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charts/chart1.xml" ContentType="application/vnd.openxmlformats-officedocument.drawingml.chart+xml"/>
  <Override PartName="/xl/drawings/drawing5.xml" ContentType="application/vnd.openxmlformats-officedocument.drawingml.chartshapes+xml"/>
  <Override PartName="/xl/drawings/drawing6.xml" ContentType="application/vnd.openxmlformats-officedocument.drawing+xml"/>
  <Override PartName="/xl/drawings/drawing7.xml" ContentType="application/vnd.openxmlformats-officedocument.drawing+xml"/>
  <Override PartName="/xl/drawings/drawing8.xml" ContentType="application/vnd.openxmlformats-officedocument.drawing+xml"/>
  <Override PartName="/xl/charts/chart2.xml" ContentType="application/vnd.openxmlformats-officedocument.drawingml.chart+xml"/>
  <Override PartName="/xl/drawings/drawing9.xml" ContentType="application/vnd.openxmlformats-officedocument.drawing+xml"/>
  <Override PartName="/xl/charts/chart3.xml" ContentType="application/vnd.openxmlformats-officedocument.drawingml.chart+xml"/>
  <Override PartName="/xl/drawings/drawing10.xml" ContentType="application/vnd.openxmlformats-officedocument.drawing+xml"/>
  <Override PartName="/xl/charts/chart4.xml" ContentType="application/vnd.openxmlformats-officedocument.drawingml.chart+xml"/>
  <Override PartName="/xl/drawings/drawing11.xml" ContentType="application/vnd.openxmlformats-officedocument.drawing+xml"/>
  <Override PartName="/xl/charts/chart5.xml" ContentType="application/vnd.openxmlformats-officedocument.drawingml.chart+xml"/>
  <Override PartName="/xl/drawings/drawing12.xml" ContentType="application/vnd.openxmlformats-officedocument.drawing+xml"/>
  <Override PartName="/xl/charts/chart6.xml" ContentType="application/vnd.openxmlformats-officedocument.drawingml.chart+xml"/>
  <Override PartName="/xl/drawings/drawing13.xml" ContentType="application/vnd.openxmlformats-officedocument.drawing+xml"/>
  <Override PartName="/xl/charts/chart7.xml" ContentType="application/vnd.openxmlformats-officedocument.drawingml.chart+xml"/>
  <Override PartName="/xl/theme/themeOverride1.xml" ContentType="application/vnd.openxmlformats-officedocument.themeOverride+xml"/>
  <Override PartName="/xl/charts/chart8.xml" ContentType="application/vnd.openxmlformats-officedocument.drawingml.chart+xml"/>
  <Override PartName="/xl/theme/themeOverride2.xml" ContentType="application/vnd.openxmlformats-officedocument.themeOverride+xml"/>
  <Override PartName="/xl/drawings/drawing14.xml" ContentType="application/vnd.openxmlformats-officedocument.drawing+xml"/>
  <Override PartName="/xl/drawings/drawing15.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4332"/>
  <workbookPr/>
  <mc:AlternateContent xmlns:mc="http://schemas.openxmlformats.org/markup-compatibility/2006">
    <mc:Choice Requires="x15">
      <x15ac:absPath xmlns:x15ac="http://schemas.microsoft.com/office/spreadsheetml/2010/11/ac" url="\\Sjcoels406\財務企画部-財政課$\08020_財政状況資料集\R4\02　財政状況資料集（R4決算）2回目\04　HP掲載\"/>
    </mc:Choice>
  </mc:AlternateContent>
  <xr:revisionPtr revIDLastSave="0" documentId="13_ncr:1_{868763A7-D061-4F54-A9D2-B0F53A4FDB6A}" xr6:coauthVersionLast="47" xr6:coauthVersionMax="47" xr10:uidLastSave="{00000000-0000-0000-0000-000000000000}"/>
  <bookViews>
    <workbookView xWindow="-108" yWindow="-108" windowWidth="23256" windowHeight="12456" xr2:uid="{00000000-000D-0000-FFFF-FFFF00000000}"/>
  </bookViews>
  <sheets>
    <sheet name="総括表" sheetId="10" r:id="rId1"/>
    <sheet name="普通会計の状況" sheetId="11" r:id="rId2"/>
    <sheet name="各会計、関係団体の財政状況及び健全化判断比率" sheetId="12" r:id="rId3"/>
    <sheet name="財政比較分析表 " sheetId="18" r:id="rId4"/>
    <sheet name="経常経費分析表（経常収支比率の分析）" sheetId="14" r:id="rId5"/>
    <sheet name="経常経費分析表（人件費・公債費・普通建設事業費の分析）" sheetId="15" r:id="rId6"/>
    <sheet name="性質別歳出決算分析表（住民一人当たりのコスト）" sheetId="16" r:id="rId7"/>
    <sheet name="目的別歳出決算分析表（住民一人当たりのコスト）" sheetId="17" r:id="rId8"/>
    <sheet name="実質収支比率等に係る経年分析" sheetId="4" r:id="rId9"/>
    <sheet name="連結実質赤字比率に係る赤字・黒字の構成分析" sheetId="5" r:id="rId10"/>
    <sheet name="実質公債費比率（分子）の構造" sheetId="6" r:id="rId11"/>
    <sheet name="将来負担比率（分子）の構造" sheetId="7" r:id="rId12"/>
    <sheet name="基金残高に係る経年分析" sheetId="8" r:id="rId13"/>
    <sheet name="公会計指標分析・財政指標組合せ分析表" sheetId="19" r:id="rId14"/>
    <sheet name="施設類型別ストック情報分析表①" sheetId="20" r:id="rId15"/>
    <sheet name="施設類型別ストック情報分析表②" sheetId="21" r:id="rId16"/>
    <sheet name="データシート" sheetId="9" state="hidden" r:id="rId17"/>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calcChain.xml><?xml version="1.0" encoding="utf-8"?>
<calcChain xmlns="http://schemas.openxmlformats.org/spreadsheetml/2006/main">
  <c r="BG36" i="10" l="1"/>
  <c r="BG35" i="10"/>
  <c r="BG34" i="10"/>
  <c r="AO36" i="10"/>
  <c r="AO35" i="10"/>
  <c r="AO34" i="10"/>
  <c r="W36" i="10"/>
  <c r="W35" i="10"/>
  <c r="W34" i="10"/>
  <c r="CQ43" i="10"/>
  <c r="CQ42" i="10"/>
  <c r="CQ41" i="10"/>
  <c r="CQ40" i="10"/>
  <c r="CQ39" i="10"/>
  <c r="CQ38" i="10"/>
  <c r="CQ37" i="10"/>
  <c r="CQ36" i="10"/>
  <c r="CQ35" i="10"/>
  <c r="CQ34" i="10"/>
  <c r="DG43" i="10"/>
  <c r="DG42" i="10"/>
  <c r="DG41" i="10"/>
  <c r="DG40" i="10"/>
  <c r="DG39" i="10"/>
  <c r="DG38" i="10"/>
  <c r="DG37" i="10"/>
  <c r="DG36" i="10"/>
  <c r="DG35" i="10"/>
  <c r="DG34" i="10"/>
  <c r="BY43" i="10"/>
  <c r="BY42" i="10"/>
  <c r="BY41" i="10"/>
  <c r="BY40" i="10"/>
  <c r="BY39" i="10"/>
  <c r="BY38" i="10"/>
  <c r="BY37" i="10"/>
  <c r="BY36" i="10"/>
  <c r="BY35" i="10"/>
  <c r="BY34" i="10"/>
  <c r="E43" i="10"/>
  <c r="E42" i="10"/>
  <c r="E41" i="10"/>
  <c r="E40" i="10"/>
  <c r="E39" i="10"/>
  <c r="E38" i="10"/>
  <c r="E37" i="10"/>
  <c r="E36" i="10"/>
  <c r="E35" i="10"/>
  <c r="E34" i="10"/>
  <c r="CO43" i="10" l="1"/>
  <c r="BW43" i="10"/>
  <c r="BE43" i="10"/>
  <c r="AM43" i="10"/>
  <c r="U43" i="10"/>
  <c r="C43" i="10"/>
  <c r="CO42" i="10"/>
  <c r="BW42" i="10"/>
  <c r="BE42" i="10"/>
  <c r="AM42" i="10"/>
  <c r="U42" i="10"/>
  <c r="C42" i="10"/>
  <c r="CO41" i="10"/>
  <c r="BW41" i="10"/>
  <c r="BE41" i="10"/>
  <c r="AM41" i="10"/>
  <c r="U41" i="10"/>
  <c r="C41" i="10"/>
  <c r="CO40" i="10"/>
  <c r="BW40" i="10"/>
  <c r="BE40" i="10"/>
  <c r="AM40" i="10"/>
  <c r="U40" i="10"/>
  <c r="C40" i="10"/>
  <c r="CO39" i="10"/>
  <c r="BW39" i="10"/>
  <c r="BE39" i="10"/>
  <c r="AM39" i="10"/>
  <c r="U39" i="10"/>
  <c r="C39" i="10"/>
  <c r="BE38" i="10"/>
  <c r="AM38" i="10"/>
  <c r="U38" i="10"/>
  <c r="C38" i="10"/>
  <c r="BE37" i="10"/>
  <c r="AM37" i="10"/>
  <c r="U37" i="10"/>
  <c r="BW34" i="10"/>
  <c r="BW35" i="10" s="1"/>
  <c r="BW36" i="10" s="1"/>
  <c r="BW37" i="10" s="1"/>
  <c r="BW38" i="10" s="1"/>
  <c r="CO34" i="10" s="1"/>
  <c r="CO35" i="10" s="1"/>
  <c r="CO36" i="10" s="1"/>
  <c r="CO37" i="10" s="1"/>
  <c r="CO38" i="10" s="1"/>
  <c r="C34" i="10"/>
  <c r="C35" i="10" l="1"/>
  <c r="C36" i="10" s="1"/>
  <c r="C37" i="10" s="1"/>
  <c r="D74" i="9"/>
  <c r="C74" i="9"/>
  <c r="B74" i="9"/>
  <c r="D73" i="9"/>
  <c r="C73" i="9"/>
  <c r="B73" i="9"/>
  <c r="D72" i="9"/>
  <c r="C72" i="9"/>
  <c r="B72" i="9"/>
  <c r="D71" i="9"/>
  <c r="C71" i="9"/>
  <c r="B71" i="9"/>
  <c r="P67" i="9"/>
  <c r="O67" i="9"/>
  <c r="N67" i="9"/>
  <c r="M67" i="9"/>
  <c r="L67" i="9"/>
  <c r="K67" i="9"/>
  <c r="J67" i="9"/>
  <c r="I67" i="9"/>
  <c r="H67" i="9"/>
  <c r="G67" i="9"/>
  <c r="F67" i="9"/>
  <c r="E67" i="9"/>
  <c r="D67" i="9"/>
  <c r="C67" i="9"/>
  <c r="B67" i="9"/>
  <c r="N66" i="9"/>
  <c r="K66" i="9"/>
  <c r="H66" i="9"/>
  <c r="E66" i="9"/>
  <c r="B66" i="9"/>
  <c r="N65" i="9"/>
  <c r="K65" i="9"/>
  <c r="H65" i="9"/>
  <c r="E65" i="9"/>
  <c r="B65" i="9"/>
  <c r="N64" i="9"/>
  <c r="K64" i="9"/>
  <c r="H64" i="9"/>
  <c r="E64" i="9"/>
  <c r="B64" i="9"/>
  <c r="N63" i="9"/>
  <c r="K63" i="9"/>
  <c r="H63" i="9"/>
  <c r="E63" i="9"/>
  <c r="B63" i="9"/>
  <c r="N62" i="9"/>
  <c r="K62" i="9"/>
  <c r="H62" i="9"/>
  <c r="E62" i="9"/>
  <c r="B62" i="9"/>
  <c r="N61" i="9"/>
  <c r="K61" i="9"/>
  <c r="H61" i="9"/>
  <c r="E61" i="9"/>
  <c r="B61" i="9"/>
  <c r="N60" i="9"/>
  <c r="K60" i="9"/>
  <c r="H60" i="9"/>
  <c r="E60" i="9"/>
  <c r="B60" i="9"/>
  <c r="N59" i="9"/>
  <c r="K59" i="9"/>
  <c r="H59" i="9"/>
  <c r="E59" i="9"/>
  <c r="B59" i="9"/>
  <c r="P58" i="9"/>
  <c r="M58" i="9"/>
  <c r="J58" i="9"/>
  <c r="G58" i="9"/>
  <c r="D58" i="9"/>
  <c r="P57" i="9"/>
  <c r="M57" i="9"/>
  <c r="J57" i="9"/>
  <c r="G57" i="9"/>
  <c r="D57" i="9"/>
  <c r="P56" i="9"/>
  <c r="M56" i="9"/>
  <c r="J56" i="9"/>
  <c r="G56" i="9"/>
  <c r="D56" i="9"/>
  <c r="N54" i="9"/>
  <c r="K54" i="9"/>
  <c r="H54" i="9"/>
  <c r="E54" i="9"/>
  <c r="B54" i="9"/>
  <c r="P50" i="9"/>
  <c r="O50" i="9"/>
  <c r="N50" i="9"/>
  <c r="M50" i="9"/>
  <c r="L50" i="9"/>
  <c r="K50" i="9"/>
  <c r="J50" i="9"/>
  <c r="I50" i="9"/>
  <c r="H50" i="9"/>
  <c r="G50" i="9"/>
  <c r="F50" i="9"/>
  <c r="E50" i="9"/>
  <c r="D50" i="9"/>
  <c r="C50" i="9"/>
  <c r="B50" i="9"/>
  <c r="N49" i="9"/>
  <c r="K49" i="9"/>
  <c r="H49" i="9"/>
  <c r="E49" i="9"/>
  <c r="B49" i="9"/>
  <c r="N48" i="9"/>
  <c r="K48" i="9"/>
  <c r="H48" i="9"/>
  <c r="E48" i="9"/>
  <c r="B48" i="9"/>
  <c r="N47" i="9"/>
  <c r="K47" i="9"/>
  <c r="H47" i="9"/>
  <c r="E47" i="9"/>
  <c r="B47" i="9"/>
  <c r="N46" i="9"/>
  <c r="K46" i="9"/>
  <c r="H46" i="9"/>
  <c r="E46" i="9"/>
  <c r="B46" i="9"/>
  <c r="N45" i="9"/>
  <c r="K45" i="9"/>
  <c r="H45" i="9"/>
  <c r="E45" i="9"/>
  <c r="B45" i="9"/>
  <c r="N44" i="9"/>
  <c r="K44" i="9"/>
  <c r="H44" i="9"/>
  <c r="E44" i="9"/>
  <c r="B44" i="9"/>
  <c r="N43" i="9"/>
  <c r="K43" i="9"/>
  <c r="H43" i="9"/>
  <c r="E43" i="9"/>
  <c r="B43" i="9"/>
  <c r="P42" i="9"/>
  <c r="M42" i="9"/>
  <c r="J42" i="9"/>
  <c r="G42" i="9"/>
  <c r="D42" i="9"/>
  <c r="N40" i="9"/>
  <c r="K40" i="9"/>
  <c r="H40" i="9"/>
  <c r="E40" i="9"/>
  <c r="B40" i="9"/>
  <c r="K36" i="9"/>
  <c r="J36" i="9"/>
  <c r="I36" i="9"/>
  <c r="H36" i="9"/>
  <c r="G36" i="9"/>
  <c r="F36" i="9"/>
  <c r="E36" i="9"/>
  <c r="D36" i="9"/>
  <c r="C36" i="9"/>
  <c r="B36" i="9"/>
  <c r="A36" i="9"/>
  <c r="K35" i="9"/>
  <c r="J35" i="9"/>
  <c r="I35" i="9"/>
  <c r="H35" i="9"/>
  <c r="G35" i="9"/>
  <c r="F35" i="9"/>
  <c r="E35" i="9"/>
  <c r="D35" i="9"/>
  <c r="C35" i="9"/>
  <c r="B35" i="9"/>
  <c r="A35" i="9"/>
  <c r="K34" i="9"/>
  <c r="J34" i="9"/>
  <c r="I34" i="9"/>
  <c r="H34" i="9"/>
  <c r="G34" i="9"/>
  <c r="F34" i="9"/>
  <c r="E34" i="9"/>
  <c r="D34" i="9"/>
  <c r="C34" i="9"/>
  <c r="B34" i="9"/>
  <c r="A34" i="9"/>
  <c r="K33" i="9"/>
  <c r="J33" i="9"/>
  <c r="I33" i="9"/>
  <c r="H33" i="9"/>
  <c r="G33" i="9"/>
  <c r="F33" i="9"/>
  <c r="E33" i="9"/>
  <c r="D33" i="9"/>
  <c r="C33" i="9"/>
  <c r="B33" i="9"/>
  <c r="A33" i="9"/>
  <c r="K32" i="9"/>
  <c r="J32" i="9"/>
  <c r="I32" i="9"/>
  <c r="H32" i="9"/>
  <c r="G32" i="9"/>
  <c r="F32" i="9"/>
  <c r="E32" i="9"/>
  <c r="D32" i="9"/>
  <c r="C32" i="9"/>
  <c r="B32" i="9"/>
  <c r="A32" i="9"/>
  <c r="K31" i="9"/>
  <c r="J31" i="9"/>
  <c r="I31" i="9"/>
  <c r="H31" i="9"/>
  <c r="G31" i="9"/>
  <c r="F31" i="9"/>
  <c r="E31" i="9"/>
  <c r="D31" i="9"/>
  <c r="C31" i="9"/>
  <c r="B31" i="9"/>
  <c r="A31" i="9"/>
  <c r="K30" i="9"/>
  <c r="J30" i="9"/>
  <c r="I30" i="9"/>
  <c r="H30" i="9"/>
  <c r="G30" i="9"/>
  <c r="F30" i="9"/>
  <c r="E30" i="9"/>
  <c r="D30" i="9"/>
  <c r="C30" i="9"/>
  <c r="B30" i="9"/>
  <c r="A30" i="9"/>
  <c r="K29" i="9"/>
  <c r="J29" i="9"/>
  <c r="I29" i="9"/>
  <c r="H29" i="9"/>
  <c r="G29" i="9"/>
  <c r="F29" i="9"/>
  <c r="E29" i="9"/>
  <c r="D29" i="9"/>
  <c r="C29" i="9"/>
  <c r="B29" i="9"/>
  <c r="A29" i="9"/>
  <c r="K28" i="9"/>
  <c r="J28" i="9"/>
  <c r="I28" i="9"/>
  <c r="H28" i="9"/>
  <c r="G28" i="9"/>
  <c r="F28" i="9"/>
  <c r="E28" i="9"/>
  <c r="D28" i="9"/>
  <c r="C28" i="9"/>
  <c r="B28" i="9"/>
  <c r="A28" i="9"/>
  <c r="K27" i="9"/>
  <c r="J27" i="9"/>
  <c r="I27" i="9"/>
  <c r="H27" i="9"/>
  <c r="G27" i="9"/>
  <c r="F27" i="9"/>
  <c r="E27" i="9"/>
  <c r="D27" i="9"/>
  <c r="C27" i="9"/>
  <c r="B27" i="9"/>
  <c r="A27" i="9"/>
  <c r="J25" i="9"/>
  <c r="H25" i="9"/>
  <c r="F25" i="9"/>
  <c r="D25" i="9"/>
  <c r="B25" i="9"/>
  <c r="F21" i="9"/>
  <c r="E21" i="9"/>
  <c r="D21" i="9"/>
  <c r="C21" i="9"/>
  <c r="B21" i="9"/>
  <c r="F20" i="9"/>
  <c r="E20" i="9"/>
  <c r="D20" i="9"/>
  <c r="C20" i="9"/>
  <c r="B20" i="9"/>
  <c r="F19" i="9"/>
  <c r="E19" i="9"/>
  <c r="D19" i="9"/>
  <c r="C19" i="9"/>
  <c r="B19" i="9"/>
  <c r="F18" i="9"/>
  <c r="E18" i="9"/>
  <c r="D18" i="9"/>
  <c r="C18" i="9"/>
  <c r="B18" i="9"/>
  <c r="U34" i="10" l="1"/>
  <c r="U35" i="10" s="1"/>
  <c r="U36" i="10" s="1"/>
  <c r="BE34" i="10" l="1"/>
  <c r="BE35" i="10" s="1"/>
  <c r="BE36" i="10" s="1"/>
  <c r="AM34" i="10"/>
  <c r="AM35" i="10" s="1"/>
  <c r="AM36" i="10" s="1"/>
</calcChain>
</file>

<file path=xl/sharedStrings.xml><?xml version="1.0" encoding="utf-8"?>
<sst xmlns="http://schemas.openxmlformats.org/spreadsheetml/2006/main" count="1152" uniqueCount="611">
  <si>
    <t>標準財政規模比（％）</t>
    <phoneticPr fontId="5"/>
  </si>
  <si>
    <t>区分</t>
    <rPh sb="0" eb="2">
      <t>クブン</t>
    </rPh>
    <phoneticPr fontId="5"/>
  </si>
  <si>
    <t>年度</t>
    <rPh sb="0" eb="2">
      <t>ネンド</t>
    </rPh>
    <phoneticPr fontId="5"/>
  </si>
  <si>
    <t>財政調整基金残高</t>
    <rPh sb="0" eb="2">
      <t>ザイセイ</t>
    </rPh>
    <rPh sb="2" eb="4">
      <t>チョウセイ</t>
    </rPh>
    <rPh sb="4" eb="6">
      <t>キキン</t>
    </rPh>
    <rPh sb="6" eb="8">
      <t>ザンダカ</t>
    </rPh>
    <phoneticPr fontId="5"/>
  </si>
  <si>
    <t>実質収支額</t>
    <rPh sb="0" eb="2">
      <t>ジッシツ</t>
    </rPh>
    <rPh sb="2" eb="4">
      <t>シュウシ</t>
    </rPh>
    <rPh sb="4" eb="5">
      <t>ガク</t>
    </rPh>
    <phoneticPr fontId="5"/>
  </si>
  <si>
    <t>実質単年度収支</t>
    <rPh sb="0" eb="2">
      <t>ジッシツ</t>
    </rPh>
    <rPh sb="2" eb="5">
      <t>タンネンド</t>
    </rPh>
    <rPh sb="5" eb="7">
      <t>シュウシ</t>
    </rPh>
    <phoneticPr fontId="5"/>
  </si>
  <si>
    <t>標準財政規模比（％）</t>
    <phoneticPr fontId="5"/>
  </si>
  <si>
    <t>会計</t>
    <rPh sb="0" eb="2">
      <t>カイケイ</t>
    </rPh>
    <phoneticPr fontId="5"/>
  </si>
  <si>
    <t>※令和5年度中に市町村合併した団体で、合併前の団体ごとの決算に基づく連結実質赤字比率を算出していない団体については、グラフを表記しない。</t>
    <rPh sb="1" eb="3">
      <t>レイワ</t>
    </rPh>
    <phoneticPr fontId="5"/>
  </si>
  <si>
    <t>（百万円）</t>
    <rPh sb="1" eb="2">
      <t>ヒャク</t>
    </rPh>
    <rPh sb="2" eb="4">
      <t>マンエン</t>
    </rPh>
    <phoneticPr fontId="5"/>
  </si>
  <si>
    <t>分子の構造</t>
    <rPh sb="0" eb="2">
      <t>ブンシ</t>
    </rPh>
    <rPh sb="3" eb="5">
      <t>コウゾウ</t>
    </rPh>
    <phoneticPr fontId="5"/>
  </si>
  <si>
    <t>元利償還金等(A)</t>
    <phoneticPr fontId="5"/>
  </si>
  <si>
    <t>元利償還金</t>
  </si>
  <si>
    <t>減債基金積立不足算定額※2</t>
    <phoneticPr fontId="5"/>
  </si>
  <si>
    <t>満期一括償還地方債に係る年度割相当額</t>
    <phoneticPr fontId="5"/>
  </si>
  <si>
    <t>公営企業債の元利償還金に対する繰入金</t>
  </si>
  <si>
    <t>組合等が起こした地方債の元利償還金に対する負担金等</t>
  </si>
  <si>
    <t>債務負担行為に基づく支出額</t>
  </si>
  <si>
    <t>一時借入金の利子</t>
    <phoneticPr fontId="5"/>
  </si>
  <si>
    <t>算入公債費等(B)</t>
    <phoneticPr fontId="5"/>
  </si>
  <si>
    <t>算入公債費等</t>
    <phoneticPr fontId="5"/>
  </si>
  <si>
    <t>(A)－(B)</t>
    <phoneticPr fontId="5"/>
  </si>
  <si>
    <t>実質公債費比率の分子</t>
    <phoneticPr fontId="5"/>
  </si>
  <si>
    <t>※1 令和5年度中に市町村合併した団体で、合併前の団体ごとの決算に基づく実質公債費比率を算出していない団体については、グラフを表記しない。</t>
    <rPh sb="3" eb="5">
      <t>レイワ</t>
    </rPh>
    <phoneticPr fontId="5"/>
  </si>
  <si>
    <t>※2 減債基金積立不足算定額=(C)×(１－(D)/(E))</t>
    <phoneticPr fontId="5"/>
  </si>
  <si>
    <t>（参考）</t>
    <rPh sb="1" eb="3">
      <t>サンコウ</t>
    </rPh>
    <phoneticPr fontId="5"/>
  </si>
  <si>
    <t>減債基金
積立状況等（注）</t>
    <rPh sb="0" eb="2">
      <t>ゲンサイ</t>
    </rPh>
    <rPh sb="2" eb="4">
      <t>キキン</t>
    </rPh>
    <rPh sb="5" eb="7">
      <t>ツミタテ</t>
    </rPh>
    <rPh sb="7" eb="9">
      <t>ジョウキョウ</t>
    </rPh>
    <rPh sb="9" eb="10">
      <t>トウ</t>
    </rPh>
    <rPh sb="10" eb="13">
      <t>チュウ</t>
    </rPh>
    <phoneticPr fontId="2"/>
  </si>
  <si>
    <t>満期一括償還地方債に係る実質償還額又は理論償還額のいずれか少ない額(C)</t>
    <phoneticPr fontId="1"/>
  </si>
  <si>
    <t>前年度末減債基金残高(D)</t>
    <phoneticPr fontId="5"/>
  </si>
  <si>
    <t>前年度末減債基金積立相当額(E)</t>
    <rPh sb="0" eb="3">
      <t>ゼンネンド</t>
    </rPh>
    <rPh sb="3" eb="4">
      <t>マツ</t>
    </rPh>
    <rPh sb="4" eb="6">
      <t>ゲンサイ</t>
    </rPh>
    <rPh sb="6" eb="8">
      <t>キキン</t>
    </rPh>
    <rPh sb="8" eb="10">
      <t>ツミタテ</t>
    </rPh>
    <rPh sb="10" eb="12">
      <t>ソウトウ</t>
    </rPh>
    <rPh sb="12" eb="13">
      <t>ガク</t>
    </rPh>
    <phoneticPr fontId="1"/>
  </si>
  <si>
    <t>（注）減債基金のうち、実質公債費比率の算定に用いる満期一括償還地方債の償還の財源に係るもののみを記入。</t>
    <rPh sb="0" eb="3">
      <t>チュウ</t>
    </rPh>
    <rPh sb="3" eb="5">
      <t>ゲンサイ</t>
    </rPh>
    <rPh sb="5" eb="7">
      <t>キキン</t>
    </rPh>
    <rPh sb="11" eb="13">
      <t>ジッシツ</t>
    </rPh>
    <rPh sb="13" eb="16">
      <t>コウサイヒ</t>
    </rPh>
    <rPh sb="16" eb="18">
      <t>ヒリツ</t>
    </rPh>
    <rPh sb="19" eb="21">
      <t>サンテイ</t>
    </rPh>
    <rPh sb="22" eb="23">
      <t>モチ</t>
    </rPh>
    <rPh sb="25" eb="27">
      <t>マンキ</t>
    </rPh>
    <rPh sb="27" eb="29">
      <t>イッカツ</t>
    </rPh>
    <rPh sb="29" eb="31">
      <t>ショウカン</t>
    </rPh>
    <rPh sb="31" eb="34">
      <t>チホウサイ</t>
    </rPh>
    <rPh sb="35" eb="37">
      <t>ショウカン</t>
    </rPh>
    <rPh sb="38" eb="40">
      <t>ザイゲン</t>
    </rPh>
    <rPh sb="41" eb="42">
      <t>カカ</t>
    </rPh>
    <rPh sb="48" eb="50">
      <t>キニュウ</t>
    </rPh>
    <phoneticPr fontId="1"/>
  </si>
  <si>
    <t>　　　減債基金積立金の年度を超えた一般会計又は特別会計への貸付額は控除して記入。</t>
    <rPh sb="3" eb="5">
      <t>ゲンサイ</t>
    </rPh>
    <rPh sb="21" eb="22">
      <t>マタ</t>
    </rPh>
    <rPh sb="23" eb="25">
      <t>トクベツ</t>
    </rPh>
    <rPh sb="25" eb="27">
      <t>カイケイ</t>
    </rPh>
    <rPh sb="31" eb="32">
      <t>ガク</t>
    </rPh>
    <rPh sb="37" eb="39">
      <t>キニュウ</t>
    </rPh>
    <phoneticPr fontId="1"/>
  </si>
  <si>
    <t>将来負担額(A)</t>
    <phoneticPr fontId="5"/>
  </si>
  <si>
    <t>一般会計等に係る地方債の現在高</t>
  </si>
  <si>
    <t>債務負担行為に基づく支出予定額</t>
  </si>
  <si>
    <t>公営企業債等繰入見込額</t>
  </si>
  <si>
    <t>組合等負担等見込額</t>
  </si>
  <si>
    <t>退職手当負担見込額</t>
  </si>
  <si>
    <t>設立法人等の負債額等負担見込額</t>
  </si>
  <si>
    <t>うち、健全化法施行規則附則第三条に係る負担見込額</t>
    <phoneticPr fontId="5"/>
  </si>
  <si>
    <t>連結実質赤字額</t>
  </si>
  <si>
    <t>組合等連結実質赤字額負担見込額</t>
  </si>
  <si>
    <t>充当可能財源等(B)</t>
    <phoneticPr fontId="5"/>
  </si>
  <si>
    <t>充当可能基金</t>
  </si>
  <si>
    <t>充当可能特定歳入</t>
  </si>
  <si>
    <t>基準財政需要額算入見込額</t>
  </si>
  <si>
    <t>(A)－(B)</t>
    <phoneticPr fontId="5"/>
  </si>
  <si>
    <t>将来負担比率の分子</t>
  </si>
  <si>
    <t>※令和5年度中に市町村合併した団体で、合併前の団体ごとの決算に基づく将来負担比率を算出していない団体については、グラフを表記しない。</t>
    <rPh sb="1" eb="3">
      <t>レイワ</t>
    </rPh>
    <phoneticPr fontId="5"/>
  </si>
  <si>
    <t>（百万円）</t>
    <rPh sb="1" eb="4">
      <t>ヒャクマンエン</t>
    </rPh>
    <phoneticPr fontId="5"/>
  </si>
  <si>
    <t>財政調整基金</t>
    <rPh sb="0" eb="2">
      <t>ザイセイ</t>
    </rPh>
    <rPh sb="2" eb="4">
      <t>チョウセイ</t>
    </rPh>
    <rPh sb="4" eb="6">
      <t>キキン</t>
    </rPh>
    <phoneticPr fontId="5"/>
  </si>
  <si>
    <t>減債基金</t>
    <rPh sb="0" eb="2">
      <t>ゲンサイ</t>
    </rPh>
    <rPh sb="2" eb="4">
      <t>キキン</t>
    </rPh>
    <phoneticPr fontId="5"/>
  </si>
  <si>
    <t>その他特定目的基金</t>
    <rPh sb="2" eb="3">
      <t>タ</t>
    </rPh>
    <rPh sb="3" eb="5">
      <t>トクテイ</t>
    </rPh>
    <rPh sb="5" eb="7">
      <t>モクテキ</t>
    </rPh>
    <rPh sb="7" eb="9">
      <t>キキン</t>
    </rPh>
    <phoneticPr fontId="5"/>
  </si>
  <si>
    <t>基金残高合計</t>
    <rPh sb="0" eb="2">
      <t>キキン</t>
    </rPh>
    <rPh sb="2" eb="4">
      <t>ザンダカ</t>
    </rPh>
    <rPh sb="4" eb="6">
      <t>ゴウケイ</t>
    </rPh>
    <phoneticPr fontId="5"/>
  </si>
  <si>
    <t>当該団体(円)</t>
  </si>
  <si>
    <t>実質収支比率等に係る経年分析</t>
  </si>
  <si>
    <t>実質収支額</t>
    <phoneticPr fontId="16"/>
  </si>
  <si>
    <t>財政調整基金残高</t>
    <phoneticPr fontId="5"/>
  </si>
  <si>
    <t>実質単年度収支</t>
    <rPh sb="0" eb="2">
      <t>ジッシツ</t>
    </rPh>
    <rPh sb="2" eb="5">
      <t>タンネンド</t>
    </rPh>
    <rPh sb="5" eb="7">
      <t>シュウシ</t>
    </rPh>
    <phoneticPr fontId="16"/>
  </si>
  <si>
    <t>連結実質赤字比率に係る赤字・黒字の構成分析</t>
  </si>
  <si>
    <t>赤字額</t>
    <rPh sb="0" eb="2">
      <t>アカジ</t>
    </rPh>
    <rPh sb="2" eb="3">
      <t>ガク</t>
    </rPh>
    <phoneticPr fontId="16"/>
  </si>
  <si>
    <t>黒字額</t>
    <rPh sb="0" eb="2">
      <t>クロジ</t>
    </rPh>
    <rPh sb="2" eb="3">
      <t>ガク</t>
    </rPh>
    <phoneticPr fontId="16"/>
  </si>
  <si>
    <t>実質公債費比率（分子）の構造</t>
  </si>
  <si>
    <t>元利償還金等</t>
    <rPh sb="0" eb="2">
      <t>ガンリ</t>
    </rPh>
    <rPh sb="2" eb="5">
      <t>ショウカンキン</t>
    </rPh>
    <rPh sb="5" eb="6">
      <t>トウ</t>
    </rPh>
    <phoneticPr fontId="5"/>
  </si>
  <si>
    <t>算入公債費等</t>
    <rPh sb="0" eb="2">
      <t>サンニュウ</t>
    </rPh>
    <rPh sb="2" eb="6">
      <t>コウサイヒトウ</t>
    </rPh>
    <phoneticPr fontId="5"/>
  </si>
  <si>
    <t>算入公債費等</t>
    <rPh sb="0" eb="2">
      <t>サンニュウ</t>
    </rPh>
    <rPh sb="2" eb="6">
      <t>コウサイヒトウ</t>
    </rPh>
    <phoneticPr fontId="16"/>
  </si>
  <si>
    <t>一時借入金の利子</t>
    <phoneticPr fontId="5"/>
  </si>
  <si>
    <t>債務負担行為に基づく支出額</t>
    <phoneticPr fontId="5"/>
  </si>
  <si>
    <t>組合等が起こした地方債の元利償還金に対する負担金等</t>
    <phoneticPr fontId="5"/>
  </si>
  <si>
    <t>公営企業債の元利償還金に対する繰入金</t>
    <phoneticPr fontId="5"/>
  </si>
  <si>
    <t>満期一括償還地方債に係る年度割相当額</t>
    <phoneticPr fontId="5"/>
  </si>
  <si>
    <t>減債基金積立不足算定額</t>
    <phoneticPr fontId="5"/>
  </si>
  <si>
    <t>元利償還金</t>
    <phoneticPr fontId="5"/>
  </si>
  <si>
    <t>実質公債費比率の分子</t>
  </si>
  <si>
    <t>将来負担比率（分子）の構造</t>
  </si>
  <si>
    <t>将来負担額</t>
    <rPh sb="0" eb="2">
      <t>ショウライ</t>
    </rPh>
    <rPh sb="2" eb="4">
      <t>フタン</t>
    </rPh>
    <rPh sb="4" eb="5">
      <t>ガク</t>
    </rPh>
    <phoneticPr fontId="5"/>
  </si>
  <si>
    <t>充当可能財源等</t>
    <rPh sb="0" eb="2">
      <t>ジュウトウ</t>
    </rPh>
    <rPh sb="2" eb="4">
      <t>カノウ</t>
    </rPh>
    <rPh sb="4" eb="6">
      <t>ザイゲン</t>
    </rPh>
    <rPh sb="6" eb="7">
      <t>トウ</t>
    </rPh>
    <phoneticPr fontId="5"/>
  </si>
  <si>
    <t>将来負担比率の分子</t>
    <phoneticPr fontId="5"/>
  </si>
  <si>
    <t>基金残高に係る経年分析</t>
    <phoneticPr fontId="19"/>
  </si>
  <si>
    <t>財政調整基金</t>
    <phoneticPr fontId="19"/>
  </si>
  <si>
    <t>減債基金</t>
    <phoneticPr fontId="19"/>
  </si>
  <si>
    <t>その他特定目的基金</t>
    <phoneticPr fontId="19"/>
  </si>
  <si>
    <t>令和4年度　財政状況資料集</t>
    <phoneticPr fontId="5"/>
  </si>
  <si>
    <t>総括表（市町村）</t>
    <rPh sb="0" eb="2">
      <t>ソウカツ</t>
    </rPh>
    <rPh sb="2" eb="3">
      <t>ヒョウ</t>
    </rPh>
    <rPh sb="4" eb="7">
      <t>シチョウソン</t>
    </rPh>
    <phoneticPr fontId="5"/>
  </si>
  <si>
    <t>都道府県名</t>
    <phoneticPr fontId="5"/>
  </si>
  <si>
    <t>愛媛県</t>
    <phoneticPr fontId="5"/>
  </si>
  <si>
    <t>市町村類型</t>
    <phoneticPr fontId="5"/>
  </si>
  <si>
    <t>Ⅲ－２</t>
    <phoneticPr fontId="5"/>
  </si>
  <si>
    <t>指定団体等の指定状況</t>
    <phoneticPr fontId="5"/>
  </si>
  <si>
    <t>令和4年度(千円)</t>
    <rPh sb="0" eb="2">
      <t>レイワ</t>
    </rPh>
    <rPh sb="3" eb="5">
      <t>ネンド</t>
    </rPh>
    <rPh sb="6" eb="8">
      <t>センエン</t>
    </rPh>
    <phoneticPr fontId="5"/>
  </si>
  <si>
    <t>令和3年度(千円)</t>
    <rPh sb="0" eb="2">
      <t>レイワ</t>
    </rPh>
    <rPh sb="3" eb="5">
      <t>ネンド</t>
    </rPh>
    <rPh sb="4" eb="5">
      <t>ド</t>
    </rPh>
    <rPh sb="6" eb="8">
      <t>センエン</t>
    </rPh>
    <phoneticPr fontId="5"/>
  </si>
  <si>
    <t>令和4年度(千円･％)</t>
    <rPh sb="0" eb="2">
      <t>レイワ</t>
    </rPh>
    <rPh sb="3" eb="5">
      <t>ネンド</t>
    </rPh>
    <rPh sb="6" eb="8">
      <t>センエン</t>
    </rPh>
    <phoneticPr fontId="5"/>
  </si>
  <si>
    <t>令和3年度(千円･％)</t>
    <rPh sb="0" eb="2">
      <t>レイワ</t>
    </rPh>
    <rPh sb="3" eb="5">
      <t>ネンド</t>
    </rPh>
    <rPh sb="4" eb="5">
      <t>ド</t>
    </rPh>
    <rPh sb="6" eb="8">
      <t>センエン</t>
    </rPh>
    <phoneticPr fontId="5"/>
  </si>
  <si>
    <t>歳入総額</t>
    <phoneticPr fontId="25"/>
  </si>
  <si>
    <t>実質収支比率</t>
    <rPh sb="0" eb="2">
      <t>ジッシツ</t>
    </rPh>
    <rPh sb="2" eb="4">
      <t>シュウシ</t>
    </rPh>
    <rPh sb="4" eb="6">
      <t>ヒリツ</t>
    </rPh>
    <phoneticPr fontId="5"/>
  </si>
  <si>
    <t>財政健全化等</t>
    <rPh sb="0" eb="2">
      <t>ザイセイ</t>
    </rPh>
    <rPh sb="2" eb="5">
      <t>ケンゼンカ</t>
    </rPh>
    <rPh sb="5" eb="6">
      <t>トウ</t>
    </rPh>
    <phoneticPr fontId="5"/>
  </si>
  <si>
    <t>×</t>
    <phoneticPr fontId="5"/>
  </si>
  <si>
    <t>歳出総額</t>
    <phoneticPr fontId="25"/>
  </si>
  <si>
    <t>経常収支比率</t>
    <rPh sb="0" eb="2">
      <t>ケイジョウ</t>
    </rPh>
    <rPh sb="2" eb="4">
      <t>シュウシ</t>
    </rPh>
    <rPh sb="4" eb="6">
      <t>ヒリツ</t>
    </rPh>
    <phoneticPr fontId="5"/>
  </si>
  <si>
    <t>市町村名</t>
    <rPh sb="0" eb="3">
      <t>シチョウソン</t>
    </rPh>
    <rPh sb="3" eb="4">
      <t>メイ</t>
    </rPh>
    <phoneticPr fontId="5"/>
  </si>
  <si>
    <t>西条市</t>
    <phoneticPr fontId="5"/>
  </si>
  <si>
    <t>地方交付税種地</t>
    <rPh sb="0" eb="2">
      <t>チホウ</t>
    </rPh>
    <rPh sb="2" eb="5">
      <t>コウフゼイ</t>
    </rPh>
    <rPh sb="5" eb="6">
      <t>シュ</t>
    </rPh>
    <rPh sb="6" eb="7">
      <t>チ</t>
    </rPh>
    <phoneticPr fontId="5"/>
  </si>
  <si>
    <t>1-3</t>
    <phoneticPr fontId="5"/>
  </si>
  <si>
    <t>財源超過</t>
    <rPh sb="0" eb="2">
      <t>ザイゲン</t>
    </rPh>
    <rPh sb="2" eb="4">
      <t>チョウカ</t>
    </rPh>
    <phoneticPr fontId="5"/>
  </si>
  <si>
    <t>歳入歳出差引</t>
    <phoneticPr fontId="25"/>
  </si>
  <si>
    <t>　　(※1)</t>
    <phoneticPr fontId="5"/>
  </si>
  <si>
    <t>首都</t>
    <rPh sb="0" eb="2">
      <t>シュト</t>
    </rPh>
    <phoneticPr fontId="5"/>
  </si>
  <si>
    <t>×</t>
    <phoneticPr fontId="5"/>
  </si>
  <si>
    <t>翌年度に繰越すべき財源</t>
    <phoneticPr fontId="5"/>
  </si>
  <si>
    <t>標準財政規模</t>
    <rPh sb="0" eb="2">
      <t>ヒョウジュン</t>
    </rPh>
    <rPh sb="2" eb="4">
      <t>ザイセイ</t>
    </rPh>
    <rPh sb="4" eb="6">
      <t>キボ</t>
    </rPh>
    <phoneticPr fontId="5"/>
  </si>
  <si>
    <t>近畿</t>
    <rPh sb="0" eb="2">
      <t>キンキ</t>
    </rPh>
    <phoneticPr fontId="5"/>
  </si>
  <si>
    <t>×</t>
    <phoneticPr fontId="5"/>
  </si>
  <si>
    <t>実質収支</t>
    <phoneticPr fontId="25"/>
  </si>
  <si>
    <t>財政力指数</t>
    <rPh sb="0" eb="3">
      <t>ザイセイリョク</t>
    </rPh>
    <rPh sb="3" eb="5">
      <t>シスウ</t>
    </rPh>
    <phoneticPr fontId="5"/>
  </si>
  <si>
    <t>人口</t>
    <rPh sb="0" eb="2">
      <t>ジンコウ</t>
    </rPh>
    <phoneticPr fontId="5"/>
  </si>
  <si>
    <t>令和2年国調(人)</t>
    <rPh sb="3" eb="4">
      <t>ネン</t>
    </rPh>
    <rPh sb="4" eb="5">
      <t>コク</t>
    </rPh>
    <rPh sb="5" eb="6">
      <t>チョウ</t>
    </rPh>
    <phoneticPr fontId="5"/>
  </si>
  <si>
    <r>
      <t>産業構造</t>
    </r>
    <r>
      <rPr>
        <sz val="9"/>
        <color indexed="8"/>
        <rFont val="ＭＳ ゴシック"/>
        <family val="3"/>
        <charset val="128"/>
      </rPr>
      <t xml:space="preserve"> </t>
    </r>
    <r>
      <rPr>
        <sz val="9"/>
        <color indexed="8"/>
        <rFont val="ＭＳ ゴシック"/>
        <family val="3"/>
        <charset val="128"/>
      </rPr>
      <t>(※</t>
    </r>
    <r>
      <rPr>
        <sz val="9"/>
        <color indexed="8"/>
        <rFont val="ＭＳ ゴシック"/>
        <family val="3"/>
        <charset val="128"/>
      </rPr>
      <t>5</t>
    </r>
    <r>
      <rPr>
        <sz val="9"/>
        <color indexed="8"/>
        <rFont val="ＭＳ ゴシック"/>
        <family val="3"/>
        <charset val="128"/>
      </rPr>
      <t>)</t>
    </r>
    <rPh sb="0" eb="2">
      <t>サンギョウ</t>
    </rPh>
    <rPh sb="2" eb="4">
      <t>コウゾウ</t>
    </rPh>
    <phoneticPr fontId="5"/>
  </si>
  <si>
    <t>中部</t>
    <rPh sb="0" eb="2">
      <t>チュウブ</t>
    </rPh>
    <phoneticPr fontId="5"/>
  </si>
  <si>
    <t>×</t>
    <phoneticPr fontId="5"/>
  </si>
  <si>
    <t>単年度収支</t>
    <phoneticPr fontId="25"/>
  </si>
  <si>
    <t>公債費負担比率</t>
    <rPh sb="0" eb="3">
      <t>コウサイヒ</t>
    </rPh>
    <rPh sb="3" eb="5">
      <t>フタン</t>
    </rPh>
    <rPh sb="5" eb="7">
      <t>ヒリツ</t>
    </rPh>
    <phoneticPr fontId="5"/>
  </si>
  <si>
    <t>平成27年国調(人)</t>
    <rPh sb="4" eb="5">
      <t>ネン</t>
    </rPh>
    <rPh sb="5" eb="6">
      <t>コク</t>
    </rPh>
    <rPh sb="6" eb="7">
      <t>チョウ</t>
    </rPh>
    <phoneticPr fontId="5"/>
  </si>
  <si>
    <t>過疎</t>
    <rPh sb="0" eb="2">
      <t>カソ</t>
    </rPh>
    <phoneticPr fontId="5"/>
  </si>
  <si>
    <t>積立金</t>
    <phoneticPr fontId="25"/>
  </si>
  <si>
    <t>健全化判断比率</t>
    <phoneticPr fontId="5"/>
  </si>
  <si>
    <r>
      <t xml:space="preserve">増減率 </t>
    </r>
    <r>
      <rPr>
        <sz val="9"/>
        <color indexed="8"/>
        <rFont val="ＭＳ ゴシック"/>
        <family val="3"/>
        <charset val="128"/>
      </rPr>
      <t xml:space="preserve"> </t>
    </r>
    <r>
      <rPr>
        <sz val="9"/>
        <color indexed="8"/>
        <rFont val="ＭＳ ゴシック"/>
        <family val="3"/>
        <charset val="128"/>
      </rPr>
      <t>(％)</t>
    </r>
    <rPh sb="0" eb="2">
      <t>ゾウゲン</t>
    </rPh>
    <rPh sb="2" eb="3">
      <t>リツ</t>
    </rPh>
    <phoneticPr fontId="5"/>
  </si>
  <si>
    <t>-3.1</t>
    <phoneticPr fontId="5"/>
  </si>
  <si>
    <t>山振</t>
    <rPh sb="0" eb="1">
      <t>ヤマ</t>
    </rPh>
    <rPh sb="1" eb="2">
      <t>フ</t>
    </rPh>
    <phoneticPr fontId="5"/>
  </si>
  <si>
    <t>○</t>
    <phoneticPr fontId="5"/>
  </si>
  <si>
    <t>繰上償還金</t>
    <phoneticPr fontId="25"/>
  </si>
  <si>
    <t>　実質赤字比率</t>
    <rPh sb="1" eb="3">
      <t>ジッシツ</t>
    </rPh>
    <rPh sb="3" eb="5">
      <t>アカジ</t>
    </rPh>
    <rPh sb="5" eb="7">
      <t>ヒリツ</t>
    </rPh>
    <phoneticPr fontId="5"/>
  </si>
  <si>
    <t>-</t>
    <phoneticPr fontId="5"/>
  </si>
  <si>
    <t>-</t>
    <phoneticPr fontId="5"/>
  </si>
  <si>
    <t>住民基本台帳人口
 (※7)</t>
    <rPh sb="0" eb="2">
      <t>ジュウミン</t>
    </rPh>
    <rPh sb="2" eb="4">
      <t>キホン</t>
    </rPh>
    <rPh sb="4" eb="6">
      <t>ダイチョウ</t>
    </rPh>
    <rPh sb="6" eb="8">
      <t>ジンコウ</t>
    </rPh>
    <phoneticPr fontId="5"/>
  </si>
  <si>
    <t>令05.01.01(人)</t>
    <rPh sb="0" eb="1">
      <t>レイ</t>
    </rPh>
    <phoneticPr fontId="5"/>
  </si>
  <si>
    <t>令和2年国調</t>
    <rPh sb="0" eb="2">
      <t>レイワ</t>
    </rPh>
    <rPh sb="3" eb="4">
      <t>ネン</t>
    </rPh>
    <rPh sb="4" eb="5">
      <t>コク</t>
    </rPh>
    <rPh sb="5" eb="6">
      <t>チョウ</t>
    </rPh>
    <phoneticPr fontId="5"/>
  </si>
  <si>
    <t>平成27年国調</t>
    <rPh sb="4" eb="5">
      <t>ネン</t>
    </rPh>
    <rPh sb="5" eb="6">
      <t>コク</t>
    </rPh>
    <rPh sb="6" eb="7">
      <t>チョウ</t>
    </rPh>
    <phoneticPr fontId="5"/>
  </si>
  <si>
    <t>低開発</t>
    <rPh sb="0" eb="1">
      <t>テイ</t>
    </rPh>
    <rPh sb="1" eb="3">
      <t>カイハツ</t>
    </rPh>
    <phoneticPr fontId="5"/>
  </si>
  <si>
    <t>積立金取崩し額</t>
    <phoneticPr fontId="25"/>
  </si>
  <si>
    <t>　連結実質赤字比率</t>
    <rPh sb="1" eb="3">
      <t>レンケツ</t>
    </rPh>
    <rPh sb="3" eb="5">
      <t>ジッシツ</t>
    </rPh>
    <rPh sb="5" eb="7">
      <t>アカジ</t>
    </rPh>
    <rPh sb="7" eb="9">
      <t>ヒリツ</t>
    </rPh>
    <phoneticPr fontId="5"/>
  </si>
  <si>
    <t>-</t>
    <phoneticPr fontId="5"/>
  </si>
  <si>
    <t>うち日本人(人)</t>
    <phoneticPr fontId="5"/>
  </si>
  <si>
    <t>第1次</t>
    <rPh sb="0" eb="1">
      <t>ダイ</t>
    </rPh>
    <rPh sb="2" eb="3">
      <t>ジ</t>
    </rPh>
    <phoneticPr fontId="5"/>
  </si>
  <si>
    <t>指数表選定</t>
    <rPh sb="0" eb="2">
      <t>シスウ</t>
    </rPh>
    <rPh sb="2" eb="3">
      <t>ヒョウ</t>
    </rPh>
    <rPh sb="3" eb="5">
      <t>センテイ</t>
    </rPh>
    <phoneticPr fontId="5"/>
  </si>
  <si>
    <t>○</t>
    <phoneticPr fontId="5"/>
  </si>
  <si>
    <t>実質単年度収支</t>
    <phoneticPr fontId="25"/>
  </si>
  <si>
    <t>　実質公債費比率</t>
    <rPh sb="1" eb="3">
      <t>ジッシツ</t>
    </rPh>
    <rPh sb="3" eb="6">
      <t>コウサイヒ</t>
    </rPh>
    <rPh sb="6" eb="8">
      <t>ヒリツ</t>
    </rPh>
    <phoneticPr fontId="5"/>
  </si>
  <si>
    <t>令04.01.01(人)</t>
    <phoneticPr fontId="5"/>
  </si>
  <si>
    <t>　将来負担比率</t>
    <rPh sb="1" eb="3">
      <t>ショウライ</t>
    </rPh>
    <rPh sb="3" eb="5">
      <t>フタン</t>
    </rPh>
    <rPh sb="5" eb="7">
      <t>ヒリツ</t>
    </rPh>
    <phoneticPr fontId="5"/>
  </si>
  <si>
    <t>うち日本人(人)</t>
    <phoneticPr fontId="5"/>
  </si>
  <si>
    <t>第2次</t>
    <rPh sb="0" eb="1">
      <t>ダイ</t>
    </rPh>
    <rPh sb="2" eb="3">
      <t>ジ</t>
    </rPh>
    <phoneticPr fontId="5"/>
  </si>
  <si>
    <t>基準財政収入額</t>
    <phoneticPr fontId="25"/>
  </si>
  <si>
    <r>
      <t>資金不足比率 (※</t>
    </r>
    <r>
      <rPr>
        <sz val="9"/>
        <color indexed="8"/>
        <rFont val="ＭＳ ゴシック"/>
        <family val="3"/>
        <charset val="128"/>
      </rPr>
      <t>4</t>
    </r>
    <r>
      <rPr>
        <sz val="9"/>
        <color indexed="8"/>
        <rFont val="ＭＳ ゴシック"/>
        <family val="3"/>
        <charset val="128"/>
      </rPr>
      <t>)</t>
    </r>
    <phoneticPr fontId="5"/>
  </si>
  <si>
    <t>増減率  (％)</t>
    <rPh sb="0" eb="2">
      <t>ゾウゲン</t>
    </rPh>
    <rPh sb="2" eb="3">
      <t>リツ</t>
    </rPh>
    <phoneticPr fontId="5"/>
  </si>
  <si>
    <t>-1.1</t>
    <phoneticPr fontId="5"/>
  </si>
  <si>
    <t>基準財政需要額</t>
    <phoneticPr fontId="25"/>
  </si>
  <si>
    <t>うち日本人(％)</t>
    <phoneticPr fontId="5"/>
  </si>
  <si>
    <t>-1.3</t>
    <phoneticPr fontId="5"/>
  </si>
  <si>
    <t>第3次</t>
    <rPh sb="0" eb="1">
      <t>ダイ</t>
    </rPh>
    <rPh sb="2" eb="3">
      <t>ジ</t>
    </rPh>
    <phoneticPr fontId="5"/>
  </si>
  <si>
    <t>標準税収入額等</t>
    <phoneticPr fontId="25"/>
  </si>
  <si>
    <t>面積 (k㎡)</t>
    <rPh sb="0" eb="2">
      <t>メンセキ</t>
    </rPh>
    <phoneticPr fontId="5"/>
  </si>
  <si>
    <t>経常経費充当一般財源等</t>
    <rPh sb="0" eb="2">
      <t>ケイジョウ</t>
    </rPh>
    <rPh sb="2" eb="4">
      <t>ケイヒ</t>
    </rPh>
    <rPh sb="4" eb="6">
      <t>ジュウトウ</t>
    </rPh>
    <rPh sb="6" eb="8">
      <t>イッパン</t>
    </rPh>
    <rPh sb="8" eb="10">
      <t>ザイゲン</t>
    </rPh>
    <rPh sb="10" eb="11">
      <t>トウ</t>
    </rPh>
    <phoneticPr fontId="25"/>
  </si>
  <si>
    <t>人口密度 (人/k㎡)</t>
    <rPh sb="0" eb="2">
      <t>ジンコウ</t>
    </rPh>
    <rPh sb="2" eb="4">
      <t>ミツド</t>
    </rPh>
    <phoneticPr fontId="5"/>
  </si>
  <si>
    <t>歳入一般財源等</t>
    <rPh sb="0" eb="2">
      <t>サイニュウ</t>
    </rPh>
    <rPh sb="2" eb="4">
      <t>イッパン</t>
    </rPh>
    <rPh sb="4" eb="6">
      <t>ザイゲン</t>
    </rPh>
    <rPh sb="6" eb="7">
      <t>トウ</t>
    </rPh>
    <phoneticPr fontId="25"/>
  </si>
  <si>
    <t>世帯数 (世帯)</t>
    <rPh sb="0" eb="3">
      <t>セタイスウ</t>
    </rPh>
    <phoneticPr fontId="5"/>
  </si>
  <si>
    <t>職員の状況 (※8)</t>
    <rPh sb="0" eb="2">
      <t>ショクイン</t>
    </rPh>
    <rPh sb="3" eb="5">
      <t>ジョウキョウ</t>
    </rPh>
    <phoneticPr fontId="5"/>
  </si>
  <si>
    <t>特別職等</t>
    <rPh sb="0" eb="2">
      <t>トクベツ</t>
    </rPh>
    <rPh sb="2" eb="3">
      <t>ショク</t>
    </rPh>
    <rPh sb="3" eb="4">
      <t>トウ</t>
    </rPh>
    <phoneticPr fontId="5"/>
  </si>
  <si>
    <t>定数</t>
    <rPh sb="0" eb="2">
      <t>テイスウ</t>
    </rPh>
    <phoneticPr fontId="5"/>
  </si>
  <si>
    <t>1人あたり平均
給料月額(百円)</t>
    <rPh sb="1" eb="2">
      <t>リ</t>
    </rPh>
    <rPh sb="5" eb="7">
      <t>ヘイキン</t>
    </rPh>
    <rPh sb="8" eb="10">
      <t>キュウリョウ</t>
    </rPh>
    <rPh sb="10" eb="11">
      <t>ツキ</t>
    </rPh>
    <rPh sb="11" eb="12">
      <t>ガク</t>
    </rPh>
    <rPh sb="13" eb="15">
      <t>ヒャクエン</t>
    </rPh>
    <phoneticPr fontId="5"/>
  </si>
  <si>
    <t>一般職員等(※6)</t>
    <rPh sb="0" eb="2">
      <t>イッパン</t>
    </rPh>
    <rPh sb="2" eb="4">
      <t>ショクイン</t>
    </rPh>
    <rPh sb="4" eb="5">
      <t>トウ</t>
    </rPh>
    <phoneticPr fontId="5"/>
  </si>
  <si>
    <t>職員数
(人)</t>
    <rPh sb="0" eb="3">
      <t>ショクインスウ</t>
    </rPh>
    <phoneticPr fontId="5"/>
  </si>
  <si>
    <t>給料月額
(百円)</t>
    <rPh sb="0" eb="2">
      <t>キュウリョウ</t>
    </rPh>
    <rPh sb="2" eb="3">
      <t>ツキ</t>
    </rPh>
    <rPh sb="3" eb="4">
      <t>ガク</t>
    </rPh>
    <rPh sb="6" eb="8">
      <t>ヒャクエン</t>
    </rPh>
    <phoneticPr fontId="5"/>
  </si>
  <si>
    <t>地方債現在高</t>
  </si>
  <si>
    <t>　うち公的資金</t>
    <rPh sb="3" eb="5">
      <t>コウテキ</t>
    </rPh>
    <phoneticPr fontId="5"/>
  </si>
  <si>
    <t>市区町村長</t>
    <rPh sb="0" eb="2">
      <t>シク</t>
    </rPh>
    <rPh sb="2" eb="4">
      <t>チョウソン</t>
    </rPh>
    <rPh sb="4" eb="5">
      <t>チョウ</t>
    </rPh>
    <phoneticPr fontId="5"/>
  </si>
  <si>
    <t>一般職員</t>
    <rPh sb="0" eb="2">
      <t>イッパン</t>
    </rPh>
    <rPh sb="2" eb="4">
      <t>ショクイン</t>
    </rPh>
    <phoneticPr fontId="5"/>
  </si>
  <si>
    <t>地方債現在高（臨時財政対策債除き）</t>
    <phoneticPr fontId="5"/>
  </si>
  <si>
    <t>副市区町村長</t>
    <rPh sb="0" eb="1">
      <t>フク</t>
    </rPh>
    <rPh sb="1" eb="3">
      <t>シク</t>
    </rPh>
    <rPh sb="3" eb="5">
      <t>チョウソン</t>
    </rPh>
    <rPh sb="5" eb="6">
      <t>チョウ</t>
    </rPh>
    <phoneticPr fontId="5"/>
  </si>
  <si>
    <t>　うち消防職員</t>
    <rPh sb="3" eb="5">
      <t>ショウボウ</t>
    </rPh>
    <rPh sb="5" eb="7">
      <t>ショクイン</t>
    </rPh>
    <phoneticPr fontId="5"/>
  </si>
  <si>
    <t>債務負担行為額（支出予定額）</t>
    <rPh sb="0" eb="2">
      <t>サイム</t>
    </rPh>
    <rPh sb="2" eb="4">
      <t>フタン</t>
    </rPh>
    <rPh sb="4" eb="6">
      <t>コウイ</t>
    </rPh>
    <rPh sb="6" eb="7">
      <t>ガク</t>
    </rPh>
    <rPh sb="8" eb="10">
      <t>シシュツ</t>
    </rPh>
    <rPh sb="10" eb="12">
      <t>ヨテイ</t>
    </rPh>
    <rPh sb="12" eb="13">
      <t>ガク</t>
    </rPh>
    <phoneticPr fontId="5"/>
  </si>
  <si>
    <t>教育長</t>
    <phoneticPr fontId="5"/>
  </si>
  <si>
    <t>　うち技能労務職員</t>
    <rPh sb="3" eb="5">
      <t>ギノウ</t>
    </rPh>
    <rPh sb="5" eb="7">
      <t>ロウム</t>
    </rPh>
    <rPh sb="7" eb="9">
      <t>ショクイン</t>
    </rPh>
    <phoneticPr fontId="5"/>
  </si>
  <si>
    <t>収益事業収入</t>
  </si>
  <si>
    <t>議会議長</t>
    <rPh sb="0" eb="2">
      <t>ギカイ</t>
    </rPh>
    <rPh sb="2" eb="4">
      <t>ギチョウ</t>
    </rPh>
    <phoneticPr fontId="5"/>
  </si>
  <si>
    <t>教育公務員</t>
    <rPh sb="0" eb="2">
      <t>キョウイク</t>
    </rPh>
    <rPh sb="2" eb="5">
      <t>コウムイン</t>
    </rPh>
    <phoneticPr fontId="5"/>
  </si>
  <si>
    <t>土地開発基金現在高</t>
    <rPh sb="0" eb="2">
      <t>トチ</t>
    </rPh>
    <rPh sb="2" eb="4">
      <t>カイハツ</t>
    </rPh>
    <rPh sb="4" eb="6">
      <t>キキン</t>
    </rPh>
    <rPh sb="6" eb="8">
      <t>ゲンザイ</t>
    </rPh>
    <rPh sb="8" eb="9">
      <t>タカ</t>
    </rPh>
    <phoneticPr fontId="25"/>
  </si>
  <si>
    <t>議会副議長</t>
    <rPh sb="0" eb="2">
      <t>ギカイ</t>
    </rPh>
    <rPh sb="2" eb="3">
      <t>フク</t>
    </rPh>
    <rPh sb="3" eb="5">
      <t>ギチョウ</t>
    </rPh>
    <phoneticPr fontId="5"/>
  </si>
  <si>
    <t>臨時職員</t>
    <rPh sb="0" eb="2">
      <t>リンジ</t>
    </rPh>
    <rPh sb="2" eb="4">
      <t>ショクイン</t>
    </rPh>
    <phoneticPr fontId="5"/>
  </si>
  <si>
    <t>積立金
現在高</t>
    <rPh sb="4" eb="7">
      <t>ゲンザイダカ</t>
    </rPh>
    <phoneticPr fontId="25"/>
  </si>
  <si>
    <t>議会議員</t>
    <rPh sb="0" eb="2">
      <t>ギカイ</t>
    </rPh>
    <rPh sb="2" eb="4">
      <t>ギイン</t>
    </rPh>
    <phoneticPr fontId="5"/>
  </si>
  <si>
    <t>合計</t>
    <rPh sb="0" eb="2">
      <t>ゴウケイ</t>
    </rPh>
    <phoneticPr fontId="5"/>
  </si>
  <si>
    <t>減債基金</t>
    <rPh sb="0" eb="1">
      <t>ゲン</t>
    </rPh>
    <rPh sb="1" eb="2">
      <t>サイ</t>
    </rPh>
    <rPh sb="2" eb="4">
      <t>キキン</t>
    </rPh>
    <phoneticPr fontId="5"/>
  </si>
  <si>
    <t>ラスパイレス指数</t>
    <rPh sb="6" eb="8">
      <t>シスウ</t>
    </rPh>
    <phoneticPr fontId="5"/>
  </si>
  <si>
    <t>一般会計等の一覧</t>
    <phoneticPr fontId="5"/>
  </si>
  <si>
    <t>事業会計の一覧</t>
    <rPh sb="0" eb="2">
      <t>ジギョウ</t>
    </rPh>
    <rPh sb="2" eb="4">
      <t>カイケイ</t>
    </rPh>
    <phoneticPr fontId="5"/>
  </si>
  <si>
    <t>公営企業（法適）の一覧</t>
    <rPh sb="0" eb="2">
      <t>コウエイ</t>
    </rPh>
    <rPh sb="2" eb="4">
      <t>キギョウ</t>
    </rPh>
    <phoneticPr fontId="5"/>
  </si>
  <si>
    <t>公営企業（法非適）の一覧</t>
    <rPh sb="0" eb="2">
      <t>コウエイ</t>
    </rPh>
    <rPh sb="2" eb="4">
      <t>キギョウ</t>
    </rPh>
    <rPh sb="6" eb="7">
      <t>ヒ</t>
    </rPh>
    <phoneticPr fontId="5"/>
  </si>
  <si>
    <t>関係する一部事務組合等一覧</t>
    <rPh sb="0" eb="2">
      <t>カンケイ</t>
    </rPh>
    <rPh sb="4" eb="6">
      <t>イチブ</t>
    </rPh>
    <rPh sb="6" eb="8">
      <t>ジム</t>
    </rPh>
    <rPh sb="8" eb="10">
      <t>クミアイ</t>
    </rPh>
    <rPh sb="10" eb="11">
      <t>トウ</t>
    </rPh>
    <rPh sb="11" eb="13">
      <t>イチラン</t>
    </rPh>
    <phoneticPr fontId="5"/>
  </si>
  <si>
    <t>地方公社・第三セクター等一覧</t>
    <rPh sb="0" eb="2">
      <t>チホウ</t>
    </rPh>
    <rPh sb="2" eb="4">
      <t>コウシャ</t>
    </rPh>
    <rPh sb="5" eb="6">
      <t>ダイ</t>
    </rPh>
    <rPh sb="6" eb="7">
      <t>３</t>
    </rPh>
    <rPh sb="11" eb="12">
      <t>トウ</t>
    </rPh>
    <rPh sb="12" eb="14">
      <t>イチラン</t>
    </rPh>
    <phoneticPr fontId="5"/>
  </si>
  <si>
    <t>項番</t>
    <phoneticPr fontId="5"/>
  </si>
  <si>
    <t>会計名</t>
    <phoneticPr fontId="5"/>
  </si>
  <si>
    <t>項番</t>
    <rPh sb="0" eb="2">
      <t>コウバン</t>
    </rPh>
    <phoneticPr fontId="5"/>
  </si>
  <si>
    <t>会計名</t>
    <rPh sb="0" eb="2">
      <t>カイケイ</t>
    </rPh>
    <rPh sb="2" eb="3">
      <t>メイ</t>
    </rPh>
    <phoneticPr fontId="5"/>
  </si>
  <si>
    <t>組合等名</t>
    <phoneticPr fontId="5"/>
  </si>
  <si>
    <t>団体名</t>
    <rPh sb="0" eb="2">
      <t>ダンタイ</t>
    </rPh>
    <phoneticPr fontId="5"/>
  </si>
  <si>
    <r>
      <t>(※</t>
    </r>
    <r>
      <rPr>
        <sz val="9"/>
        <color indexed="8"/>
        <rFont val="ＭＳ ゴシック"/>
        <family val="3"/>
        <charset val="128"/>
      </rPr>
      <t>3</t>
    </r>
    <r>
      <rPr>
        <sz val="9"/>
        <color indexed="8"/>
        <rFont val="ＭＳ ゴシック"/>
        <family val="3"/>
        <charset val="128"/>
      </rPr>
      <t>)</t>
    </r>
    <phoneticPr fontId="5"/>
  </si>
  <si>
    <t>（注釈）</t>
    <rPh sb="1" eb="3">
      <t>チュウシャク</t>
    </rPh>
    <phoneticPr fontId="5"/>
  </si>
  <si>
    <t>※1：経常収支比率の( )内の数値は、「減収補塡債（特例分）」「猶予特例債」及び「臨時財政対策債」を除いて算出したものである。</t>
    <phoneticPr fontId="5"/>
  </si>
  <si>
    <t>※2：各会計の一覧は主な会計（10会計まで）を記載している。</t>
    <rPh sb="3" eb="4">
      <t>カク</t>
    </rPh>
    <rPh sb="4" eb="6">
      <t>カイケイ</t>
    </rPh>
    <rPh sb="7" eb="9">
      <t>イチラン</t>
    </rPh>
    <rPh sb="10" eb="11">
      <t>オモ</t>
    </rPh>
    <rPh sb="12" eb="14">
      <t>カイケイ</t>
    </rPh>
    <rPh sb="17" eb="19">
      <t>カイケイ</t>
    </rPh>
    <rPh sb="23" eb="25">
      <t>キサイ</t>
    </rPh>
    <phoneticPr fontId="28"/>
  </si>
  <si>
    <t>※3：地方公共団体が損失補塡等を行っている出資法人で、健全化法の算出対象となっている団体については、「地方公社・第三セクター等」の団体名に○印を付与している。</t>
    <rPh sb="3" eb="5">
      <t>チホウ</t>
    </rPh>
    <rPh sb="5" eb="7">
      <t>コウキョウ</t>
    </rPh>
    <rPh sb="7" eb="9">
      <t>ダンタイ</t>
    </rPh>
    <rPh sb="10" eb="12">
      <t>ソンシツ</t>
    </rPh>
    <rPh sb="12" eb="13">
      <t>ホ</t>
    </rPh>
    <rPh sb="13" eb="14">
      <t>ウズ</t>
    </rPh>
    <rPh sb="14" eb="15">
      <t>トウ</t>
    </rPh>
    <rPh sb="16" eb="17">
      <t>オコナ</t>
    </rPh>
    <rPh sb="21" eb="23">
      <t>シュッシ</t>
    </rPh>
    <rPh sb="23" eb="25">
      <t>ホウジン</t>
    </rPh>
    <rPh sb="27" eb="30">
      <t>ケンゼンカ</t>
    </rPh>
    <rPh sb="30" eb="31">
      <t>ホウ</t>
    </rPh>
    <rPh sb="32" eb="34">
      <t>サンシュツ</t>
    </rPh>
    <rPh sb="34" eb="36">
      <t>タイショウ</t>
    </rPh>
    <rPh sb="42" eb="44">
      <t>ダンタイ</t>
    </rPh>
    <rPh sb="65" eb="67">
      <t>ダンタイ</t>
    </rPh>
    <rPh sb="67" eb="68">
      <t>メイ</t>
    </rPh>
    <rPh sb="72" eb="74">
      <t>フヨ</t>
    </rPh>
    <phoneticPr fontId="5"/>
  </si>
  <si>
    <t>※4：資金不足比率欄には、資金が不足している会計のみ記載している。</t>
    <rPh sb="3" eb="5">
      <t>シキン</t>
    </rPh>
    <rPh sb="5" eb="7">
      <t>フソク</t>
    </rPh>
    <rPh sb="7" eb="9">
      <t>ヒリツ</t>
    </rPh>
    <rPh sb="9" eb="10">
      <t>ラン</t>
    </rPh>
    <rPh sb="13" eb="15">
      <t>シキン</t>
    </rPh>
    <rPh sb="16" eb="18">
      <t>フソク</t>
    </rPh>
    <rPh sb="22" eb="24">
      <t>カイケイ</t>
    </rPh>
    <rPh sb="26" eb="28">
      <t>キサイ</t>
    </rPh>
    <phoneticPr fontId="5"/>
  </si>
  <si>
    <t>※5：産業構造の比率は、分母を就業人口総数とし、分類不能の産業を除いて算出。</t>
    <phoneticPr fontId="5"/>
  </si>
  <si>
    <t>※6：個人情報保護の観点から、対象となる職員数が1人又は2人の場合は、｢給料月額(百円)｣と｢一人当たり給料月額（百円）｣を｢アスタリスク（＊）｣としている。（その他、数値のない欄については、すべてハイフン（－）としている）。</t>
    <phoneticPr fontId="5"/>
  </si>
  <si>
    <t>※7：人口については、調査対象年度の1月1日現在の住民基本台帳に登載されている人口に基づいている。</t>
    <rPh sb="13" eb="15">
      <t>タイショウ</t>
    </rPh>
    <rPh sb="27" eb="29">
      <t>キホン</t>
    </rPh>
    <rPh sb="42" eb="43">
      <t>モト</t>
    </rPh>
    <phoneticPr fontId="29"/>
  </si>
  <si>
    <t>※8：職員の状況については、令和4年度地方公務員給与実態調査に基づいている。</t>
    <phoneticPr fontId="29"/>
  </si>
  <si>
    <t>令和4年度</t>
    <phoneticPr fontId="25"/>
  </si>
  <si>
    <t>愛媛県西条市</t>
    <phoneticPr fontId="25"/>
  </si>
  <si>
    <t>(1) 普通会計の状況（市町村）</t>
    <rPh sb="4" eb="6">
      <t>フツウ</t>
    </rPh>
    <rPh sb="6" eb="8">
      <t>カイケイ</t>
    </rPh>
    <rPh sb="9" eb="11">
      <t>ジョウキョウ</t>
    </rPh>
    <rPh sb="12" eb="15">
      <t>シチョウソン</t>
    </rPh>
    <phoneticPr fontId="5"/>
  </si>
  <si>
    <t>歳入の状況（単位 千円・％）</t>
    <rPh sb="0" eb="2">
      <t>サイニュウ</t>
    </rPh>
    <rPh sb="3" eb="5">
      <t>ジョウキョウ</t>
    </rPh>
    <rPh sb="6" eb="8">
      <t>タンイ</t>
    </rPh>
    <rPh sb="9" eb="11">
      <t>センエン</t>
    </rPh>
    <phoneticPr fontId="5"/>
  </si>
  <si>
    <t>地方税の状況（単位 千円・％）</t>
    <rPh sb="0" eb="2">
      <t>チホウ</t>
    </rPh>
    <rPh sb="2" eb="3">
      <t>ゼイ</t>
    </rPh>
    <rPh sb="4" eb="6">
      <t>ジョウキョウ</t>
    </rPh>
    <rPh sb="7" eb="9">
      <t>タンイ</t>
    </rPh>
    <rPh sb="10" eb="12">
      <t>センエン</t>
    </rPh>
    <phoneticPr fontId="5"/>
  </si>
  <si>
    <t>歳出の状況（単位 千円・％）</t>
    <phoneticPr fontId="5"/>
  </si>
  <si>
    <t>決算額</t>
    <rPh sb="0" eb="2">
      <t>ケッサン</t>
    </rPh>
    <rPh sb="2" eb="3">
      <t>ガク</t>
    </rPh>
    <phoneticPr fontId="5"/>
  </si>
  <si>
    <t>構成比</t>
    <rPh sb="0" eb="3">
      <t>コウセイヒ</t>
    </rPh>
    <phoneticPr fontId="5"/>
  </si>
  <si>
    <t>経常一般財源等</t>
    <rPh sb="0" eb="2">
      <t>ケイジョウ</t>
    </rPh>
    <rPh sb="2" eb="4">
      <t>イッパン</t>
    </rPh>
    <rPh sb="4" eb="7">
      <t>ザイゲントウ</t>
    </rPh>
    <phoneticPr fontId="5"/>
  </si>
  <si>
    <t>区分</t>
  </si>
  <si>
    <t>収入済額</t>
    <rPh sb="0" eb="2">
      <t>シュウニュウ</t>
    </rPh>
    <rPh sb="2" eb="3">
      <t>スミ</t>
    </rPh>
    <rPh sb="3" eb="4">
      <t>ガク</t>
    </rPh>
    <phoneticPr fontId="5"/>
  </si>
  <si>
    <t>超過課税分</t>
    <rPh sb="0" eb="2">
      <t>チョウカ</t>
    </rPh>
    <rPh sb="2" eb="4">
      <t>カゼイ</t>
    </rPh>
    <rPh sb="4" eb="5">
      <t>ブン</t>
    </rPh>
    <phoneticPr fontId="5"/>
  </si>
  <si>
    <t>目的別歳出の状況（単位 千円・％）</t>
    <phoneticPr fontId="5"/>
  </si>
  <si>
    <t>地方税</t>
  </si>
  <si>
    <t>普通税</t>
    <rPh sb="0" eb="2">
      <t>フツウ</t>
    </rPh>
    <rPh sb="2" eb="3">
      <t>ゼイ</t>
    </rPh>
    <phoneticPr fontId="24"/>
  </si>
  <si>
    <t>決算額 (A)</t>
    <rPh sb="0" eb="2">
      <t>ケッサン</t>
    </rPh>
    <rPh sb="2" eb="3">
      <t>ガク</t>
    </rPh>
    <phoneticPr fontId="5"/>
  </si>
  <si>
    <t>(A)のうち普通建設事業費</t>
    <rPh sb="6" eb="8">
      <t>フツウ</t>
    </rPh>
    <rPh sb="8" eb="10">
      <t>ケンセツ</t>
    </rPh>
    <rPh sb="10" eb="13">
      <t>ジギョウヒ</t>
    </rPh>
    <phoneticPr fontId="5"/>
  </si>
  <si>
    <t>(A)のうち充当一般財源等</t>
    <rPh sb="6" eb="8">
      <t>ジュウトウ</t>
    </rPh>
    <rPh sb="8" eb="10">
      <t>イッパン</t>
    </rPh>
    <rPh sb="10" eb="12">
      <t>ザイゲン</t>
    </rPh>
    <rPh sb="12" eb="13">
      <t>ナド</t>
    </rPh>
    <phoneticPr fontId="5"/>
  </si>
  <si>
    <t>地方譲与税</t>
    <phoneticPr fontId="5"/>
  </si>
  <si>
    <t>　法定普通税</t>
    <phoneticPr fontId="5"/>
  </si>
  <si>
    <t>議会費</t>
  </si>
  <si>
    <t>-</t>
    <phoneticPr fontId="5"/>
  </si>
  <si>
    <t>利子割交付金</t>
  </si>
  <si>
    <t>　　市町村民税</t>
    <phoneticPr fontId="5"/>
  </si>
  <si>
    <t>総務費</t>
  </si>
  <si>
    <t>配当割交付金</t>
    <rPh sb="0" eb="2">
      <t>ハイトウ</t>
    </rPh>
    <rPh sb="2" eb="3">
      <t>ワリ</t>
    </rPh>
    <rPh sb="3" eb="6">
      <t>コウフキン</t>
    </rPh>
    <phoneticPr fontId="24"/>
  </si>
  <si>
    <t>　　　個人均等割</t>
    <phoneticPr fontId="5"/>
  </si>
  <si>
    <t>民生費</t>
  </si>
  <si>
    <t>株式等譲渡所得割交付金</t>
    <rPh sb="0" eb="2">
      <t>カブシキ</t>
    </rPh>
    <rPh sb="2" eb="3">
      <t>トウ</t>
    </rPh>
    <rPh sb="3" eb="5">
      <t>ジョウト</t>
    </rPh>
    <rPh sb="5" eb="7">
      <t>ショトク</t>
    </rPh>
    <rPh sb="7" eb="8">
      <t>ワリ</t>
    </rPh>
    <rPh sb="8" eb="11">
      <t>コウフキン</t>
    </rPh>
    <phoneticPr fontId="24"/>
  </si>
  <si>
    <t>　　　所得割</t>
    <phoneticPr fontId="5"/>
  </si>
  <si>
    <t>衛生費</t>
  </si>
  <si>
    <t>分離課税所得割交付金</t>
    <phoneticPr fontId="25"/>
  </si>
  <si>
    <t>　　　法人均等割</t>
    <phoneticPr fontId="5"/>
  </si>
  <si>
    <t>労働費</t>
  </si>
  <si>
    <t>地方消費税交付金</t>
  </si>
  <si>
    <t>　　　法人税割</t>
    <phoneticPr fontId="5"/>
  </si>
  <si>
    <t>農林水産業費</t>
  </si>
  <si>
    <t>ゴルフ場利用税交付金</t>
  </si>
  <si>
    <t>　　固定資産税</t>
    <phoneticPr fontId="5"/>
  </si>
  <si>
    <t>商工費</t>
  </si>
  <si>
    <t>特別地方消費税交付金</t>
  </si>
  <si>
    <t>　　　うち純固定資産税</t>
    <phoneticPr fontId="5"/>
  </si>
  <si>
    <t>土木費</t>
  </si>
  <si>
    <t>自動車取得税交付金</t>
  </si>
  <si>
    <t>　　軽自動車税</t>
    <phoneticPr fontId="5"/>
  </si>
  <si>
    <t>消防費</t>
  </si>
  <si>
    <t>軽油引取税交付金</t>
  </si>
  <si>
    <t>　　市町村たばこ税</t>
    <phoneticPr fontId="5"/>
  </si>
  <si>
    <t>教育費</t>
  </si>
  <si>
    <t>自動車税環境性能割交付金</t>
    <phoneticPr fontId="5"/>
  </si>
  <si>
    <t>　　鉱産税</t>
    <phoneticPr fontId="5"/>
  </si>
  <si>
    <t>災害復旧費</t>
  </si>
  <si>
    <t>法人事業税交付金</t>
    <phoneticPr fontId="16"/>
  </si>
  <si>
    <t>　　特別土地保有税</t>
    <phoneticPr fontId="5"/>
  </si>
  <si>
    <t>公債費</t>
  </si>
  <si>
    <t>地方特例交付金等</t>
    <rPh sb="7" eb="8">
      <t>トウ</t>
    </rPh>
    <phoneticPr fontId="16"/>
  </si>
  <si>
    <t>　法定外普通税</t>
    <phoneticPr fontId="5"/>
  </si>
  <si>
    <t>諸支出金</t>
    <rPh sb="3" eb="4">
      <t>キン</t>
    </rPh>
    <phoneticPr fontId="25"/>
  </si>
  <si>
    <t>　個人住民税減収補塡特例交付金</t>
    <phoneticPr fontId="5"/>
  </si>
  <si>
    <t>目的税</t>
  </si>
  <si>
    <t>前年度繰上充用金</t>
    <phoneticPr fontId="5"/>
  </si>
  <si>
    <t>　新型コロナウイルス感染症対策地方税減収補塡特別交付金</t>
    <phoneticPr fontId="5"/>
  </si>
  <si>
    <t>　法定目的税</t>
    <phoneticPr fontId="5"/>
  </si>
  <si>
    <t>歳出合計</t>
  </si>
  <si>
    <t>地方交付税</t>
  </si>
  <si>
    <t>　　入湯税</t>
    <phoneticPr fontId="5"/>
  </si>
  <si>
    <t>　普通交付税</t>
    <phoneticPr fontId="5"/>
  </si>
  <si>
    <t>　　事業所税</t>
    <phoneticPr fontId="5"/>
  </si>
  <si>
    <t>性質別歳出の状況（単位 千円・％）</t>
    <rPh sb="0" eb="2">
      <t>セイシツ</t>
    </rPh>
    <phoneticPr fontId="5"/>
  </si>
  <si>
    <t>　特別交付税</t>
    <phoneticPr fontId="5"/>
  </si>
  <si>
    <t>　　都市計画税</t>
    <phoneticPr fontId="5"/>
  </si>
  <si>
    <t>決算額</t>
  </si>
  <si>
    <t>構成比</t>
    <phoneticPr fontId="5"/>
  </si>
  <si>
    <t>充当一般財源等</t>
    <phoneticPr fontId="5"/>
  </si>
  <si>
    <t>経常経費充当一般財源等</t>
  </si>
  <si>
    <t>経常収支比率</t>
    <rPh sb="0" eb="2">
      <t>ケイジョウ</t>
    </rPh>
    <rPh sb="2" eb="4">
      <t>シュウシ</t>
    </rPh>
    <rPh sb="4" eb="6">
      <t>ヒリツ</t>
    </rPh>
    <phoneticPr fontId="20"/>
  </si>
  <si>
    <t>　震災復興特別交付税</t>
    <phoneticPr fontId="25"/>
  </si>
  <si>
    <t>　　水利地益税等</t>
    <phoneticPr fontId="5"/>
  </si>
  <si>
    <t>義務的経費計</t>
    <rPh sb="0" eb="3">
      <t>ギムテキ</t>
    </rPh>
    <rPh sb="3" eb="5">
      <t>ケイヒ</t>
    </rPh>
    <rPh sb="5" eb="6">
      <t>ケイ</t>
    </rPh>
    <phoneticPr fontId="5"/>
  </si>
  <si>
    <t>(一般財源計)</t>
    <phoneticPr fontId="5"/>
  </si>
  <si>
    <t>　法定外目的税</t>
    <phoneticPr fontId="5"/>
  </si>
  <si>
    <t>　人件費</t>
    <phoneticPr fontId="5"/>
  </si>
  <si>
    <t>交通安全対策特別交付金</t>
    <phoneticPr fontId="5"/>
  </si>
  <si>
    <t>旧法による税</t>
  </si>
  <si>
    <t>　　うち職員給</t>
    <rPh sb="4" eb="6">
      <t>ショクイン</t>
    </rPh>
    <rPh sb="6" eb="7">
      <t>キュウ</t>
    </rPh>
    <phoneticPr fontId="5"/>
  </si>
  <si>
    <t>分担金・負担金</t>
  </si>
  <si>
    <t>合計</t>
  </si>
  <si>
    <t>　扶助費</t>
    <phoneticPr fontId="5"/>
  </si>
  <si>
    <t>使用料</t>
  </si>
  <si>
    <t>　公債費</t>
    <phoneticPr fontId="5"/>
  </si>
  <si>
    <t>手数料</t>
  </si>
  <si>
    <t>内訳</t>
    <rPh sb="0" eb="2">
      <t>ウチワケ</t>
    </rPh>
    <phoneticPr fontId="5"/>
  </si>
  <si>
    <t>元利償還金</t>
    <phoneticPr fontId="5"/>
  </si>
  <si>
    <t>国庫支出金</t>
  </si>
  <si>
    <t>令和4年度</t>
    <rPh sb="0" eb="2">
      <t>レイワ</t>
    </rPh>
    <rPh sb="3" eb="5">
      <t>ネンド</t>
    </rPh>
    <phoneticPr fontId="5"/>
  </si>
  <si>
    <t>令和3年度</t>
    <rPh sb="0" eb="2">
      <t>レイワ</t>
    </rPh>
    <rPh sb="3" eb="5">
      <t>ネンド</t>
    </rPh>
    <rPh sb="4" eb="5">
      <t>ド</t>
    </rPh>
    <phoneticPr fontId="5"/>
  </si>
  <si>
    <t>　うち元金</t>
    <phoneticPr fontId="25"/>
  </si>
  <si>
    <t>国有提供交付金(特別区財調交付金)</t>
  </si>
  <si>
    <t>徴収率
(％)</t>
    <rPh sb="0" eb="2">
      <t>チョウシュウ</t>
    </rPh>
    <rPh sb="2" eb="3">
      <t>リツ</t>
    </rPh>
    <phoneticPr fontId="5"/>
  </si>
  <si>
    <t>現年</t>
    <rPh sb="0" eb="1">
      <t>ゲン</t>
    </rPh>
    <rPh sb="1" eb="2">
      <t>ネン</t>
    </rPh>
    <phoneticPr fontId="5"/>
  </si>
  <si>
    <t>　うち利子</t>
    <phoneticPr fontId="25"/>
  </si>
  <si>
    <t>都道府県支出金</t>
  </si>
  <si>
    <t>・計</t>
    <phoneticPr fontId="5"/>
  </si>
  <si>
    <t>市町村民税</t>
    <rPh sb="0" eb="3">
      <t>シチョウソン</t>
    </rPh>
    <rPh sb="3" eb="4">
      <t>ミン</t>
    </rPh>
    <rPh sb="4" eb="5">
      <t>ゼイ</t>
    </rPh>
    <phoneticPr fontId="5"/>
  </si>
  <si>
    <t>一時借入金利子</t>
    <phoneticPr fontId="5"/>
  </si>
  <si>
    <t>財産収入</t>
  </si>
  <si>
    <t>純固定資産税</t>
    <rPh sb="0" eb="1">
      <t>ジュン</t>
    </rPh>
    <rPh sb="1" eb="3">
      <t>コテイ</t>
    </rPh>
    <rPh sb="3" eb="6">
      <t>シサンゼイ</t>
    </rPh>
    <phoneticPr fontId="5"/>
  </si>
  <si>
    <t>その他の経費</t>
    <rPh sb="2" eb="3">
      <t>タ</t>
    </rPh>
    <rPh sb="4" eb="6">
      <t>ケイヒ</t>
    </rPh>
    <phoneticPr fontId="5"/>
  </si>
  <si>
    <t>寄附金</t>
  </si>
  <si>
    <t>　物件費</t>
    <phoneticPr fontId="5"/>
  </si>
  <si>
    <t>繰入金</t>
  </si>
  <si>
    <t>公営事業等への繰出</t>
    <rPh sb="0" eb="2">
      <t>コウエイ</t>
    </rPh>
    <rPh sb="2" eb="4">
      <t>ジギョウ</t>
    </rPh>
    <rPh sb="4" eb="5">
      <t>トウ</t>
    </rPh>
    <rPh sb="7" eb="9">
      <t>クリダ</t>
    </rPh>
    <phoneticPr fontId="5"/>
  </si>
  <si>
    <t>国民健康保険事業会計の状況</t>
    <rPh sb="0" eb="2">
      <t>コクミン</t>
    </rPh>
    <rPh sb="2" eb="4">
      <t>ケンコウ</t>
    </rPh>
    <rPh sb="4" eb="6">
      <t>ホケン</t>
    </rPh>
    <rPh sb="6" eb="8">
      <t>ジギョウ</t>
    </rPh>
    <rPh sb="8" eb="10">
      <t>カイケイ</t>
    </rPh>
    <rPh sb="11" eb="13">
      <t>ジョウキョウ</t>
    </rPh>
    <phoneticPr fontId="5"/>
  </si>
  <si>
    <t>　維持補修費</t>
    <phoneticPr fontId="5"/>
  </si>
  <si>
    <t>繰越金</t>
  </si>
  <si>
    <t>合計</t>
    <phoneticPr fontId="5"/>
  </si>
  <si>
    <t>実質収支</t>
    <rPh sb="0" eb="2">
      <t>ジッシツ</t>
    </rPh>
    <rPh sb="2" eb="4">
      <t>シュウシ</t>
    </rPh>
    <phoneticPr fontId="5"/>
  </si>
  <si>
    <t>　補助費等</t>
    <rPh sb="1" eb="3">
      <t>ホジョ</t>
    </rPh>
    <rPh sb="3" eb="4">
      <t>ヒ</t>
    </rPh>
    <rPh sb="4" eb="5">
      <t>トウ</t>
    </rPh>
    <phoneticPr fontId="5"/>
  </si>
  <si>
    <t>諸収入</t>
  </si>
  <si>
    <t>下水道</t>
    <phoneticPr fontId="5"/>
  </si>
  <si>
    <t>再差引収支</t>
    <rPh sb="0" eb="1">
      <t>サイ</t>
    </rPh>
    <rPh sb="1" eb="3">
      <t>サシヒキ</t>
    </rPh>
    <rPh sb="3" eb="5">
      <t>シュウシ</t>
    </rPh>
    <phoneticPr fontId="5"/>
  </si>
  <si>
    <t>　　うち一部事務組合負担金</t>
    <phoneticPr fontId="5"/>
  </si>
  <si>
    <t>地方債</t>
  </si>
  <si>
    <t>病院</t>
    <phoneticPr fontId="5"/>
  </si>
  <si>
    <t>加入世帯数(世帯)</t>
  </si>
  <si>
    <t>　繰出金</t>
    <phoneticPr fontId="5"/>
  </si>
  <si>
    <t>　うち減収補塡債(特例分)</t>
    <rPh sb="4" eb="5">
      <t>シュウ</t>
    </rPh>
    <rPh sb="9" eb="10">
      <t>トク</t>
    </rPh>
    <rPh sb="10" eb="11">
      <t>レイ</t>
    </rPh>
    <rPh sb="11" eb="12">
      <t>ブン</t>
    </rPh>
    <phoneticPr fontId="16"/>
  </si>
  <si>
    <t>上水道</t>
    <phoneticPr fontId="5"/>
  </si>
  <si>
    <t>被保険者数(人)</t>
  </si>
  <si>
    <t>　積立金</t>
    <phoneticPr fontId="5"/>
  </si>
  <si>
    <t>　うち臨時財政対策債</t>
    <phoneticPr fontId="5"/>
  </si>
  <si>
    <t>観光施設</t>
    <phoneticPr fontId="5"/>
  </si>
  <si>
    <t>被保険者
1人当り</t>
    <phoneticPr fontId="5"/>
  </si>
  <si>
    <t>保険税(料)収入額</t>
    <phoneticPr fontId="5"/>
  </si>
  <si>
    <t>　投資・出資金・貸付金</t>
    <phoneticPr fontId="5"/>
  </si>
  <si>
    <t>歳入合計</t>
    <phoneticPr fontId="5"/>
  </si>
  <si>
    <t>国民健康保険</t>
    <phoneticPr fontId="5"/>
  </si>
  <si>
    <t>国庫支出金</t>
    <phoneticPr fontId="5"/>
  </si>
  <si>
    <t>-</t>
    <phoneticPr fontId="5"/>
  </si>
  <si>
    <t>　前年度繰上充用金</t>
    <phoneticPr fontId="5"/>
  </si>
  <si>
    <t>その他</t>
    <phoneticPr fontId="5"/>
  </si>
  <si>
    <t>保険給付費</t>
    <phoneticPr fontId="5"/>
  </si>
  <si>
    <t>投資的経費計</t>
    <rPh sb="5" eb="6">
      <t>ケイ</t>
    </rPh>
    <phoneticPr fontId="5"/>
  </si>
  <si>
    <t>(注釈)</t>
    <rPh sb="1" eb="2">
      <t>チュウ</t>
    </rPh>
    <rPh sb="2" eb="3">
      <t>シャク</t>
    </rPh>
    <phoneticPr fontId="5"/>
  </si>
  <si>
    <t>　　うち人件費</t>
    <phoneticPr fontId="5"/>
  </si>
  <si>
    <t>　　普通建設事業費の補助事業費には受託事業費のうちの補助事業費を含み、</t>
    <rPh sb="2" eb="4">
      <t>フツウ</t>
    </rPh>
    <rPh sb="4" eb="6">
      <t>ケンセツ</t>
    </rPh>
    <rPh sb="6" eb="9">
      <t>ジギョウヒ</t>
    </rPh>
    <rPh sb="10" eb="12">
      <t>ホジョ</t>
    </rPh>
    <rPh sb="12" eb="15">
      <t>ジギョウヒ</t>
    </rPh>
    <rPh sb="17" eb="19">
      <t>ジュタク</t>
    </rPh>
    <rPh sb="19" eb="22">
      <t>ジギョウヒ</t>
    </rPh>
    <rPh sb="26" eb="28">
      <t>ホジョ</t>
    </rPh>
    <rPh sb="28" eb="31">
      <t>ジギョウヒ</t>
    </rPh>
    <rPh sb="32" eb="33">
      <t>フク</t>
    </rPh>
    <phoneticPr fontId="5"/>
  </si>
  <si>
    <t>普通建設事業費</t>
    <phoneticPr fontId="5"/>
  </si>
  <si>
    <t>　単独事業費には同級他団体施行事業負担金及び受託事業費のうちの単独事業費を含む。</t>
    <rPh sb="8" eb="10">
      <t>ドウキュウ</t>
    </rPh>
    <rPh sb="10" eb="13">
      <t>タダンタイ</t>
    </rPh>
    <rPh sb="13" eb="15">
      <t>セコウ</t>
    </rPh>
    <rPh sb="15" eb="17">
      <t>ジギョウ</t>
    </rPh>
    <rPh sb="17" eb="20">
      <t>フタンキン</t>
    </rPh>
    <rPh sb="20" eb="21">
      <t>オヨ</t>
    </rPh>
    <rPh sb="22" eb="24">
      <t>ジュタク</t>
    </rPh>
    <rPh sb="24" eb="26">
      <t>ジギョウ</t>
    </rPh>
    <rPh sb="26" eb="27">
      <t>ヒ</t>
    </rPh>
    <rPh sb="31" eb="33">
      <t>タンドク</t>
    </rPh>
    <rPh sb="33" eb="35">
      <t>ジギョウ</t>
    </rPh>
    <rPh sb="35" eb="36">
      <t>ヒ</t>
    </rPh>
    <rPh sb="37" eb="38">
      <t>フク</t>
    </rPh>
    <phoneticPr fontId="5"/>
  </si>
  <si>
    <t>　うち補助</t>
    <phoneticPr fontId="5"/>
  </si>
  <si>
    <t>　うち単独</t>
    <phoneticPr fontId="5"/>
  </si>
  <si>
    <t>災害復旧事業費</t>
    <phoneticPr fontId="5"/>
  </si>
  <si>
    <t>失業対策事業費</t>
    <phoneticPr fontId="5"/>
  </si>
  <si>
    <t>歳出合計</t>
    <phoneticPr fontId="5"/>
  </si>
  <si>
    <t>(2)各会計、関係団体の財政状況及び健全化判断比率（市町村）</t>
    <rPh sb="26" eb="29">
      <t>シチョウソン</t>
    </rPh>
    <phoneticPr fontId="5"/>
  </si>
  <si>
    <t>令和4年度</t>
  </si>
  <si>
    <t>愛媛県西条市</t>
  </si>
  <si>
    <t>一般会計等の財政状況（単位：百万円）</t>
    <rPh sb="0" eb="2">
      <t>イッパン</t>
    </rPh>
    <rPh sb="2" eb="4">
      <t>カイケイ</t>
    </rPh>
    <rPh sb="4" eb="5">
      <t>トウ</t>
    </rPh>
    <rPh sb="6" eb="8">
      <t>ザイセイ</t>
    </rPh>
    <rPh sb="8" eb="10">
      <t>ジョウキョウ</t>
    </rPh>
    <phoneticPr fontId="31"/>
  </si>
  <si>
    <t>地方公社・第三セクター等の経営状況及び地方公共団体の財政的支援の状況（単位：百万円）</t>
    <rPh sb="0" eb="2">
      <t>チホウ</t>
    </rPh>
    <rPh sb="2" eb="4">
      <t>コウシャ</t>
    </rPh>
    <rPh sb="5" eb="6">
      <t>ダイ</t>
    </rPh>
    <rPh sb="6" eb="7">
      <t>３</t>
    </rPh>
    <rPh sb="11" eb="12">
      <t>トウ</t>
    </rPh>
    <rPh sb="13" eb="15">
      <t>ケイエイ</t>
    </rPh>
    <rPh sb="15" eb="17">
      <t>ジョウキョウ</t>
    </rPh>
    <rPh sb="17" eb="18">
      <t>オヨ</t>
    </rPh>
    <rPh sb="19" eb="21">
      <t>チホウ</t>
    </rPh>
    <rPh sb="21" eb="23">
      <t>コウキョウ</t>
    </rPh>
    <rPh sb="23" eb="25">
      <t>ダンタイ</t>
    </rPh>
    <rPh sb="26" eb="28">
      <t>ザイセイ</t>
    </rPh>
    <rPh sb="28" eb="29">
      <t>テキ</t>
    </rPh>
    <rPh sb="29" eb="31">
      <t>シエン</t>
    </rPh>
    <rPh sb="32" eb="34">
      <t>ジョウキョウ</t>
    </rPh>
    <phoneticPr fontId="31"/>
  </si>
  <si>
    <t>会計名</t>
    <rPh sb="0" eb="2">
      <t>カイケイ</t>
    </rPh>
    <rPh sb="2" eb="3">
      <t>メイ</t>
    </rPh>
    <phoneticPr fontId="31"/>
  </si>
  <si>
    <t>歳入</t>
    <rPh sb="0" eb="2">
      <t>サイニュウ</t>
    </rPh>
    <phoneticPr fontId="31"/>
  </si>
  <si>
    <t>歳出</t>
    <phoneticPr fontId="31"/>
  </si>
  <si>
    <t>形式収支</t>
    <phoneticPr fontId="31"/>
  </si>
  <si>
    <t>実質収支</t>
    <phoneticPr fontId="31"/>
  </si>
  <si>
    <t>他会計等
からの
繰入金</t>
    <rPh sb="9" eb="11">
      <t>クリイレ</t>
    </rPh>
    <rPh sb="11" eb="12">
      <t>キン</t>
    </rPh>
    <phoneticPr fontId="31"/>
  </si>
  <si>
    <t>地方債
現在高</t>
    <phoneticPr fontId="5"/>
  </si>
  <si>
    <t>備考</t>
    <rPh sb="0" eb="2">
      <t>ビコウ</t>
    </rPh>
    <phoneticPr fontId="5"/>
  </si>
  <si>
    <t>地方公社・第三セクター等名</t>
    <rPh sb="12" eb="13">
      <t>メイ</t>
    </rPh>
    <phoneticPr fontId="5"/>
  </si>
  <si>
    <t>経常損益</t>
    <phoneticPr fontId="5"/>
  </si>
  <si>
    <t>純資産又は
正味財産</t>
    <phoneticPr fontId="5"/>
  </si>
  <si>
    <t>当該団体
からの
出資金</t>
    <phoneticPr fontId="5"/>
  </si>
  <si>
    <t>当該団体
からの
補助金</t>
    <phoneticPr fontId="5"/>
  </si>
  <si>
    <t>当該団体
からの
貸付金</t>
    <phoneticPr fontId="5"/>
  </si>
  <si>
    <t>当該団体からの債務保証に係る債務残高</t>
    <rPh sb="9" eb="11">
      <t>ホショウ</t>
    </rPh>
    <phoneticPr fontId="5"/>
  </si>
  <si>
    <t>当該団体からの損失補償に係る債務残高</t>
    <phoneticPr fontId="5"/>
  </si>
  <si>
    <t>一般会計等
負担見込額</t>
    <phoneticPr fontId="5"/>
  </si>
  <si>
    <t>一般会計</t>
    <phoneticPr fontId="5"/>
  </si>
  <si>
    <t>ひうち地域振興整備事業特別会計</t>
    <phoneticPr fontId="5"/>
  </si>
  <si>
    <t>-</t>
    <phoneticPr fontId="5"/>
  </si>
  <si>
    <t>土地開発事業特別会計</t>
    <phoneticPr fontId="5"/>
  </si>
  <si>
    <t>畑地かん水事業特別会計</t>
    <phoneticPr fontId="5"/>
  </si>
  <si>
    <t>実質赤字額</t>
    <rPh sb="0" eb="2">
      <t>ジッシツ</t>
    </rPh>
    <rPh sb="2" eb="5">
      <t>アカジガク</t>
    </rPh>
    <phoneticPr fontId="5"/>
  </si>
  <si>
    <t>計</t>
    <rPh sb="0" eb="1">
      <t>ケイ</t>
    </rPh>
    <phoneticPr fontId="5"/>
  </si>
  <si>
    <t>一般会計等（純計）</t>
    <rPh sb="0" eb="2">
      <t>イッパン</t>
    </rPh>
    <rPh sb="2" eb="4">
      <t>カイケイ</t>
    </rPh>
    <rPh sb="4" eb="5">
      <t>トウ</t>
    </rPh>
    <rPh sb="6" eb="8">
      <t>ジュンケイ</t>
    </rPh>
    <phoneticPr fontId="5"/>
  </si>
  <si>
    <t>　※一般会計等（純計）は、各会計の相互間の繰入・繰出等の重複を控除したものであり、各会計の合計と一致しない場合がある。</t>
    <phoneticPr fontId="5"/>
  </si>
  <si>
    <t>公営企業会計等の財政状況（単位：百万円）</t>
    <rPh sb="0" eb="2">
      <t>コウエイ</t>
    </rPh>
    <rPh sb="2" eb="4">
      <t>キギョウ</t>
    </rPh>
    <rPh sb="4" eb="6">
      <t>カイケイ</t>
    </rPh>
    <rPh sb="6" eb="7">
      <t>トウ</t>
    </rPh>
    <rPh sb="8" eb="10">
      <t>ザイセイ</t>
    </rPh>
    <rPh sb="10" eb="12">
      <t>ジョウキョウ</t>
    </rPh>
    <phoneticPr fontId="5"/>
  </si>
  <si>
    <t>総収益
（歳入）</t>
    <phoneticPr fontId="5"/>
  </si>
  <si>
    <t>総費用
（歳出）</t>
    <phoneticPr fontId="5"/>
  </si>
  <si>
    <t>純損益
（形式収支）</t>
    <phoneticPr fontId="5"/>
  </si>
  <si>
    <t>資金剰余額
/不足額
（実質収支）</t>
    <phoneticPr fontId="5"/>
  </si>
  <si>
    <t>他会計等
からの
繰入金</t>
    <phoneticPr fontId="5"/>
  </si>
  <si>
    <t>企業債
（地方債）
現在高</t>
    <phoneticPr fontId="5"/>
  </si>
  <si>
    <t>左のうち
一般会計等
繰入見込額</t>
    <phoneticPr fontId="5"/>
  </si>
  <si>
    <t>資金不足
比率</t>
    <rPh sb="0" eb="2">
      <t>シキン</t>
    </rPh>
    <rPh sb="2" eb="4">
      <t>フソク</t>
    </rPh>
    <rPh sb="5" eb="7">
      <t>ヒリツ</t>
    </rPh>
    <phoneticPr fontId="5"/>
  </si>
  <si>
    <t>国民健康保険特別会計</t>
    <phoneticPr fontId="5"/>
  </si>
  <si>
    <t>介護保険特別会計</t>
    <phoneticPr fontId="5"/>
  </si>
  <si>
    <t>後期高齢者医療保険特別会計</t>
    <phoneticPr fontId="5"/>
  </si>
  <si>
    <t>水道事業会計</t>
    <phoneticPr fontId="5"/>
  </si>
  <si>
    <t>法適用企業</t>
    <phoneticPr fontId="5"/>
  </si>
  <si>
    <t>病院事業会計</t>
    <phoneticPr fontId="5"/>
  </si>
  <si>
    <t>法適用企業</t>
    <phoneticPr fontId="5"/>
  </si>
  <si>
    <t>公共下水道事業会計</t>
    <phoneticPr fontId="5"/>
  </si>
  <si>
    <t>港湾上屋事業特別会計</t>
    <phoneticPr fontId="5"/>
  </si>
  <si>
    <t>法非適用企業</t>
    <phoneticPr fontId="5"/>
  </si>
  <si>
    <t>小松地域交流事業特別会計</t>
    <phoneticPr fontId="5"/>
  </si>
  <si>
    <t>法非適用企業</t>
    <phoneticPr fontId="5"/>
  </si>
  <si>
    <t>本谷温泉事業特別会計</t>
    <phoneticPr fontId="5"/>
  </si>
  <si>
    <t>連結実質赤字額</t>
    <rPh sb="0" eb="2">
      <t>レンケツ</t>
    </rPh>
    <rPh sb="2" eb="4">
      <t>ジッシツ</t>
    </rPh>
    <rPh sb="4" eb="7">
      <t>アカジガク</t>
    </rPh>
    <phoneticPr fontId="5"/>
  </si>
  <si>
    <t>公営企業会計等</t>
    <rPh sb="0" eb="2">
      <t>コウエイ</t>
    </rPh>
    <rPh sb="2" eb="4">
      <t>キギョウ</t>
    </rPh>
    <rPh sb="4" eb="6">
      <t>カイケイ</t>
    </rPh>
    <rPh sb="6" eb="7">
      <t>トウ</t>
    </rPh>
    <phoneticPr fontId="5"/>
  </si>
  <si>
    <t>関係する一部事務組合等の財政状況（単位：百万円）</t>
    <rPh sb="0" eb="2">
      <t>カンケイ</t>
    </rPh>
    <rPh sb="4" eb="6">
      <t>イチブ</t>
    </rPh>
    <rPh sb="6" eb="8">
      <t>ジム</t>
    </rPh>
    <rPh sb="8" eb="10">
      <t>クミアイ</t>
    </rPh>
    <rPh sb="10" eb="11">
      <t>トウ</t>
    </rPh>
    <rPh sb="12" eb="14">
      <t>ザイセイ</t>
    </rPh>
    <rPh sb="14" eb="16">
      <t>ジョウキョウ</t>
    </rPh>
    <phoneticPr fontId="5"/>
  </si>
  <si>
    <t>一部事務組合等名</t>
    <rPh sb="0" eb="2">
      <t>イチブ</t>
    </rPh>
    <rPh sb="2" eb="4">
      <t>ジム</t>
    </rPh>
    <rPh sb="4" eb="6">
      <t>クミアイ</t>
    </rPh>
    <rPh sb="6" eb="7">
      <t>トウ</t>
    </rPh>
    <rPh sb="7" eb="8">
      <t>メイ</t>
    </rPh>
    <phoneticPr fontId="31"/>
  </si>
  <si>
    <t>総収益
（歳入）</t>
    <phoneticPr fontId="5"/>
  </si>
  <si>
    <t>純損益
（形式収支）</t>
    <phoneticPr fontId="5"/>
  </si>
  <si>
    <t>左のうち
一般会計等
負担見込額</t>
    <phoneticPr fontId="5"/>
  </si>
  <si>
    <t>一部事務組合等</t>
    <rPh sb="0" eb="2">
      <t>イチブ</t>
    </rPh>
    <rPh sb="2" eb="4">
      <t>ジム</t>
    </rPh>
    <rPh sb="4" eb="6">
      <t>クミアイ</t>
    </rPh>
    <rPh sb="6" eb="7">
      <t>トウ</t>
    </rPh>
    <phoneticPr fontId="5"/>
  </si>
  <si>
    <t>地方公社・第三セクター等</t>
    <rPh sb="0" eb="4">
      <t>チホウコウシャ</t>
    </rPh>
    <rPh sb="5" eb="6">
      <t>ダイ</t>
    </rPh>
    <rPh sb="6" eb="7">
      <t>サン</t>
    </rPh>
    <rPh sb="11" eb="12">
      <t>ナド</t>
    </rPh>
    <phoneticPr fontId="5"/>
  </si>
  <si>
    <t>　※地方公共団体が①25%以上出資している法人又は②財政支援を行っている法人を記載している。</t>
    <phoneticPr fontId="5"/>
  </si>
  <si>
    <t>　※地方公共団体財政健全化法に基づき将来負担比率の算定対象となっている法人については、○印を付与している。</t>
    <phoneticPr fontId="5"/>
  </si>
  <si>
    <t>公債費負担の状況</t>
    <rPh sb="0" eb="3">
      <t>コウサイヒ</t>
    </rPh>
    <rPh sb="3" eb="5">
      <t>フタン</t>
    </rPh>
    <rPh sb="6" eb="8">
      <t>ジョウキョウ</t>
    </rPh>
    <phoneticPr fontId="5"/>
  </si>
  <si>
    <t>将来負担の状況</t>
    <phoneticPr fontId="5"/>
  </si>
  <si>
    <t>実質公債費比率　　（千円・％）</t>
    <rPh sb="0" eb="2">
      <t>ジッシツ</t>
    </rPh>
    <rPh sb="2" eb="4">
      <t>コウサイ</t>
    </rPh>
    <rPh sb="4" eb="5">
      <t>ヒ</t>
    </rPh>
    <rPh sb="5" eb="7">
      <t>ヒリツ</t>
    </rPh>
    <rPh sb="10" eb="12">
      <t>センエン</t>
    </rPh>
    <phoneticPr fontId="5"/>
  </si>
  <si>
    <t>将来負担比率　　（千円・％）</t>
    <rPh sb="0" eb="2">
      <t>ショウライ</t>
    </rPh>
    <rPh sb="2" eb="4">
      <t>フタン</t>
    </rPh>
    <phoneticPr fontId="5"/>
  </si>
  <si>
    <t>区分</t>
    <rPh sb="0" eb="1">
      <t>ク</t>
    </rPh>
    <rPh sb="1" eb="2">
      <t>ブン</t>
    </rPh>
    <phoneticPr fontId="31"/>
  </si>
  <si>
    <t>令和2年度</t>
    <rPh sb="0" eb="2">
      <t>レイワ</t>
    </rPh>
    <rPh sb="3" eb="5">
      <t>ネンド</t>
    </rPh>
    <phoneticPr fontId="5"/>
  </si>
  <si>
    <t>令和3年度</t>
    <rPh sb="0" eb="2">
      <t>レイワ</t>
    </rPh>
    <rPh sb="3" eb="5">
      <t>ネンド</t>
    </rPh>
    <phoneticPr fontId="5"/>
  </si>
  <si>
    <t>分母比</t>
    <rPh sb="0" eb="2">
      <t>ブンボ</t>
    </rPh>
    <rPh sb="2" eb="3">
      <t>ヒ</t>
    </rPh>
    <phoneticPr fontId="5"/>
  </si>
  <si>
    <t>内訳</t>
    <rPh sb="0" eb="2">
      <t>ウチワケ</t>
    </rPh>
    <phoneticPr fontId="31"/>
  </si>
  <si>
    <t>元利償還金</t>
    <rPh sb="0" eb="2">
      <t>ガンリ</t>
    </rPh>
    <rPh sb="2" eb="5">
      <t>ショウカンキン</t>
    </rPh>
    <phoneticPr fontId="31"/>
  </si>
  <si>
    <t xml:space="preserve">一般会計等に係る地方債の現在高 </t>
    <rPh sb="0" eb="2">
      <t>イッパン</t>
    </rPh>
    <rPh sb="2" eb="4">
      <t>カイケイ</t>
    </rPh>
    <rPh sb="4" eb="5">
      <t>トウ</t>
    </rPh>
    <rPh sb="6" eb="7">
      <t>カカ</t>
    </rPh>
    <rPh sb="8" eb="11">
      <t>チホウサイ</t>
    </rPh>
    <rPh sb="12" eb="15">
      <t>ゲンザイダカ</t>
    </rPh>
    <phoneticPr fontId="31"/>
  </si>
  <si>
    <t>債務負担行為</t>
    <rPh sb="0" eb="2">
      <t>サイム</t>
    </rPh>
    <rPh sb="2" eb="4">
      <t>フタン</t>
    </rPh>
    <rPh sb="4" eb="6">
      <t>コウイ</t>
    </rPh>
    <phoneticPr fontId="5"/>
  </si>
  <si>
    <t>PFI事業に係るもの</t>
    <rPh sb="3" eb="5">
      <t>ジギョウ</t>
    </rPh>
    <rPh sb="6" eb="7">
      <t>カカ</t>
    </rPh>
    <phoneticPr fontId="31"/>
  </si>
  <si>
    <t>-</t>
    <phoneticPr fontId="5"/>
  </si>
  <si>
    <t>減債基金積立不足算定額</t>
    <rPh sb="0" eb="2">
      <t>ゲンサイ</t>
    </rPh>
    <rPh sb="2" eb="4">
      <t>キキン</t>
    </rPh>
    <rPh sb="4" eb="6">
      <t>ツミタテ</t>
    </rPh>
    <rPh sb="6" eb="8">
      <t>ブソク</t>
    </rPh>
    <rPh sb="8" eb="10">
      <t>サンテイ</t>
    </rPh>
    <rPh sb="10" eb="11">
      <t>ガク</t>
    </rPh>
    <phoneticPr fontId="5"/>
  </si>
  <si>
    <t xml:space="preserve">債務負担行為に基づく支出予定額 </t>
    <rPh sb="0" eb="2">
      <t>サイム</t>
    </rPh>
    <rPh sb="2" eb="4">
      <t>フタン</t>
    </rPh>
    <rPh sb="4" eb="6">
      <t>コウイ</t>
    </rPh>
    <rPh sb="7" eb="8">
      <t>モト</t>
    </rPh>
    <rPh sb="10" eb="12">
      <t>シシュツ</t>
    </rPh>
    <rPh sb="12" eb="15">
      <t>ヨテイガク</t>
    </rPh>
    <phoneticPr fontId="31"/>
  </si>
  <si>
    <t>いわゆる五省協定等に係るもの</t>
    <rPh sb="4" eb="6">
      <t>ゴショウ</t>
    </rPh>
    <rPh sb="6" eb="9">
      <t>キョウテイトウ</t>
    </rPh>
    <rPh sb="10" eb="11">
      <t>カカ</t>
    </rPh>
    <phoneticPr fontId="31"/>
  </si>
  <si>
    <t>準元利償還金</t>
    <rPh sb="0" eb="1">
      <t>ジュン</t>
    </rPh>
    <rPh sb="1" eb="3">
      <t>ガンリ</t>
    </rPh>
    <rPh sb="3" eb="6">
      <t>ショウカンキン</t>
    </rPh>
    <phoneticPr fontId="31"/>
  </si>
  <si>
    <t>満期一括償還地方債に係る年度割相当額</t>
    <rPh sb="0" eb="2">
      <t>マンキ</t>
    </rPh>
    <rPh sb="2" eb="4">
      <t>イッカツ</t>
    </rPh>
    <rPh sb="4" eb="6">
      <t>ショウカン</t>
    </rPh>
    <rPh sb="6" eb="9">
      <t>チホウサイ</t>
    </rPh>
    <rPh sb="10" eb="11">
      <t>カカ</t>
    </rPh>
    <rPh sb="12" eb="14">
      <t>ネンド</t>
    </rPh>
    <rPh sb="14" eb="15">
      <t>ワ</t>
    </rPh>
    <rPh sb="15" eb="18">
      <t>ソウトウガク</t>
    </rPh>
    <phoneticPr fontId="31"/>
  </si>
  <si>
    <t>-</t>
    <phoneticPr fontId="5"/>
  </si>
  <si>
    <t xml:space="preserve">公営企業債等繰入見込額 </t>
    <rPh sb="0" eb="2">
      <t>コウエイ</t>
    </rPh>
    <rPh sb="2" eb="5">
      <t>キギョウサイ</t>
    </rPh>
    <rPh sb="5" eb="6">
      <t>トウ</t>
    </rPh>
    <rPh sb="6" eb="8">
      <t>クリイ</t>
    </rPh>
    <rPh sb="8" eb="11">
      <t>ミコミガク</t>
    </rPh>
    <phoneticPr fontId="31"/>
  </si>
  <si>
    <t>国営土地改良事業に係るもの</t>
    <rPh sb="0" eb="2">
      <t>コクエイ</t>
    </rPh>
    <rPh sb="2" eb="4">
      <t>トチ</t>
    </rPh>
    <rPh sb="4" eb="6">
      <t>カイリョウ</t>
    </rPh>
    <rPh sb="6" eb="8">
      <t>ジギョウ</t>
    </rPh>
    <rPh sb="9" eb="10">
      <t>カカ</t>
    </rPh>
    <phoneticPr fontId="31"/>
  </si>
  <si>
    <t>公営企業債の元利償還金
に対する繰入金</t>
    <rPh sb="0" eb="2">
      <t>コウエイ</t>
    </rPh>
    <rPh sb="2" eb="5">
      <t>キギョウサイ</t>
    </rPh>
    <rPh sb="6" eb="8">
      <t>ガンリ</t>
    </rPh>
    <rPh sb="8" eb="9">
      <t>ショウ</t>
    </rPh>
    <rPh sb="9" eb="10">
      <t>カン</t>
    </rPh>
    <rPh sb="10" eb="11">
      <t>キン</t>
    </rPh>
    <rPh sb="13" eb="14">
      <t>タイ</t>
    </rPh>
    <rPh sb="16" eb="19">
      <t>クリイレキン</t>
    </rPh>
    <phoneticPr fontId="31"/>
  </si>
  <si>
    <t xml:space="preserve">組合等負担等見込額 </t>
    <rPh sb="0" eb="2">
      <t>クミアイ</t>
    </rPh>
    <rPh sb="2" eb="3">
      <t>トウ</t>
    </rPh>
    <rPh sb="3" eb="5">
      <t>フタン</t>
    </rPh>
    <rPh sb="5" eb="6">
      <t>トウ</t>
    </rPh>
    <rPh sb="6" eb="9">
      <t>ミコミガク</t>
    </rPh>
    <phoneticPr fontId="31"/>
  </si>
  <si>
    <t>森林総合研究所等が行う事業に係るもの</t>
    <phoneticPr fontId="5"/>
  </si>
  <si>
    <t>組合等が起こした地方債の元利
償還金に対する負担金等</t>
    <rPh sb="0" eb="2">
      <t>クミアイ</t>
    </rPh>
    <rPh sb="2" eb="3">
      <t>トウ</t>
    </rPh>
    <rPh sb="4" eb="5">
      <t>オ</t>
    </rPh>
    <rPh sb="8" eb="11">
      <t>チホウサイ</t>
    </rPh>
    <rPh sb="12" eb="14">
      <t>ガンリ</t>
    </rPh>
    <rPh sb="15" eb="18">
      <t>ショウカンキン</t>
    </rPh>
    <rPh sb="19" eb="20">
      <t>タイ</t>
    </rPh>
    <rPh sb="22" eb="25">
      <t>フタンキン</t>
    </rPh>
    <rPh sb="25" eb="26">
      <t>トウ</t>
    </rPh>
    <phoneticPr fontId="31"/>
  </si>
  <si>
    <t xml:space="preserve">退職手当負担見込額 </t>
    <rPh sb="0" eb="2">
      <t>タイショク</t>
    </rPh>
    <rPh sb="2" eb="4">
      <t>テアテ</t>
    </rPh>
    <rPh sb="4" eb="6">
      <t>フタン</t>
    </rPh>
    <rPh sb="6" eb="9">
      <t>ミコミガク</t>
    </rPh>
    <phoneticPr fontId="31"/>
  </si>
  <si>
    <t>地方公務員等共済組合に係るもの</t>
    <rPh sb="0" eb="2">
      <t>チホウ</t>
    </rPh>
    <rPh sb="2" eb="5">
      <t>コウムイン</t>
    </rPh>
    <rPh sb="5" eb="6">
      <t>トウ</t>
    </rPh>
    <rPh sb="6" eb="8">
      <t>キョウサイ</t>
    </rPh>
    <rPh sb="8" eb="10">
      <t>クミアイ</t>
    </rPh>
    <rPh sb="11" eb="12">
      <t>カカ</t>
    </rPh>
    <phoneticPr fontId="5"/>
  </si>
  <si>
    <t>債務負担行為に基づく支出額（公債費に準ずるもの）</t>
    <rPh sb="0" eb="2">
      <t>サイム</t>
    </rPh>
    <rPh sb="2" eb="4">
      <t>フタン</t>
    </rPh>
    <rPh sb="4" eb="6">
      <t>コウイ</t>
    </rPh>
    <rPh sb="7" eb="8">
      <t>モト</t>
    </rPh>
    <rPh sb="10" eb="13">
      <t>シシュツガク</t>
    </rPh>
    <rPh sb="14" eb="17">
      <t>コウサイヒ</t>
    </rPh>
    <rPh sb="18" eb="19">
      <t>ジュン</t>
    </rPh>
    <phoneticPr fontId="31"/>
  </si>
  <si>
    <t xml:space="preserve">設立法人等の負債額等負担見込額 </t>
    <rPh sb="0" eb="2">
      <t>セツリツ</t>
    </rPh>
    <rPh sb="2" eb="4">
      <t>ホウジン</t>
    </rPh>
    <rPh sb="4" eb="5">
      <t>トウ</t>
    </rPh>
    <rPh sb="6" eb="9">
      <t>フサイガク</t>
    </rPh>
    <rPh sb="9" eb="10">
      <t>トウ</t>
    </rPh>
    <rPh sb="10" eb="12">
      <t>フタン</t>
    </rPh>
    <rPh sb="12" eb="15">
      <t>ミコミガク</t>
    </rPh>
    <phoneticPr fontId="31"/>
  </si>
  <si>
    <t>依頼土地の買い戻しに係るもの</t>
    <rPh sb="0" eb="2">
      <t>イライ</t>
    </rPh>
    <rPh sb="2" eb="4">
      <t>トチ</t>
    </rPh>
    <rPh sb="5" eb="6">
      <t>カ</t>
    </rPh>
    <rPh sb="7" eb="8">
      <t>モド</t>
    </rPh>
    <rPh sb="10" eb="11">
      <t>カカ</t>
    </rPh>
    <phoneticPr fontId="5"/>
  </si>
  <si>
    <t>一時借入金の利子</t>
    <rPh sb="0" eb="2">
      <t>イチジ</t>
    </rPh>
    <rPh sb="2" eb="5">
      <t>カリイレキン</t>
    </rPh>
    <rPh sb="6" eb="8">
      <t>リシ</t>
    </rPh>
    <phoneticPr fontId="31"/>
  </si>
  <si>
    <t>　うち、健全化法施行規則附則第三条に係る負担見込額</t>
    <phoneticPr fontId="5"/>
  </si>
  <si>
    <t>社会福祉法人の施設建設費に係るもの</t>
    <rPh sb="0" eb="2">
      <t>シャカイ</t>
    </rPh>
    <rPh sb="2" eb="4">
      <t>フクシ</t>
    </rPh>
    <rPh sb="4" eb="6">
      <t>ホウジン</t>
    </rPh>
    <rPh sb="7" eb="9">
      <t>シセツ</t>
    </rPh>
    <rPh sb="9" eb="12">
      <t>ケンセツヒ</t>
    </rPh>
    <rPh sb="13" eb="14">
      <t>カカ</t>
    </rPh>
    <phoneticPr fontId="5"/>
  </si>
  <si>
    <t>(Ａ)</t>
    <phoneticPr fontId="5"/>
  </si>
  <si>
    <t xml:space="preserve">連結実質赤字額 </t>
    <phoneticPr fontId="5"/>
  </si>
  <si>
    <t>損失補償・債務保証の履行に係るもの</t>
    <rPh sb="0" eb="2">
      <t>ソンシツ</t>
    </rPh>
    <rPh sb="2" eb="4">
      <t>ホショウ</t>
    </rPh>
    <rPh sb="5" eb="7">
      <t>サイム</t>
    </rPh>
    <rPh sb="7" eb="9">
      <t>ホショウ</t>
    </rPh>
    <rPh sb="10" eb="12">
      <t>リコウ</t>
    </rPh>
    <rPh sb="13" eb="14">
      <t>カカ</t>
    </rPh>
    <phoneticPr fontId="5"/>
  </si>
  <si>
    <t xml:space="preserve">組合等連結実質赤字額負担見込額 </t>
    <rPh sb="0" eb="2">
      <t>クミアイ</t>
    </rPh>
    <rPh sb="2" eb="3">
      <t>トウ</t>
    </rPh>
    <rPh sb="3" eb="5">
      <t>レンケツ</t>
    </rPh>
    <rPh sb="5" eb="7">
      <t>ジッシツ</t>
    </rPh>
    <rPh sb="7" eb="10">
      <t>アカジガク</t>
    </rPh>
    <rPh sb="10" eb="12">
      <t>フタン</t>
    </rPh>
    <rPh sb="12" eb="15">
      <t>ミコミガク</t>
    </rPh>
    <phoneticPr fontId="31"/>
  </si>
  <si>
    <t>-</t>
    <phoneticPr fontId="5"/>
  </si>
  <si>
    <t>引き受けた債務の履行に係るもの</t>
    <rPh sb="0" eb="1">
      <t>ヒ</t>
    </rPh>
    <rPh sb="2" eb="3">
      <t>ウ</t>
    </rPh>
    <rPh sb="5" eb="7">
      <t>サイム</t>
    </rPh>
    <rPh sb="8" eb="10">
      <t>リコウ</t>
    </rPh>
    <rPh sb="11" eb="12">
      <t>カカ</t>
    </rPh>
    <phoneticPr fontId="5"/>
  </si>
  <si>
    <t>(Ｅ)</t>
    <phoneticPr fontId="5"/>
  </si>
  <si>
    <t>その他上記に準ずるもの</t>
    <rPh sb="2" eb="3">
      <t>タ</t>
    </rPh>
    <rPh sb="3" eb="5">
      <t>ジョウキ</t>
    </rPh>
    <rPh sb="6" eb="7">
      <t>ジュン</t>
    </rPh>
    <phoneticPr fontId="5"/>
  </si>
  <si>
    <t>充当可能
財源等</t>
    <rPh sb="0" eb="2">
      <t>ジュウトウ</t>
    </rPh>
    <rPh sb="2" eb="3">
      <t>カ</t>
    </rPh>
    <rPh sb="3" eb="4">
      <t>ノウ</t>
    </rPh>
    <rPh sb="5" eb="8">
      <t>ザイゲントウ</t>
    </rPh>
    <phoneticPr fontId="5"/>
  </si>
  <si>
    <t xml:space="preserve">充当可能基金 </t>
    <rPh sb="0" eb="2">
      <t>ジュウトウ</t>
    </rPh>
    <rPh sb="2" eb="4">
      <t>カノウ</t>
    </rPh>
    <rPh sb="4" eb="6">
      <t>キキン</t>
    </rPh>
    <phoneticPr fontId="31"/>
  </si>
  <si>
    <t>企業債等
繰入見込額</t>
    <rPh sb="0" eb="2">
      <t>キギョウ</t>
    </rPh>
    <rPh sb="2" eb="3">
      <t>サイ</t>
    </rPh>
    <rPh sb="3" eb="4">
      <t>トウ</t>
    </rPh>
    <rPh sb="5" eb="7">
      <t>クリイレ</t>
    </rPh>
    <rPh sb="7" eb="9">
      <t>ミコ</t>
    </rPh>
    <rPh sb="9" eb="10">
      <t>ガク</t>
    </rPh>
    <phoneticPr fontId="5"/>
  </si>
  <si>
    <t>公共下水道事業会計</t>
    <phoneticPr fontId="5"/>
  </si>
  <si>
    <t>国営土地改良事業・森林総合研究所等が行う事業に係るもの</t>
    <rPh sb="0" eb="2">
      <t>コクエイ</t>
    </rPh>
    <rPh sb="2" eb="4">
      <t>トチ</t>
    </rPh>
    <rPh sb="4" eb="6">
      <t>カイリョウ</t>
    </rPh>
    <rPh sb="6" eb="8">
      <t>ジギョウ</t>
    </rPh>
    <rPh sb="9" eb="11">
      <t>シンリン</t>
    </rPh>
    <rPh sb="11" eb="13">
      <t>ソウゴウ</t>
    </rPh>
    <rPh sb="13" eb="16">
      <t>ケンキュウジョ</t>
    </rPh>
    <rPh sb="16" eb="17">
      <t>トウ</t>
    </rPh>
    <rPh sb="18" eb="19">
      <t>オコナ</t>
    </rPh>
    <rPh sb="20" eb="22">
      <t>ジギョウ</t>
    </rPh>
    <rPh sb="23" eb="24">
      <t>カカ</t>
    </rPh>
    <phoneticPr fontId="31"/>
  </si>
  <si>
    <t xml:space="preserve">充当可能特定歳入 </t>
    <rPh sb="0" eb="2">
      <t>ジュウトウ</t>
    </rPh>
    <rPh sb="2" eb="4">
      <t>カノウ</t>
    </rPh>
    <rPh sb="4" eb="6">
      <t>トクテイ</t>
    </rPh>
    <rPh sb="6" eb="8">
      <t>サイニュウ</t>
    </rPh>
    <phoneticPr fontId="31"/>
  </si>
  <si>
    <t xml:space="preserve">基準財政需要額算入見込額 </t>
    <rPh sb="0" eb="2">
      <t>キジュン</t>
    </rPh>
    <rPh sb="2" eb="4">
      <t>ザイセイ</t>
    </rPh>
    <rPh sb="4" eb="7">
      <t>ジュヨウガク</t>
    </rPh>
    <rPh sb="7" eb="9">
      <t>サンニュウ</t>
    </rPh>
    <rPh sb="9" eb="12">
      <t>ミコミガク</t>
    </rPh>
    <phoneticPr fontId="31"/>
  </si>
  <si>
    <t>病院事業会計</t>
    <phoneticPr fontId="5"/>
  </si>
  <si>
    <t>(Ｆ)</t>
    <phoneticPr fontId="5"/>
  </si>
  <si>
    <t>将来負担比率（(Ｅ)－(Ｆ)）／（(Ｃ)－(Ｄ)）×１００</t>
    <rPh sb="0" eb="2">
      <t>ショウライ</t>
    </rPh>
    <rPh sb="2" eb="4">
      <t>フタン</t>
    </rPh>
    <rPh sb="4" eb="6">
      <t>ヒリツ</t>
    </rPh>
    <phoneticPr fontId="5"/>
  </si>
  <si>
    <t>その他の会計</t>
    <phoneticPr fontId="5"/>
  </si>
  <si>
    <t>公社・
三セク等</t>
    <rPh sb="0" eb="2">
      <t>コウシャ</t>
    </rPh>
    <rPh sb="4" eb="5">
      <t>サン</t>
    </rPh>
    <rPh sb="7" eb="8">
      <t>トウ</t>
    </rPh>
    <phoneticPr fontId="5"/>
  </si>
  <si>
    <t>地方道路公社に係る将来負担額</t>
    <rPh sb="0" eb="2">
      <t>チホウ</t>
    </rPh>
    <rPh sb="2" eb="4">
      <t>ドウロ</t>
    </rPh>
    <rPh sb="4" eb="6">
      <t>コウシャ</t>
    </rPh>
    <rPh sb="7" eb="8">
      <t>カカ</t>
    </rPh>
    <rPh sb="9" eb="11">
      <t>ショウライ</t>
    </rPh>
    <rPh sb="11" eb="14">
      <t>フタンガク</t>
    </rPh>
    <phoneticPr fontId="31"/>
  </si>
  <si>
    <t>土地開発公社に係る将来負担額</t>
    <rPh sb="0" eb="2">
      <t>トチ</t>
    </rPh>
    <rPh sb="2" eb="4">
      <t>カイハツ</t>
    </rPh>
    <rPh sb="4" eb="6">
      <t>コウシャ</t>
    </rPh>
    <rPh sb="7" eb="8">
      <t>カカ</t>
    </rPh>
    <rPh sb="9" eb="11">
      <t>ショウライ</t>
    </rPh>
    <rPh sb="11" eb="14">
      <t>フタンガク</t>
    </rPh>
    <phoneticPr fontId="31"/>
  </si>
  <si>
    <t>利子補給に係るもの</t>
  </si>
  <si>
    <t>-</t>
    <phoneticPr fontId="5"/>
  </si>
  <si>
    <t>健全化判断比率</t>
    <rPh sb="0" eb="3">
      <t>ケンゼンカ</t>
    </rPh>
    <rPh sb="3" eb="5">
      <t>ハンダン</t>
    </rPh>
    <rPh sb="5" eb="7">
      <t>ヒリツ</t>
    </rPh>
    <phoneticPr fontId="20"/>
  </si>
  <si>
    <t>令和4年度</t>
    <rPh sb="0" eb="2">
      <t>レイワ</t>
    </rPh>
    <rPh sb="3" eb="5">
      <t>ネンド</t>
    </rPh>
    <phoneticPr fontId="20"/>
  </si>
  <si>
    <t>早期健全化基準</t>
    <phoneticPr fontId="5"/>
  </si>
  <si>
    <t>財政再生基準</t>
    <phoneticPr fontId="5"/>
  </si>
  <si>
    <t>地方独立行政法人に係る将来負担額</t>
    <phoneticPr fontId="5"/>
  </si>
  <si>
    <t>特定財源の額</t>
    <rPh sb="0" eb="2">
      <t>トクテイ</t>
    </rPh>
    <rPh sb="2" eb="4">
      <t>ザイゲン</t>
    </rPh>
    <rPh sb="5" eb="6">
      <t>ガク</t>
    </rPh>
    <phoneticPr fontId="5"/>
  </si>
  <si>
    <t>(Ｂ)</t>
    <phoneticPr fontId="5"/>
  </si>
  <si>
    <t>実質赤字比率</t>
    <rPh sb="0" eb="2">
      <t>ジッシツ</t>
    </rPh>
    <rPh sb="2" eb="4">
      <t>アカジ</t>
    </rPh>
    <rPh sb="4" eb="6">
      <t>ヒリツ</t>
    </rPh>
    <phoneticPr fontId="20"/>
  </si>
  <si>
    <t>その他第三セクター等に係る将来負担額</t>
    <rPh sb="2" eb="3">
      <t>ホカ</t>
    </rPh>
    <rPh sb="3" eb="4">
      <t>ダイ</t>
    </rPh>
    <rPh sb="4" eb="5">
      <t>サン</t>
    </rPh>
    <rPh sb="9" eb="10">
      <t>トウ</t>
    </rPh>
    <rPh sb="11" eb="12">
      <t>カカ</t>
    </rPh>
    <rPh sb="13" eb="15">
      <t>ショウライ</t>
    </rPh>
    <rPh sb="15" eb="18">
      <t>フタンガク</t>
    </rPh>
    <phoneticPr fontId="31"/>
  </si>
  <si>
    <t>(Ｃ)</t>
    <phoneticPr fontId="5"/>
  </si>
  <si>
    <t>連結実質赤字比率</t>
    <rPh sb="0" eb="2">
      <t>レンケツ</t>
    </rPh>
    <rPh sb="2" eb="4">
      <t>ジッシツ</t>
    </rPh>
    <rPh sb="4" eb="6">
      <t>アカジ</t>
    </rPh>
    <rPh sb="6" eb="8">
      <t>ヒリツ</t>
    </rPh>
    <phoneticPr fontId="20"/>
  </si>
  <si>
    <t>算入公債費等の額</t>
    <rPh sb="0" eb="2">
      <t>サンニュウ</t>
    </rPh>
    <rPh sb="2" eb="4">
      <t>コウサイ</t>
    </rPh>
    <rPh sb="4" eb="5">
      <t>ヒ</t>
    </rPh>
    <rPh sb="5" eb="6">
      <t>トウ</t>
    </rPh>
    <rPh sb="7" eb="8">
      <t>ガク</t>
    </rPh>
    <phoneticPr fontId="5"/>
  </si>
  <si>
    <t>(Ｄ)</t>
    <phoneticPr fontId="5"/>
  </si>
  <si>
    <t>実質公債費比率</t>
    <rPh sb="0" eb="2">
      <t>ジッシツ</t>
    </rPh>
    <rPh sb="2" eb="5">
      <t>コウサイヒ</t>
    </rPh>
    <rPh sb="5" eb="7">
      <t>ヒリツ</t>
    </rPh>
    <phoneticPr fontId="20"/>
  </si>
  <si>
    <t>(Ｃ)－(Ｄ)</t>
    <phoneticPr fontId="5"/>
  </si>
  <si>
    <t>将来負担比率</t>
    <rPh sb="0" eb="2">
      <t>ショウライ</t>
    </rPh>
    <rPh sb="2" eb="4">
      <t>フタン</t>
    </rPh>
    <rPh sb="4" eb="6">
      <t>ヒリツ</t>
    </rPh>
    <phoneticPr fontId="20"/>
  </si>
  <si>
    <t>実質公債費比率
（(Ａ)－((Ｂ)＋(Ｄ))）／（(Ｃ)－(Ｄ)）×１００</t>
    <rPh sb="0" eb="2">
      <t>ジッシツ</t>
    </rPh>
    <rPh sb="2" eb="4">
      <t>コウサイ</t>
    </rPh>
    <rPh sb="4" eb="5">
      <t>ヒ</t>
    </rPh>
    <rPh sb="5" eb="7">
      <t>ヒリツ</t>
    </rPh>
    <phoneticPr fontId="5"/>
  </si>
  <si>
    <t>(単年度)</t>
    <rPh sb="1" eb="4">
      <t>タンネンド</t>
    </rPh>
    <phoneticPr fontId="5"/>
  </si>
  <si>
    <t>(3ヵ年平均)</t>
    <rPh sb="3" eb="4">
      <t>ネン</t>
    </rPh>
    <rPh sb="4" eb="6">
      <t>ヘイキン</t>
    </rPh>
    <phoneticPr fontId="5"/>
  </si>
  <si>
    <t xml:space="preserve"> </t>
    <phoneticPr fontId="5"/>
  </si>
  <si>
    <t>人件費及び人件費に準ずる費用の分析</t>
    <rPh sb="0" eb="3">
      <t>ジンケンヒ</t>
    </rPh>
    <rPh sb="3" eb="4">
      <t>オヨ</t>
    </rPh>
    <rPh sb="5" eb="8">
      <t>ジンケンヒ</t>
    </rPh>
    <rPh sb="9" eb="10">
      <t>ジュン</t>
    </rPh>
    <rPh sb="12" eb="14">
      <t>ヒヨウ</t>
    </rPh>
    <rPh sb="15" eb="17">
      <t>ブンセキ</t>
    </rPh>
    <phoneticPr fontId="5"/>
  </si>
  <si>
    <t>人件費及び人件費に準ずる費用</t>
    <rPh sb="0" eb="3">
      <t>ジンケンヒ</t>
    </rPh>
    <rPh sb="3" eb="4">
      <t>オヨ</t>
    </rPh>
    <rPh sb="5" eb="8">
      <t>ジンケンヒ</t>
    </rPh>
    <rPh sb="9" eb="10">
      <t>ジュン</t>
    </rPh>
    <rPh sb="12" eb="14">
      <t>ヒヨウ</t>
    </rPh>
    <phoneticPr fontId="5"/>
  </si>
  <si>
    <t>当該団体決算額
（千円）</t>
    <rPh sb="0" eb="2">
      <t>トウガイ</t>
    </rPh>
    <rPh sb="2" eb="4">
      <t>ダンタイ</t>
    </rPh>
    <rPh sb="4" eb="6">
      <t>ケッサン</t>
    </rPh>
    <rPh sb="6" eb="7">
      <t>ガク</t>
    </rPh>
    <rPh sb="9" eb="11">
      <t>センエン</t>
    </rPh>
    <phoneticPr fontId="5"/>
  </si>
  <si>
    <t>人口1人当たり決算額</t>
    <rPh sb="0" eb="2">
      <t>ジンコウ</t>
    </rPh>
    <rPh sb="2" eb="4">
      <t>ヒトリ</t>
    </rPh>
    <rPh sb="4" eb="5">
      <t>ア</t>
    </rPh>
    <rPh sb="7" eb="9">
      <t>ケッサン</t>
    </rPh>
    <rPh sb="9" eb="10">
      <t>ガク</t>
    </rPh>
    <phoneticPr fontId="5"/>
  </si>
  <si>
    <t>当該団体（円）</t>
    <rPh sb="0" eb="2">
      <t>トウガイ</t>
    </rPh>
    <rPh sb="2" eb="4">
      <t>ダンタイ</t>
    </rPh>
    <rPh sb="5" eb="6">
      <t>エン</t>
    </rPh>
    <phoneticPr fontId="5"/>
  </si>
  <si>
    <t>類似団体平均（円）</t>
    <rPh sb="0" eb="2">
      <t>ルイジ</t>
    </rPh>
    <rPh sb="2" eb="4">
      <t>ダンタイ</t>
    </rPh>
    <rPh sb="4" eb="6">
      <t>ヘイキン</t>
    </rPh>
    <rPh sb="7" eb="8">
      <t>エン</t>
    </rPh>
    <phoneticPr fontId="5"/>
  </si>
  <si>
    <t>対比（％）</t>
    <rPh sb="0" eb="2">
      <t>タイヒ</t>
    </rPh>
    <phoneticPr fontId="5"/>
  </si>
  <si>
    <t>人件費</t>
    <rPh sb="0" eb="3">
      <t>ジンケンヒ</t>
    </rPh>
    <phoneticPr fontId="5"/>
  </si>
  <si>
    <t>一部事務組合負担金（補助費等）</t>
    <rPh sb="0" eb="2">
      <t>イチブ</t>
    </rPh>
    <rPh sb="2" eb="4">
      <t>ジム</t>
    </rPh>
    <rPh sb="4" eb="6">
      <t>クミアイ</t>
    </rPh>
    <rPh sb="6" eb="9">
      <t>フタンキン</t>
    </rPh>
    <rPh sb="10" eb="13">
      <t>ホジョヒ</t>
    </rPh>
    <rPh sb="13" eb="14">
      <t>トウ</t>
    </rPh>
    <phoneticPr fontId="5"/>
  </si>
  <si>
    <t>公営企業（法適）等に対する繰出し（補助費等）</t>
    <rPh sb="0" eb="2">
      <t>コウエイ</t>
    </rPh>
    <rPh sb="2" eb="4">
      <t>キギョウ</t>
    </rPh>
    <rPh sb="5" eb="6">
      <t>ホウ</t>
    </rPh>
    <rPh sb="6" eb="7">
      <t>テキ</t>
    </rPh>
    <rPh sb="8" eb="9">
      <t>ナド</t>
    </rPh>
    <rPh sb="10" eb="11">
      <t>タイ</t>
    </rPh>
    <rPh sb="13" eb="15">
      <t>クリダ</t>
    </rPh>
    <rPh sb="17" eb="20">
      <t>ホジョヒ</t>
    </rPh>
    <rPh sb="20" eb="21">
      <t>トウ</t>
    </rPh>
    <phoneticPr fontId="5"/>
  </si>
  <si>
    <t>公営企業（法適）等に対する繰出し（投資及び出資金・貸付金）</t>
    <rPh sb="0" eb="2">
      <t>コウエイ</t>
    </rPh>
    <rPh sb="2" eb="4">
      <t>キギョウ</t>
    </rPh>
    <rPh sb="5" eb="6">
      <t>ホウ</t>
    </rPh>
    <rPh sb="6" eb="7">
      <t>テキ</t>
    </rPh>
    <rPh sb="8" eb="9">
      <t>ナド</t>
    </rPh>
    <rPh sb="10" eb="11">
      <t>タイ</t>
    </rPh>
    <rPh sb="13" eb="15">
      <t>クリダ</t>
    </rPh>
    <rPh sb="17" eb="19">
      <t>トウシ</t>
    </rPh>
    <rPh sb="19" eb="20">
      <t>オヨ</t>
    </rPh>
    <rPh sb="21" eb="23">
      <t>シュッシ</t>
    </rPh>
    <rPh sb="23" eb="24">
      <t>キン</t>
    </rPh>
    <rPh sb="25" eb="27">
      <t>カシツケ</t>
    </rPh>
    <rPh sb="27" eb="28">
      <t>キン</t>
    </rPh>
    <phoneticPr fontId="5"/>
  </si>
  <si>
    <t>-</t>
  </si>
  <si>
    <t>公営企業（法非適）等に対する繰出し（繰出金）</t>
    <rPh sb="0" eb="2">
      <t>コウエイ</t>
    </rPh>
    <rPh sb="2" eb="4">
      <t>キギョウ</t>
    </rPh>
    <rPh sb="5" eb="6">
      <t>ホウ</t>
    </rPh>
    <rPh sb="6" eb="7">
      <t>ヒ</t>
    </rPh>
    <rPh sb="7" eb="8">
      <t>テキ</t>
    </rPh>
    <rPh sb="9" eb="10">
      <t>ナド</t>
    </rPh>
    <rPh sb="11" eb="12">
      <t>タイ</t>
    </rPh>
    <rPh sb="14" eb="16">
      <t>クリダ</t>
    </rPh>
    <rPh sb="18" eb="20">
      <t>ソウシュツ</t>
    </rPh>
    <rPh sb="20" eb="21">
      <t>キン</t>
    </rPh>
    <phoneticPr fontId="5"/>
  </si>
  <si>
    <t>事業費支弁に係る職員の人件費（投資的経費）</t>
    <rPh sb="0" eb="3">
      <t>ジギョウヒ</t>
    </rPh>
    <rPh sb="3" eb="5">
      <t>シベン</t>
    </rPh>
    <rPh sb="6" eb="7">
      <t>カカ</t>
    </rPh>
    <rPh sb="8" eb="10">
      <t>ショクイン</t>
    </rPh>
    <rPh sb="11" eb="14">
      <t>ジンケンヒ</t>
    </rPh>
    <rPh sb="15" eb="18">
      <t>トウシテキ</t>
    </rPh>
    <rPh sb="18" eb="20">
      <t>ケイヒ</t>
    </rPh>
    <phoneticPr fontId="5"/>
  </si>
  <si>
    <t>▲退職金</t>
    <rPh sb="1" eb="3">
      <t>タイショク</t>
    </rPh>
    <rPh sb="3" eb="4">
      <t>キン</t>
    </rPh>
    <phoneticPr fontId="5"/>
  </si>
  <si>
    <t>参考</t>
    <rPh sb="0" eb="2">
      <t>サンコウ</t>
    </rPh>
    <phoneticPr fontId="5"/>
  </si>
  <si>
    <t>当該団体</t>
    <rPh sb="0" eb="2">
      <t>トウガイ</t>
    </rPh>
    <rPh sb="2" eb="4">
      <t>ダンタイ</t>
    </rPh>
    <phoneticPr fontId="5"/>
  </si>
  <si>
    <t>類似団体平均</t>
    <rPh sb="0" eb="2">
      <t>ルイジ</t>
    </rPh>
    <rPh sb="2" eb="4">
      <t>ダンタイ</t>
    </rPh>
    <rPh sb="4" eb="6">
      <t>ヘイキン</t>
    </rPh>
    <phoneticPr fontId="5"/>
  </si>
  <si>
    <t>対比（差引）</t>
    <rPh sb="0" eb="2">
      <t>タイヒ</t>
    </rPh>
    <rPh sb="3" eb="5">
      <t>サシヒキ</t>
    </rPh>
    <phoneticPr fontId="5"/>
  </si>
  <si>
    <t>人口1,000人当たり職員数（人）</t>
    <rPh sb="0" eb="2">
      <t>ジンコウ</t>
    </rPh>
    <rPh sb="7" eb="8">
      <t>ニン</t>
    </rPh>
    <rPh sb="8" eb="9">
      <t>ア</t>
    </rPh>
    <rPh sb="11" eb="14">
      <t>ショクインスウ</t>
    </rPh>
    <rPh sb="15" eb="16">
      <t>ヒト</t>
    </rPh>
    <phoneticPr fontId="5"/>
  </si>
  <si>
    <t>ラスパイレス指数</t>
    <rPh sb="6" eb="8">
      <t>シスウ</t>
    </rPh>
    <phoneticPr fontId="3"/>
  </si>
  <si>
    <t>（注）人口については、各調査対象年度の1月1日現在の住民基本台帳に登載されている人口に基づいている。</t>
    <rPh sb="14" eb="16">
      <t>タイショウ</t>
    </rPh>
    <phoneticPr fontId="5"/>
  </si>
  <si>
    <t>公債費及び公債費に準ずる費用の分析</t>
    <rPh sb="0" eb="3">
      <t>コウサイヒ</t>
    </rPh>
    <rPh sb="3" eb="4">
      <t>オヨ</t>
    </rPh>
    <rPh sb="5" eb="8">
      <t>コウサイヒ</t>
    </rPh>
    <rPh sb="9" eb="10">
      <t>ジュン</t>
    </rPh>
    <rPh sb="12" eb="14">
      <t>ヒヨウ</t>
    </rPh>
    <rPh sb="15" eb="17">
      <t>ブンセキ</t>
    </rPh>
    <phoneticPr fontId="5"/>
  </si>
  <si>
    <t>公債費及び公債費に準ずる費用（実質公債費比率の構成要素）</t>
    <rPh sb="0" eb="3">
      <t>コウサイヒ</t>
    </rPh>
    <rPh sb="3" eb="4">
      <t>オヨ</t>
    </rPh>
    <rPh sb="5" eb="8">
      <t>コウサイヒ</t>
    </rPh>
    <rPh sb="9" eb="10">
      <t>ジュン</t>
    </rPh>
    <rPh sb="12" eb="14">
      <t>ヒヨウ</t>
    </rPh>
    <rPh sb="15" eb="17">
      <t>ジッシツ</t>
    </rPh>
    <rPh sb="17" eb="20">
      <t>コウサイヒ</t>
    </rPh>
    <rPh sb="20" eb="22">
      <t>ヒリツ</t>
    </rPh>
    <rPh sb="23" eb="25">
      <t>コウセイ</t>
    </rPh>
    <rPh sb="25" eb="27">
      <t>ヨウソ</t>
    </rPh>
    <phoneticPr fontId="5"/>
  </si>
  <si>
    <t>元利償還金の額
（繰上償還額等を除く）</t>
    <rPh sb="0" eb="2">
      <t>ガンリ</t>
    </rPh>
    <rPh sb="2" eb="5">
      <t>ショウカンキン</t>
    </rPh>
    <rPh sb="6" eb="7">
      <t>ガク</t>
    </rPh>
    <rPh sb="9" eb="11">
      <t>クリアゲ</t>
    </rPh>
    <rPh sb="11" eb="13">
      <t>ショウカン</t>
    </rPh>
    <rPh sb="13" eb="14">
      <t>ガク</t>
    </rPh>
    <rPh sb="14" eb="15">
      <t>トウ</t>
    </rPh>
    <rPh sb="16" eb="17">
      <t>ノゾ</t>
    </rPh>
    <phoneticPr fontId="5"/>
  </si>
  <si>
    <t>積立不足額を考慮して算定した額</t>
    <rPh sb="0" eb="1">
      <t>ツ</t>
    </rPh>
    <rPh sb="1" eb="2">
      <t>タ</t>
    </rPh>
    <rPh sb="2" eb="5">
      <t>フソクガク</t>
    </rPh>
    <rPh sb="6" eb="8">
      <t>コウリョ</t>
    </rPh>
    <rPh sb="10" eb="12">
      <t>サンテイ</t>
    </rPh>
    <rPh sb="14" eb="15">
      <t>ガク</t>
    </rPh>
    <phoneticPr fontId="17"/>
  </si>
  <si>
    <t>満期一括償還地方債の一年当たりの元金償還金に相当するもの
（年度割相当額）</t>
  </si>
  <si>
    <t>公営企業に要する経費の財源とする地方債の償還の財源に
充てたと認められる繰入金</t>
    <phoneticPr fontId="5"/>
  </si>
  <si>
    <t>一部事務組合等の起こした地方債に充てたと認められる
補助金又は負担金</t>
    <phoneticPr fontId="5"/>
  </si>
  <si>
    <t>公債費に準ずる債務負担行為に係るもの</t>
    <phoneticPr fontId="5"/>
  </si>
  <si>
    <t>一時借入金利子
（同一団体における会計間の現金運用に係る利子は除く）</t>
  </si>
  <si>
    <t>▲特定財源の額</t>
  </si>
  <si>
    <t>▲地方債に係る元利償還金及び準元利償還金に要する経費として
普通交付税の額の算定に用いる基準財政需要額に算入された額</t>
  </si>
  <si>
    <t>※令和5年度中に市町村合併した団体で、合併前の団体ごとの決算に基づく実質公債費比率を算出していない団体については、グラフを表記しない。</t>
    <rPh sb="1" eb="3">
      <t>レイワ</t>
    </rPh>
    <phoneticPr fontId="5"/>
  </si>
  <si>
    <t>（参考）　普通建設事業費の分析</t>
    <rPh sb="1" eb="3">
      <t>サンコウ</t>
    </rPh>
    <rPh sb="5" eb="7">
      <t>フツウ</t>
    </rPh>
    <rPh sb="7" eb="9">
      <t>ケンセツ</t>
    </rPh>
    <rPh sb="9" eb="11">
      <t>ジギョウ</t>
    </rPh>
    <rPh sb="11" eb="12">
      <t>ヒ</t>
    </rPh>
    <rPh sb="13" eb="15">
      <t>ブンセキ</t>
    </rPh>
    <phoneticPr fontId="5"/>
  </si>
  <si>
    <t>普通建設事業費</t>
    <rPh sb="0" eb="2">
      <t>フツウ</t>
    </rPh>
    <rPh sb="2" eb="4">
      <t>ケンセツ</t>
    </rPh>
    <rPh sb="4" eb="7">
      <t>ジギョウヒ</t>
    </rPh>
    <phoneticPr fontId="5"/>
  </si>
  <si>
    <t>人口１人当たり決算額</t>
    <rPh sb="0" eb="2">
      <t>ジンコウ</t>
    </rPh>
    <rPh sb="2" eb="4">
      <t>ヒトリ</t>
    </rPh>
    <rPh sb="4" eb="5">
      <t>ア</t>
    </rPh>
    <rPh sb="7" eb="10">
      <t>ケッサンガク</t>
    </rPh>
    <phoneticPr fontId="5"/>
  </si>
  <si>
    <t>当該団体(円)</t>
    <rPh sb="0" eb="2">
      <t>トウガイ</t>
    </rPh>
    <rPh sb="2" eb="4">
      <t>ダンタイ</t>
    </rPh>
    <rPh sb="5" eb="6">
      <t>エン</t>
    </rPh>
    <phoneticPr fontId="5"/>
  </si>
  <si>
    <t>増減率(%)(A)</t>
    <rPh sb="0" eb="3">
      <t>ゾウゲンリツ</t>
    </rPh>
    <phoneticPr fontId="5"/>
  </si>
  <si>
    <t>類似団体平均(円)</t>
    <rPh sb="0" eb="2">
      <t>ルイジ</t>
    </rPh>
    <rPh sb="2" eb="4">
      <t>ダンタイ</t>
    </rPh>
    <rPh sb="4" eb="6">
      <t>ヘイキン</t>
    </rPh>
    <rPh sb="7" eb="8">
      <t>エン</t>
    </rPh>
    <phoneticPr fontId="5"/>
  </si>
  <si>
    <t>増減率(%)(B)</t>
    <rPh sb="0" eb="3">
      <t>ゾウゲンリツ</t>
    </rPh>
    <phoneticPr fontId="5"/>
  </si>
  <si>
    <t>(A)-(B)</t>
  </si>
  <si>
    <t xml:space="preserve"> H30</t>
  </si>
  <si>
    <t>うち単独分</t>
    <rPh sb="2" eb="4">
      <t>タンドク</t>
    </rPh>
    <rPh sb="4" eb="5">
      <t>ブン</t>
    </rPh>
    <phoneticPr fontId="5"/>
  </si>
  <si>
    <t xml:space="preserve"> R01</t>
  </si>
  <si>
    <t xml:space="preserve"> R02</t>
  </si>
  <si>
    <t xml:space="preserve"> R03</t>
  </si>
  <si>
    <t xml:space="preserve"> R04</t>
  </si>
  <si>
    <t xml:space="preserve"> 過去５年間平均</t>
    <rPh sb="1" eb="3">
      <t>カコ</t>
    </rPh>
    <rPh sb="4" eb="6">
      <t>ネンカン</t>
    </rPh>
    <rPh sb="6" eb="8">
      <t>ヘイキン</t>
    </rPh>
    <phoneticPr fontId="5"/>
  </si>
  <si>
    <t>類似団体内平均(円)</t>
    <rPh sb="0" eb="2">
      <t>ルイジ</t>
    </rPh>
    <rPh sb="2" eb="4">
      <t>ダンタイ</t>
    </rPh>
    <phoneticPr fontId="5"/>
  </si>
  <si>
    <t xml:space="preserve"> </t>
    <phoneticPr fontId="5"/>
  </si>
  <si>
    <t xml:space="preserve"> </t>
    <phoneticPr fontId="5"/>
  </si>
  <si>
    <t>H30</t>
  </si>
  <si>
    <t>R01</t>
  </si>
  <si>
    <t>R02</t>
  </si>
  <si>
    <t>R03</t>
  </si>
  <si>
    <t>R04</t>
  </si>
  <si>
    <t>▲ 0.81</t>
  </si>
  <si>
    <t>▲ 0.37</t>
  </si>
  <si>
    <t>一般会計</t>
  </si>
  <si>
    <t>水道事業会計</t>
  </si>
  <si>
    <t>介護保険特別会計</t>
  </si>
  <si>
    <t>公共下水道事業会計</t>
  </si>
  <si>
    <t>後期高齢者医療保険特別会計</t>
  </si>
  <si>
    <t>国民健康保険特別会計</t>
  </si>
  <si>
    <t>畑地かん水事業特別会計</t>
  </si>
  <si>
    <t>病院事業会計</t>
  </si>
  <si>
    <t>その他会計（赤字）</t>
  </si>
  <si>
    <t>その他会計（黒字）</t>
  </si>
  <si>
    <t>（百万円）</t>
    <phoneticPr fontId="5"/>
  </si>
  <si>
    <t>H30</t>
    <phoneticPr fontId="5"/>
  </si>
  <si>
    <t>R01</t>
    <phoneticPr fontId="5"/>
  </si>
  <si>
    <t>R02</t>
    <phoneticPr fontId="5"/>
  </si>
  <si>
    <t>R03</t>
    <phoneticPr fontId="5"/>
  </si>
  <si>
    <t>R04</t>
    <phoneticPr fontId="5"/>
  </si>
  <si>
    <t>-</t>
    <phoneticPr fontId="2"/>
  </si>
  <si>
    <t>愛媛県市町総合事務組合（消防補填事業分）</t>
    <rPh sb="0" eb="2">
      <t>エヒメ</t>
    </rPh>
    <rPh sb="2" eb="3">
      <t>ケン</t>
    </rPh>
    <rPh sb="3" eb="5">
      <t>シマチ</t>
    </rPh>
    <rPh sb="5" eb="7">
      <t>ソウゴウ</t>
    </rPh>
    <rPh sb="7" eb="11">
      <t>ジムクミアイ</t>
    </rPh>
    <rPh sb="12" eb="14">
      <t>ショウボウ</t>
    </rPh>
    <rPh sb="14" eb="16">
      <t>ホテン</t>
    </rPh>
    <rPh sb="16" eb="19">
      <t>ジギョウブン</t>
    </rPh>
    <phoneticPr fontId="2"/>
  </si>
  <si>
    <t>愛媛県地方税滞納整理機構</t>
    <rPh sb="0" eb="3">
      <t>エヒメケン</t>
    </rPh>
    <rPh sb="3" eb="6">
      <t>チホウゼイ</t>
    </rPh>
    <rPh sb="6" eb="10">
      <t>タイノウセイリ</t>
    </rPh>
    <rPh sb="10" eb="12">
      <t>キコウ</t>
    </rPh>
    <phoneticPr fontId="2"/>
  </si>
  <si>
    <t>愛媛県後期高齢者医療広域連合（一般会計）</t>
    <rPh sb="0" eb="3">
      <t>エヒメケン</t>
    </rPh>
    <rPh sb="3" eb="5">
      <t>コウキ</t>
    </rPh>
    <rPh sb="5" eb="8">
      <t>コウレイシャ</t>
    </rPh>
    <rPh sb="8" eb="10">
      <t>イリョウ</t>
    </rPh>
    <rPh sb="10" eb="12">
      <t>コウイキ</t>
    </rPh>
    <rPh sb="12" eb="14">
      <t>レンゴウ</t>
    </rPh>
    <rPh sb="15" eb="17">
      <t>イッパン</t>
    </rPh>
    <rPh sb="17" eb="19">
      <t>カイケイ</t>
    </rPh>
    <phoneticPr fontId="2"/>
  </si>
  <si>
    <t>愛媛県後期高齢者医療広域連合（後期高齢者医療特別会計）</t>
    <rPh sb="0" eb="3">
      <t>エヒメケン</t>
    </rPh>
    <rPh sb="3" eb="8">
      <t>コウキコウレイシャ</t>
    </rPh>
    <rPh sb="8" eb="10">
      <t>イリョウ</t>
    </rPh>
    <rPh sb="10" eb="12">
      <t>コウイキ</t>
    </rPh>
    <rPh sb="12" eb="14">
      <t>レンゴウ</t>
    </rPh>
    <rPh sb="15" eb="20">
      <t>コウキコウレイシャ</t>
    </rPh>
    <rPh sb="20" eb="22">
      <t>イリョウ</t>
    </rPh>
    <rPh sb="22" eb="26">
      <t>トクベツカイケイ</t>
    </rPh>
    <phoneticPr fontId="2"/>
  </si>
  <si>
    <t>西条市産業情報支援センター</t>
    <rPh sb="0" eb="3">
      <t>サイジョウシ</t>
    </rPh>
    <rPh sb="3" eb="5">
      <t>サンギョウ</t>
    </rPh>
    <rPh sb="5" eb="7">
      <t>ジョウホウ</t>
    </rPh>
    <rPh sb="7" eb="9">
      <t>シエン</t>
    </rPh>
    <phoneticPr fontId="2"/>
  </si>
  <si>
    <t>西条市スポーツ協会</t>
    <rPh sb="0" eb="3">
      <t>サイジョウシ</t>
    </rPh>
    <rPh sb="7" eb="9">
      <t>キョウカイ</t>
    </rPh>
    <phoneticPr fontId="2"/>
  </si>
  <si>
    <t>西条市土地開発公社</t>
    <rPh sb="0" eb="3">
      <t>サイジョウシ</t>
    </rPh>
    <rPh sb="3" eb="5">
      <t>トチ</t>
    </rPh>
    <rPh sb="5" eb="7">
      <t>カイハツ</t>
    </rPh>
    <rPh sb="7" eb="9">
      <t>コウシャ</t>
    </rPh>
    <phoneticPr fontId="2"/>
  </si>
  <si>
    <t>佐伯記念育英会</t>
    <rPh sb="0" eb="2">
      <t>サイキ</t>
    </rPh>
    <rPh sb="2" eb="4">
      <t>キネン</t>
    </rPh>
    <rPh sb="4" eb="7">
      <t>イクエイカイ</t>
    </rPh>
    <phoneticPr fontId="2"/>
  </si>
  <si>
    <t>ソラヤマいしづち</t>
  </si>
  <si>
    <t>合併振興基金</t>
    <rPh sb="0" eb="4">
      <t>ガッペイシンコウ</t>
    </rPh>
    <rPh sb="4" eb="6">
      <t>キキン</t>
    </rPh>
    <phoneticPr fontId="5"/>
  </si>
  <si>
    <t>公共施設再編整備基金</t>
    <rPh sb="0" eb="4">
      <t>コウキョウシセツ</t>
    </rPh>
    <rPh sb="4" eb="6">
      <t>サイヘン</t>
    </rPh>
    <rPh sb="6" eb="8">
      <t>セイビ</t>
    </rPh>
    <rPh sb="8" eb="10">
      <t>キキン</t>
    </rPh>
    <phoneticPr fontId="2"/>
  </si>
  <si>
    <t>福祉基金</t>
    <rPh sb="0" eb="2">
      <t>フクシ</t>
    </rPh>
    <rPh sb="2" eb="4">
      <t>キキン</t>
    </rPh>
    <phoneticPr fontId="2"/>
  </si>
  <si>
    <t>森林整備基金</t>
    <rPh sb="0" eb="2">
      <t>シンリン</t>
    </rPh>
    <rPh sb="2" eb="4">
      <t>セイビ</t>
    </rPh>
    <rPh sb="4" eb="6">
      <t>キキン</t>
    </rPh>
    <phoneticPr fontId="2"/>
  </si>
  <si>
    <t>水産資源育成基金</t>
    <rPh sb="0" eb="2">
      <t>スイサン</t>
    </rPh>
    <rPh sb="2" eb="4">
      <t>シゲン</t>
    </rPh>
    <rPh sb="4" eb="6">
      <t>イクセイ</t>
    </rPh>
    <rPh sb="6" eb="8">
      <t>キキン</t>
    </rPh>
    <phoneticPr fontId="2"/>
  </si>
  <si>
    <t>将来負担比率及び有形固定資産減価償却率の組合せによる分析</t>
    <rPh sb="6" eb="7">
      <t>オヨ</t>
    </rPh>
    <rPh sb="8" eb="10">
      <t>ユウケイ</t>
    </rPh>
    <rPh sb="10" eb="12">
      <t>コテイ</t>
    </rPh>
    <rPh sb="12" eb="14">
      <t>シサン</t>
    </rPh>
    <rPh sb="14" eb="16">
      <t>ゲンカ</t>
    </rPh>
    <rPh sb="16" eb="18">
      <t>ショウキャク</t>
    </rPh>
    <rPh sb="18" eb="19">
      <t>リツ</t>
    </rPh>
    <rPh sb="20" eb="21">
      <t>ク</t>
    </rPh>
    <rPh sb="21" eb="22">
      <t>ア</t>
    </rPh>
    <rPh sb="26" eb="28">
      <t>ブンセキ</t>
    </rPh>
    <phoneticPr fontId="5"/>
  </si>
  <si>
    <t>分析欄</t>
    <rPh sb="0" eb="2">
      <t>ブンセキ</t>
    </rPh>
    <rPh sb="2" eb="3">
      <t>ラン</t>
    </rPh>
    <phoneticPr fontId="5"/>
  </si>
  <si>
    <t>　将来負担比率について前年度と比較すると3.7ポイント改善している。これは、臨時財政対策債の減少や市債発行額の抑制を図ったことなどにより、将来負担額が減少したことによる。
　しかし、類似団体平均と比べ、将来負担比率、有形固定資産減価償却率ともに悪い状況であり、他の類似団体と比べて老朽化した施設の割合や、将来負担額（地方債残高等）が多くなっている。
　今後、大型事業の実施に伴い地方債の借入が見込まれるため、施設の適正配置や有効活用を進めるとともに、事業実施方法や事業規模等の精査により地方債借入額を抑制し、健全で持続可能な財政運営に努める。</t>
    <rPh sb="236" eb="237">
      <t>ナド</t>
    </rPh>
    <phoneticPr fontId="2"/>
  </si>
  <si>
    <t>(　参考　）</t>
    <rPh sb="2" eb="4">
      <t>サンコウ</t>
    </rPh>
    <phoneticPr fontId="5"/>
  </si>
  <si>
    <t>当該団体値</t>
    <rPh sb="0" eb="2">
      <t>トウガイ</t>
    </rPh>
    <rPh sb="2" eb="4">
      <t>ダンタイ</t>
    </rPh>
    <rPh sb="4" eb="5">
      <t>アタイ</t>
    </rPh>
    <phoneticPr fontId="5"/>
  </si>
  <si>
    <t>将来負担比率</t>
    <phoneticPr fontId="5"/>
  </si>
  <si>
    <t>有形固定資産減価償却率</t>
    <phoneticPr fontId="5"/>
  </si>
  <si>
    <t>類似団体内平均値</t>
    <phoneticPr fontId="5"/>
  </si>
  <si>
    <t>将来負担比率及び実質公債費比率の組合せによる分析</t>
    <rPh sb="6" eb="7">
      <t>オヨ</t>
    </rPh>
    <rPh sb="8" eb="10">
      <t>ジッシツ</t>
    </rPh>
    <rPh sb="10" eb="13">
      <t>コウサイヒ</t>
    </rPh>
    <rPh sb="13" eb="15">
      <t>ヒリツ</t>
    </rPh>
    <rPh sb="16" eb="17">
      <t>ク</t>
    </rPh>
    <rPh sb="17" eb="18">
      <t>ア</t>
    </rPh>
    <rPh sb="22" eb="24">
      <t>ブンセキ</t>
    </rPh>
    <phoneticPr fontId="5"/>
  </si>
  <si>
    <t>　本市と類似団体平均を比較すると、実質公債費比率及び将来負担比率ともに、悪い状況にある。早期健全化基準は、実質公債費比率が25％以上、将来負担比率が350％以上であることから、本市の指標は大幅に下回っているものの、近年の大型事業の実施に伴い借り入れた合併特例債等の償還が本格化することから、公債費の増加により実質公債費比率が上昇していくことが想定される。　
　地方債借入額の抑制を図るとともに、減債基金の積立てによる償還財源の確保など、公債費の適正化と将来負担の軽減に努める。</t>
    <phoneticPr fontId="2"/>
  </si>
  <si>
    <t>実質公債費比率</t>
    <phoneticPr fontId="5"/>
  </si>
</sst>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6">
    <numFmt numFmtId="176" formatCode="0.00;&quot;▲ &quot;0.00"/>
    <numFmt numFmtId="177" formatCode="#,##0;&quot;▲ &quot;#,##0"/>
    <numFmt numFmtId="178" formatCode="#,##0_ "/>
    <numFmt numFmtId="179" formatCode="#,##0;&quot;△ &quot;#,##0"/>
    <numFmt numFmtId="180" formatCode="#,##0.0;&quot;△ &quot;#,##0.0"/>
    <numFmt numFmtId="181" formatCode="0.0_ "/>
    <numFmt numFmtId="182" formatCode="&quot;( &quot;0.0&quot; )&quot;;&quot;( &quot;\-0.0&quot; )&quot;"/>
    <numFmt numFmtId="183" formatCode="0.00_ "/>
    <numFmt numFmtId="184" formatCode="0_ "/>
    <numFmt numFmtId="185" formatCode="@&quot; &quot;"/>
    <numFmt numFmtId="186" formatCode="&quot;(&quot;0&quot;)&quot;"/>
    <numFmt numFmtId="187" formatCode="#,##0.0;&quot;▲ &quot;#,##0.0"/>
    <numFmt numFmtId="188" formatCode="0.0;&quot;▲ &quot;0.0"/>
    <numFmt numFmtId="189" formatCode="#,##0.0_ "/>
    <numFmt numFmtId="190" formatCode="#,##0.00;&quot;▲ &quot;#,##0.00"/>
    <numFmt numFmtId="191" formatCode="#,##0.0_);[Red]\(#,##0.0\)"/>
  </numFmts>
  <fonts count="40" x14ac:knownFonts="1">
    <font>
      <sz val="11"/>
      <color theme="1"/>
      <name val="ＭＳ Ｐゴシック"/>
      <family val="2"/>
      <charset val="128"/>
    </font>
    <font>
      <sz val="11"/>
      <color indexed="8"/>
      <name val="ＭＳ Ｐゴシック"/>
      <family val="3"/>
      <charset val="128"/>
    </font>
    <font>
      <sz val="6"/>
      <name val="ＭＳ Ｐゴシック"/>
      <family val="2"/>
      <charset val="128"/>
    </font>
    <font>
      <sz val="11"/>
      <color indexed="8"/>
      <name val="ＭＳ ゴシック"/>
      <family val="3"/>
      <charset val="128"/>
    </font>
    <font>
      <b/>
      <sz val="16"/>
      <color indexed="8"/>
      <name val="ＭＳ ゴシック"/>
      <family val="3"/>
      <charset val="128"/>
    </font>
    <font>
      <sz val="6"/>
      <name val="ＭＳ Ｐゴシック"/>
      <family val="3"/>
      <charset val="128"/>
    </font>
    <font>
      <sz val="14"/>
      <color indexed="8"/>
      <name val="ＭＳ ゴシック"/>
      <family val="3"/>
      <charset val="128"/>
    </font>
    <font>
      <sz val="13"/>
      <color indexed="8"/>
      <name val="ＭＳ ゴシック"/>
      <family val="3"/>
      <charset val="128"/>
    </font>
    <font>
      <sz val="13"/>
      <color theme="1"/>
      <name val="ＭＳ ゴシック"/>
      <family val="3"/>
      <charset val="128"/>
    </font>
    <font>
      <b/>
      <sz val="13"/>
      <color theme="1"/>
      <name val="ＭＳ ゴシック"/>
      <family val="3"/>
      <charset val="128"/>
    </font>
    <font>
      <sz val="11"/>
      <color theme="1"/>
      <name val="ＭＳ ゴシック"/>
      <family val="3"/>
      <charset val="128"/>
    </font>
    <font>
      <sz val="13"/>
      <color rgb="FFFF0000"/>
      <name val="ＭＳ ゴシック"/>
      <family val="3"/>
      <charset val="128"/>
    </font>
    <font>
      <sz val="11"/>
      <color rgb="FFFF0000"/>
      <name val="ＭＳ ゴシック"/>
      <family val="3"/>
      <charset val="128"/>
    </font>
    <font>
      <sz val="16"/>
      <color indexed="8"/>
      <name val="ＭＳ ゴシック"/>
      <family val="3"/>
      <charset val="128"/>
    </font>
    <font>
      <sz val="11"/>
      <color theme="1"/>
      <name val="游ゴシック"/>
      <family val="3"/>
      <charset val="128"/>
      <scheme val="minor"/>
    </font>
    <font>
      <sz val="16"/>
      <name val="ＭＳ ゴシック"/>
      <family val="3"/>
      <charset val="128"/>
    </font>
    <font>
      <sz val="11"/>
      <name val="ＭＳ Ｐゴシック"/>
      <family val="3"/>
      <charset val="128"/>
    </font>
    <font>
      <sz val="11"/>
      <name val="ＭＳ ゴシック"/>
      <family val="3"/>
      <charset val="128"/>
    </font>
    <font>
      <sz val="10"/>
      <color indexed="8"/>
      <name val="ＭＳ Ｐゴシック"/>
      <family val="3"/>
      <charset val="128"/>
    </font>
    <font>
      <sz val="6"/>
      <name val="游ゴシック"/>
      <family val="2"/>
      <charset val="128"/>
      <scheme val="minor"/>
    </font>
    <font>
      <sz val="9"/>
      <color indexed="8"/>
      <name val="ＭＳ ゴシック"/>
      <family val="3"/>
      <charset val="128"/>
    </font>
    <font>
      <b/>
      <sz val="28"/>
      <name val="ＭＳ ゴシック"/>
      <family val="3"/>
      <charset val="128"/>
    </font>
    <font>
      <b/>
      <sz val="20"/>
      <color indexed="8"/>
      <name val="ＭＳ ゴシック"/>
      <family val="3"/>
      <charset val="128"/>
    </font>
    <font>
      <b/>
      <sz val="9"/>
      <color indexed="8"/>
      <name val="ＭＳ ゴシック"/>
      <family val="3"/>
      <charset val="128"/>
    </font>
    <font>
      <sz val="9"/>
      <name val="ＭＳ ゴシック"/>
      <family val="3"/>
      <charset val="128"/>
    </font>
    <font>
      <sz val="6"/>
      <name val="ＭＳ ゴシック"/>
      <family val="3"/>
      <charset val="128"/>
    </font>
    <font>
      <sz val="8"/>
      <color indexed="8"/>
      <name val="ＭＳ ゴシック"/>
      <family val="3"/>
      <charset val="128"/>
    </font>
    <font>
      <sz val="9"/>
      <color indexed="8"/>
      <name val="ＭＳ Ｐゴシック"/>
      <family val="3"/>
      <charset val="128"/>
    </font>
    <font>
      <b/>
      <sz val="13"/>
      <color indexed="56"/>
      <name val="ＭＳ ゴシック"/>
      <family val="3"/>
      <charset val="128"/>
    </font>
    <font>
      <b/>
      <sz val="9"/>
      <color indexed="9"/>
      <name val="ＭＳ ゴシック"/>
      <family val="3"/>
      <charset val="128"/>
    </font>
    <font>
      <b/>
      <sz val="9"/>
      <color indexed="12"/>
      <name val="ＭＳ ゴシック"/>
      <family val="3"/>
      <charset val="128"/>
    </font>
    <font>
      <b/>
      <sz val="18"/>
      <color indexed="8"/>
      <name val="ＭＳ ゴシック"/>
      <family val="3"/>
      <charset val="128"/>
    </font>
    <font>
      <b/>
      <sz val="24"/>
      <color indexed="8"/>
      <name val="ＭＳ ゴシック"/>
      <family val="3"/>
      <charset val="128"/>
    </font>
    <font>
      <b/>
      <sz val="12"/>
      <color indexed="8"/>
      <name val="ＭＳ ゴシック"/>
      <family val="3"/>
      <charset val="128"/>
    </font>
    <font>
      <sz val="14"/>
      <color indexed="8"/>
      <name val="ＭＳ Ｐゴシック"/>
      <family val="3"/>
      <charset val="128"/>
    </font>
    <font>
      <sz val="12"/>
      <color indexed="8"/>
      <name val="ＭＳ Ｐゴシック"/>
      <family val="3"/>
      <charset val="128"/>
    </font>
    <font>
      <strike/>
      <sz val="14"/>
      <color indexed="8"/>
      <name val="ＭＳ Ｐゴシック"/>
      <family val="3"/>
      <charset val="128"/>
    </font>
    <font>
      <sz val="12"/>
      <color indexed="8"/>
      <name val="ＭＳ ゴシック"/>
      <family val="3"/>
      <charset val="128"/>
    </font>
    <font>
      <sz val="11"/>
      <color theme="1"/>
      <name val="ＭＳ Ｐゴシック"/>
      <family val="3"/>
      <charset val="128"/>
    </font>
    <font>
      <sz val="14"/>
      <color theme="1"/>
      <name val="ＭＳ Ｐゴシック"/>
      <family val="3"/>
      <charset val="128"/>
    </font>
  </fonts>
  <fills count="9">
    <fill>
      <patternFill patternType="none"/>
    </fill>
    <fill>
      <patternFill patternType="gray125"/>
    </fill>
    <fill>
      <patternFill patternType="solid">
        <fgColor indexed="27"/>
        <bgColor indexed="64"/>
      </patternFill>
    </fill>
    <fill>
      <patternFill patternType="solid">
        <fgColor indexed="41"/>
        <bgColor indexed="64"/>
      </patternFill>
    </fill>
    <fill>
      <patternFill patternType="solid">
        <fgColor rgb="FFCCFFFF"/>
        <bgColor indexed="64"/>
      </patternFill>
    </fill>
    <fill>
      <patternFill patternType="solid">
        <fgColor indexed="55"/>
        <bgColor indexed="64"/>
      </patternFill>
    </fill>
    <fill>
      <patternFill patternType="solid">
        <fgColor indexed="9"/>
        <bgColor indexed="64"/>
      </patternFill>
    </fill>
    <fill>
      <patternFill patternType="solid">
        <fgColor indexed="15"/>
        <bgColor indexed="64"/>
      </patternFill>
    </fill>
    <fill>
      <patternFill patternType="solid">
        <fgColor indexed="43"/>
        <bgColor indexed="64"/>
      </patternFill>
    </fill>
  </fills>
  <borders count="188">
    <border>
      <left/>
      <right/>
      <top/>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style="thin">
        <color indexed="64"/>
      </right>
      <top style="medium">
        <color indexed="64"/>
      </top>
      <bottom/>
      <diagonal/>
    </border>
    <border>
      <left style="thin">
        <color indexed="64"/>
      </left>
      <right style="thin">
        <color indexed="64"/>
      </right>
      <top style="medium">
        <color indexed="64"/>
      </top>
      <bottom/>
      <diagonal/>
    </border>
    <border>
      <left style="thin">
        <color indexed="64"/>
      </left>
      <right style="medium">
        <color indexed="64"/>
      </right>
      <top style="medium">
        <color indexed="64"/>
      </top>
      <bottom style="medium">
        <color indexed="64"/>
      </bottom>
      <diagonal/>
    </border>
    <border>
      <left style="medium">
        <color indexed="64"/>
      </left>
      <right/>
      <top/>
      <bottom/>
      <diagonal/>
    </border>
    <border>
      <left/>
      <right/>
      <top style="medium">
        <color indexed="64"/>
      </top>
      <bottom/>
      <diagonal/>
    </border>
    <border>
      <left/>
      <right style="medium">
        <color indexed="64"/>
      </right>
      <top style="medium">
        <color indexed="64"/>
      </top>
      <bottom/>
      <diagonal/>
    </border>
    <border>
      <left style="thin">
        <color indexed="64"/>
      </left>
      <right style="medium">
        <color indexed="64"/>
      </right>
      <top style="medium">
        <color indexed="64"/>
      </top>
      <bottom/>
      <diagonal/>
    </border>
    <border>
      <left style="medium">
        <color indexed="64"/>
      </left>
      <right/>
      <top style="thin">
        <color indexed="64"/>
      </top>
      <bottom/>
      <diagonal/>
    </border>
    <border>
      <left/>
      <right/>
      <top style="thin">
        <color indexed="64"/>
      </top>
      <bottom/>
      <diagonal/>
    </border>
    <border>
      <left/>
      <right style="medium">
        <color indexed="64"/>
      </right>
      <top style="thin">
        <color indexed="64"/>
      </top>
      <bottom/>
      <diagonal/>
    </border>
    <border>
      <left style="medium">
        <color indexed="64"/>
      </left>
      <right style="thin">
        <color indexed="64"/>
      </right>
      <top style="thin">
        <color indexed="64"/>
      </top>
      <bottom/>
      <diagonal/>
    </border>
    <border>
      <left style="thin">
        <color indexed="64"/>
      </left>
      <right style="thin">
        <color indexed="64"/>
      </right>
      <top style="thin">
        <color indexed="64"/>
      </top>
      <bottom/>
      <diagonal/>
    </border>
    <border>
      <left style="thin">
        <color indexed="64"/>
      </left>
      <right style="medium">
        <color indexed="64"/>
      </right>
      <top style="thin">
        <color indexed="64"/>
      </top>
      <bottom/>
      <diagonal/>
    </border>
    <border>
      <left style="medium">
        <color indexed="64"/>
      </left>
      <right/>
      <top style="thin">
        <color indexed="64"/>
      </top>
      <bottom style="medium">
        <color indexed="64"/>
      </bottom>
      <diagonal/>
    </border>
    <border>
      <left/>
      <right/>
      <top style="thin">
        <color indexed="64"/>
      </top>
      <bottom style="medium">
        <color indexed="64"/>
      </bottom>
      <diagonal/>
    </border>
    <border>
      <left/>
      <right style="medium">
        <color indexed="64"/>
      </right>
      <top style="thin">
        <color indexed="64"/>
      </top>
      <bottom style="medium">
        <color indexed="64"/>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right style="thin">
        <color indexed="64"/>
      </right>
      <top style="medium">
        <color indexed="64"/>
      </top>
      <bottom/>
      <diagonal/>
    </border>
    <border>
      <left style="medium">
        <color indexed="64"/>
      </left>
      <right/>
      <top/>
      <bottom style="thin">
        <color indexed="64"/>
      </bottom>
      <diagonal/>
    </border>
    <border>
      <left/>
      <right/>
      <top style="medium">
        <color indexed="64"/>
      </top>
      <bottom style="thin">
        <color indexed="64"/>
      </bottom>
      <diagonal/>
    </border>
    <border>
      <left/>
      <right style="medium">
        <color indexed="64"/>
      </right>
      <top style="medium">
        <color indexed="64"/>
      </top>
      <bottom style="thin">
        <color indexed="64"/>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top style="thin">
        <color indexed="64"/>
      </top>
      <bottom style="thin">
        <color indexed="64"/>
      </bottom>
      <diagonal/>
    </border>
    <border>
      <left/>
      <right/>
      <top style="thin">
        <color indexed="64"/>
      </top>
      <bottom style="thin">
        <color indexed="64"/>
      </bottom>
      <diagonal/>
    </border>
    <border>
      <left/>
      <right style="medium">
        <color indexed="64"/>
      </right>
      <top style="thin">
        <color indexed="64"/>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top style="medium">
        <color indexed="64"/>
      </top>
      <bottom/>
      <diagonal/>
    </border>
    <border>
      <left style="thin">
        <color indexed="64"/>
      </left>
      <right/>
      <top/>
      <bottom style="thin">
        <color indexed="64"/>
      </bottom>
      <diagonal/>
    </border>
    <border>
      <left/>
      <right style="thin">
        <color indexed="64"/>
      </right>
      <top/>
      <bottom/>
      <diagonal/>
    </border>
    <border>
      <left style="thin">
        <color indexed="64"/>
      </left>
      <right/>
      <top style="thin">
        <color indexed="64"/>
      </top>
      <bottom style="thin">
        <color indexed="64"/>
      </bottom>
      <diagonal/>
    </border>
    <border>
      <left/>
      <right style="thin">
        <color indexed="64"/>
      </right>
      <top/>
      <bottom style="thin">
        <color indexed="64"/>
      </bottom>
      <diagonal/>
    </border>
    <border>
      <left style="thin">
        <color indexed="64"/>
      </left>
      <right/>
      <top style="thin">
        <color indexed="64"/>
      </top>
      <bottom/>
      <diagonal/>
    </border>
    <border>
      <left/>
      <right style="thin">
        <color indexed="64"/>
      </right>
      <top style="thin">
        <color indexed="64"/>
      </top>
      <bottom style="thin">
        <color indexed="64"/>
      </bottom>
      <diagonal/>
    </border>
    <border>
      <left/>
      <right style="thin">
        <color indexed="64"/>
      </right>
      <top style="thin">
        <color indexed="64"/>
      </top>
      <bottom style="medium">
        <color indexed="64"/>
      </bottom>
      <diagonal/>
    </border>
    <border>
      <left style="thin">
        <color indexed="64"/>
      </left>
      <right/>
      <top style="thin">
        <color indexed="64"/>
      </top>
      <bottom style="medium">
        <color indexed="64"/>
      </bottom>
      <diagonal/>
    </border>
    <border>
      <left style="thin">
        <color indexed="64"/>
      </left>
      <right/>
      <top style="medium">
        <color indexed="64"/>
      </top>
      <bottom style="thin">
        <color indexed="64"/>
      </bottom>
      <diagonal/>
    </border>
    <border>
      <left/>
      <right style="thin">
        <color indexed="64"/>
      </right>
      <top style="medium">
        <color indexed="64"/>
      </top>
      <bottom style="thin">
        <color indexed="64"/>
      </bottom>
      <diagonal/>
    </border>
    <border>
      <left style="medium">
        <color indexed="64"/>
      </left>
      <right style="thin">
        <color indexed="64"/>
      </right>
      <top/>
      <bottom/>
      <diagonal/>
    </border>
    <border>
      <left style="thin">
        <color indexed="64"/>
      </left>
      <right style="thin">
        <color indexed="64"/>
      </right>
      <top/>
      <bottom/>
      <diagonal/>
    </border>
    <border>
      <left style="thin">
        <color indexed="64"/>
      </left>
      <right style="medium">
        <color indexed="64"/>
      </right>
      <top/>
      <bottom/>
      <diagonal/>
    </border>
    <border>
      <left style="thin">
        <color indexed="64"/>
      </left>
      <right style="thin">
        <color indexed="64"/>
      </right>
      <top/>
      <bottom style="thin">
        <color indexed="64"/>
      </bottom>
      <diagonal/>
    </border>
    <border>
      <left/>
      <right style="thin">
        <color indexed="64"/>
      </right>
      <top style="thin">
        <color indexed="64"/>
      </top>
      <bottom/>
      <diagonal/>
    </border>
    <border>
      <left style="medium">
        <color indexed="64"/>
      </left>
      <right style="thin">
        <color indexed="64"/>
      </right>
      <top/>
      <bottom style="medium">
        <color indexed="64"/>
      </bottom>
      <diagonal/>
    </border>
    <border>
      <left style="thin">
        <color indexed="64"/>
      </left>
      <right style="thin">
        <color indexed="64"/>
      </right>
      <top style="medium">
        <color indexed="64"/>
      </top>
      <bottom style="medium">
        <color indexed="64"/>
      </bottom>
      <diagonal/>
    </border>
    <border>
      <left style="dashed">
        <color indexed="64"/>
      </left>
      <right style="thin">
        <color indexed="64"/>
      </right>
      <top style="thin">
        <color indexed="64"/>
      </top>
      <bottom style="thin">
        <color indexed="64"/>
      </bottom>
      <diagonal/>
    </border>
    <border>
      <left style="thin">
        <color indexed="64"/>
      </left>
      <right style="dashed">
        <color indexed="64"/>
      </right>
      <top style="thin">
        <color indexed="64"/>
      </top>
      <bottom/>
      <diagonal/>
    </border>
    <border>
      <left/>
      <right/>
      <top/>
      <bottom style="thin">
        <color indexed="64"/>
      </bottom>
      <diagonal/>
    </border>
    <border>
      <left style="dashed">
        <color indexed="64"/>
      </left>
      <right style="thin">
        <color indexed="64"/>
      </right>
      <top style="thin">
        <color indexed="64"/>
      </top>
      <bottom/>
      <diagonal/>
    </border>
    <border>
      <left style="dashed">
        <color indexed="64"/>
      </left>
      <right/>
      <top style="thin">
        <color indexed="64"/>
      </top>
      <bottom/>
      <diagonal/>
    </border>
    <border>
      <left style="dashed">
        <color indexed="64"/>
      </left>
      <right style="thin">
        <color indexed="64"/>
      </right>
      <top style="dashed">
        <color indexed="64"/>
      </top>
      <bottom style="thin">
        <color indexed="64"/>
      </bottom>
      <diagonal/>
    </border>
    <border>
      <left style="thin">
        <color indexed="64"/>
      </left>
      <right style="thin">
        <color indexed="64"/>
      </right>
      <top style="dashed">
        <color indexed="64"/>
      </top>
      <bottom style="thin">
        <color indexed="64"/>
      </bottom>
      <diagonal/>
    </border>
    <border>
      <left style="thin">
        <color indexed="64"/>
      </left>
      <right/>
      <top style="dashed">
        <color indexed="64"/>
      </top>
      <bottom style="thin">
        <color indexed="64"/>
      </bottom>
      <diagonal/>
    </border>
    <border>
      <left style="thin">
        <color indexed="64"/>
      </left>
      <right style="dashed">
        <color indexed="64"/>
      </right>
      <top style="dashed">
        <color indexed="64"/>
      </top>
      <bottom style="thin">
        <color indexed="64"/>
      </bottom>
      <diagonal/>
    </border>
    <border>
      <left style="dashed">
        <color indexed="64"/>
      </left>
      <right/>
      <top style="dashed">
        <color indexed="64"/>
      </top>
      <bottom style="thin">
        <color indexed="64"/>
      </bottom>
      <diagonal/>
    </border>
    <border>
      <left style="thin">
        <color indexed="64"/>
      </left>
      <right/>
      <top style="medium">
        <color indexed="64"/>
      </top>
      <bottom/>
      <diagonal/>
    </border>
    <border>
      <left style="thin">
        <color indexed="64"/>
      </left>
      <right/>
      <top/>
      <bottom/>
      <diagonal/>
    </border>
    <border>
      <left/>
      <right style="medium">
        <color indexed="64"/>
      </right>
      <top/>
      <bottom/>
      <diagonal/>
    </border>
    <border>
      <left/>
      <right style="medium">
        <color indexed="64"/>
      </right>
      <top/>
      <bottom style="thin">
        <color indexed="64"/>
      </bottom>
      <diagonal/>
    </border>
    <border>
      <left style="medium">
        <color indexed="64"/>
      </left>
      <right style="thin">
        <color indexed="64"/>
      </right>
      <top/>
      <bottom style="thin">
        <color indexed="64"/>
      </bottom>
      <diagonal/>
    </border>
    <border>
      <left style="thin">
        <color indexed="64"/>
      </left>
      <right style="medium">
        <color indexed="64"/>
      </right>
      <top/>
      <bottom style="thin">
        <color indexed="64"/>
      </bottom>
      <diagonal/>
    </border>
    <border>
      <left/>
      <right style="thin">
        <color indexed="64"/>
      </right>
      <top/>
      <bottom style="medium">
        <color indexed="64"/>
      </bottom>
      <diagonal/>
    </border>
    <border>
      <left style="thin">
        <color indexed="64"/>
      </left>
      <right style="thin">
        <color indexed="64"/>
      </right>
      <top/>
      <bottom style="medium">
        <color indexed="64"/>
      </bottom>
      <diagonal/>
    </border>
    <border>
      <left style="thin">
        <color indexed="64"/>
      </left>
      <right/>
      <top/>
      <bottom style="medium">
        <color indexed="64"/>
      </bottom>
      <diagonal/>
    </border>
    <border>
      <left style="thin">
        <color indexed="64"/>
      </left>
      <right style="medium">
        <color indexed="64"/>
      </right>
      <top/>
      <bottom style="medium">
        <color indexed="64"/>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right style="thin">
        <color indexed="64"/>
      </right>
      <top style="medium">
        <color indexed="64"/>
      </top>
      <bottom style="medium">
        <color indexed="64"/>
      </bottom>
      <diagonal/>
    </border>
    <border>
      <left style="medium">
        <color indexed="64"/>
      </left>
      <right style="thin">
        <color indexed="64"/>
      </right>
      <top style="medium">
        <color indexed="64"/>
      </top>
      <bottom style="medium">
        <color indexed="64"/>
      </bottom>
      <diagonal/>
    </border>
    <border>
      <left style="thin">
        <color indexed="64"/>
      </left>
      <right/>
      <top style="medium">
        <color indexed="64"/>
      </top>
      <bottom style="medium">
        <color indexed="64"/>
      </bottom>
      <diagonal/>
    </border>
    <border>
      <left style="medium">
        <color indexed="64"/>
      </left>
      <right style="medium">
        <color indexed="64"/>
      </right>
      <top style="thin">
        <color indexed="64"/>
      </top>
      <bottom style="medium">
        <color indexed="64"/>
      </bottom>
      <diagonal/>
    </border>
    <border>
      <left style="medium">
        <color indexed="64"/>
      </left>
      <right/>
      <top style="medium">
        <color indexed="64"/>
      </top>
      <bottom style="thin">
        <color indexed="64"/>
      </bottom>
      <diagonal/>
    </border>
    <border>
      <left/>
      <right style="hair">
        <color indexed="64"/>
      </right>
      <top style="thin">
        <color indexed="64"/>
      </top>
      <bottom/>
      <diagonal/>
    </border>
    <border>
      <left style="hair">
        <color indexed="64"/>
      </left>
      <right style="hair">
        <color indexed="64"/>
      </right>
      <top style="thin">
        <color indexed="64"/>
      </top>
      <bottom/>
      <diagonal/>
    </border>
    <border>
      <left style="hair">
        <color indexed="64"/>
      </left>
      <right/>
      <top style="thin">
        <color indexed="64"/>
      </top>
      <bottom/>
      <diagonal/>
    </border>
    <border>
      <left/>
      <right style="hair">
        <color indexed="64"/>
      </right>
      <top/>
      <bottom/>
      <diagonal/>
    </border>
    <border>
      <left style="hair">
        <color indexed="64"/>
      </left>
      <right style="hair">
        <color indexed="64"/>
      </right>
      <top/>
      <bottom/>
      <diagonal/>
    </border>
    <border>
      <left style="hair">
        <color indexed="64"/>
      </left>
      <right style="thin">
        <color indexed="64"/>
      </right>
      <top/>
      <bottom/>
      <diagonal/>
    </border>
    <border>
      <left style="hair">
        <color indexed="64"/>
      </left>
      <right/>
      <top/>
      <bottom/>
      <diagonal/>
    </border>
    <border>
      <left/>
      <right style="hair">
        <color indexed="64"/>
      </right>
      <top/>
      <bottom style="thin">
        <color indexed="64"/>
      </bottom>
      <diagonal/>
    </border>
    <border>
      <left style="hair">
        <color indexed="64"/>
      </left>
      <right style="hair">
        <color indexed="64"/>
      </right>
      <top/>
      <bottom style="thin">
        <color indexed="64"/>
      </bottom>
      <diagonal/>
    </border>
    <border>
      <left style="hair">
        <color indexed="64"/>
      </left>
      <right/>
      <top/>
      <bottom style="thin">
        <color indexed="64"/>
      </bottom>
      <diagonal/>
    </border>
    <border>
      <left style="medium">
        <color indexed="64"/>
      </left>
      <right/>
      <top/>
      <bottom style="double">
        <color indexed="64"/>
      </bottom>
      <diagonal/>
    </border>
    <border>
      <left/>
      <right/>
      <top/>
      <bottom style="double">
        <color indexed="64"/>
      </bottom>
      <diagonal/>
    </border>
    <border>
      <left/>
      <right style="thin">
        <color indexed="64"/>
      </right>
      <top/>
      <bottom style="double">
        <color indexed="64"/>
      </bottom>
      <diagonal/>
    </border>
    <border>
      <left style="thin">
        <color indexed="64"/>
      </left>
      <right/>
      <top/>
      <bottom style="double">
        <color indexed="64"/>
      </bottom>
      <diagonal/>
    </border>
    <border>
      <left/>
      <right style="medium">
        <color indexed="64"/>
      </right>
      <top/>
      <bottom style="double">
        <color indexed="64"/>
      </bottom>
      <diagonal/>
    </border>
    <border>
      <left style="medium">
        <color indexed="64"/>
      </left>
      <right style="thin">
        <color indexed="64"/>
      </right>
      <top style="double">
        <color indexed="64"/>
      </top>
      <bottom style="hair">
        <color indexed="64"/>
      </bottom>
      <diagonal/>
    </border>
    <border>
      <left style="thin">
        <color indexed="64"/>
      </left>
      <right/>
      <top style="double">
        <color indexed="64"/>
      </top>
      <bottom style="hair">
        <color indexed="64"/>
      </bottom>
      <diagonal/>
    </border>
    <border>
      <left/>
      <right/>
      <top style="double">
        <color indexed="64"/>
      </top>
      <bottom style="hair">
        <color indexed="64"/>
      </bottom>
      <diagonal/>
    </border>
    <border>
      <left/>
      <right style="thin">
        <color indexed="64"/>
      </right>
      <top style="double">
        <color indexed="64"/>
      </top>
      <bottom style="hair">
        <color indexed="64"/>
      </bottom>
      <diagonal/>
    </border>
    <border>
      <left style="thin">
        <color indexed="64"/>
      </left>
      <right style="hair">
        <color indexed="64"/>
      </right>
      <top style="double">
        <color indexed="64"/>
      </top>
      <bottom style="hair">
        <color indexed="64"/>
      </bottom>
      <diagonal/>
    </border>
    <border>
      <left style="hair">
        <color indexed="64"/>
      </left>
      <right style="hair">
        <color indexed="64"/>
      </right>
      <top style="double">
        <color indexed="64"/>
      </top>
      <bottom style="hair">
        <color indexed="64"/>
      </bottom>
      <diagonal/>
    </border>
    <border>
      <left style="hair">
        <color indexed="64"/>
      </left>
      <right/>
      <top style="double">
        <color indexed="64"/>
      </top>
      <bottom style="hair">
        <color indexed="64"/>
      </bottom>
      <diagonal/>
    </border>
    <border>
      <left style="medium">
        <color indexed="64"/>
      </left>
      <right/>
      <top/>
      <bottom style="hair">
        <color indexed="64"/>
      </bottom>
      <diagonal/>
    </border>
    <border>
      <left/>
      <right/>
      <top/>
      <bottom style="hair">
        <color indexed="64"/>
      </bottom>
      <diagonal/>
    </border>
    <border>
      <left/>
      <right style="medium">
        <color indexed="64"/>
      </right>
      <top/>
      <bottom style="hair">
        <color indexed="64"/>
      </bottom>
      <diagonal/>
    </border>
    <border>
      <left/>
      <right style="hair">
        <color indexed="64"/>
      </right>
      <top style="double">
        <color indexed="64"/>
      </top>
      <bottom style="hair">
        <color indexed="64"/>
      </bottom>
      <diagonal/>
    </border>
    <border>
      <left style="hair">
        <color indexed="64"/>
      </left>
      <right style="medium">
        <color indexed="64"/>
      </right>
      <top style="double">
        <color indexed="64"/>
      </top>
      <bottom style="hair">
        <color indexed="64"/>
      </bottom>
      <diagonal/>
    </border>
    <border>
      <left style="thin">
        <color indexed="64"/>
      </left>
      <right style="thin">
        <color indexed="64"/>
      </right>
      <top style="double">
        <color indexed="64"/>
      </top>
      <bottom style="hair">
        <color indexed="64"/>
      </bottom>
      <diagonal/>
    </border>
    <border>
      <left/>
      <right style="medium">
        <color indexed="64"/>
      </right>
      <top style="double">
        <color indexed="64"/>
      </top>
      <bottom style="hair">
        <color indexed="64"/>
      </bottom>
      <diagonal/>
    </border>
    <border>
      <left style="medium">
        <color indexed="64"/>
      </left>
      <right style="thin">
        <color indexed="64"/>
      </right>
      <top style="hair">
        <color indexed="64"/>
      </top>
      <bottom style="hair">
        <color indexed="64"/>
      </bottom>
      <diagonal/>
    </border>
    <border>
      <left style="thin">
        <color indexed="64"/>
      </left>
      <right/>
      <top style="hair">
        <color indexed="64"/>
      </top>
      <bottom style="hair">
        <color indexed="64"/>
      </bottom>
      <diagonal/>
    </border>
    <border>
      <left/>
      <right/>
      <top style="hair">
        <color indexed="64"/>
      </top>
      <bottom style="hair">
        <color indexed="64"/>
      </bottom>
      <diagonal/>
    </border>
    <border>
      <left/>
      <right style="thin">
        <color indexed="64"/>
      </right>
      <top style="hair">
        <color indexed="64"/>
      </top>
      <bottom style="hair">
        <color indexed="64"/>
      </bottom>
      <diagonal/>
    </border>
    <border>
      <left style="thin">
        <color indexed="64"/>
      </left>
      <right style="hair">
        <color indexed="64"/>
      </right>
      <top style="hair">
        <color indexed="64"/>
      </top>
      <bottom style="hair">
        <color indexed="64"/>
      </bottom>
      <diagonal/>
    </border>
    <border>
      <left style="hair">
        <color indexed="64"/>
      </left>
      <right style="hair">
        <color indexed="64"/>
      </right>
      <top style="hair">
        <color indexed="64"/>
      </top>
      <bottom style="hair">
        <color indexed="64"/>
      </bottom>
      <diagonal/>
    </border>
    <border>
      <left style="hair">
        <color indexed="64"/>
      </left>
      <right/>
      <top style="hair">
        <color indexed="64"/>
      </top>
      <bottom style="hair">
        <color indexed="64"/>
      </bottom>
      <diagonal/>
    </border>
    <border>
      <left style="medium">
        <color indexed="64"/>
      </left>
      <right/>
      <top style="hair">
        <color indexed="64"/>
      </top>
      <bottom style="hair">
        <color indexed="64"/>
      </bottom>
      <diagonal/>
    </border>
    <border>
      <left/>
      <right style="medium">
        <color indexed="64"/>
      </right>
      <top style="hair">
        <color indexed="64"/>
      </top>
      <bottom style="hair">
        <color indexed="64"/>
      </bottom>
      <diagonal/>
    </border>
    <border>
      <left/>
      <right style="hair">
        <color indexed="64"/>
      </right>
      <top style="hair">
        <color indexed="64"/>
      </top>
      <bottom style="hair">
        <color indexed="64"/>
      </bottom>
      <diagonal/>
    </border>
    <border>
      <left style="hair">
        <color indexed="64"/>
      </left>
      <right style="medium">
        <color indexed="64"/>
      </right>
      <top style="hair">
        <color indexed="64"/>
      </top>
      <bottom style="hair">
        <color indexed="64"/>
      </bottom>
      <diagonal/>
    </border>
    <border>
      <left style="thin">
        <color indexed="64"/>
      </left>
      <right style="thin">
        <color indexed="64"/>
      </right>
      <top style="hair">
        <color indexed="64"/>
      </top>
      <bottom style="hair">
        <color indexed="64"/>
      </bottom>
      <diagonal/>
    </border>
    <border>
      <left style="thin">
        <color indexed="64"/>
      </left>
      <right style="hair">
        <color indexed="64"/>
      </right>
      <top style="hair">
        <color indexed="64"/>
      </top>
      <bottom style="thin">
        <color indexed="64"/>
      </bottom>
      <diagonal/>
    </border>
    <border>
      <left style="hair">
        <color indexed="64"/>
      </left>
      <right style="hair">
        <color indexed="64"/>
      </right>
      <top style="hair">
        <color indexed="64"/>
      </top>
      <bottom style="thin">
        <color indexed="64"/>
      </bottom>
      <diagonal/>
    </border>
    <border>
      <left style="hair">
        <color indexed="64"/>
      </left>
      <right/>
      <top style="hair">
        <color indexed="64"/>
      </top>
      <bottom style="thin">
        <color indexed="64"/>
      </bottom>
      <diagonal/>
    </border>
    <border>
      <left/>
      <right style="hair">
        <color indexed="64"/>
      </right>
      <top style="hair">
        <color indexed="64"/>
      </top>
      <bottom style="thin">
        <color indexed="64"/>
      </bottom>
      <diagonal/>
    </border>
    <border>
      <left style="hair">
        <color indexed="64"/>
      </left>
      <right style="medium">
        <color indexed="64"/>
      </right>
      <top style="hair">
        <color indexed="64"/>
      </top>
      <bottom style="thin">
        <color indexed="64"/>
      </bottom>
      <diagonal/>
    </border>
    <border>
      <left style="thin">
        <color indexed="64"/>
      </left>
      <right style="hair">
        <color indexed="64"/>
      </right>
      <top style="thin">
        <color indexed="64"/>
      </top>
      <bottom style="medium">
        <color indexed="64"/>
      </bottom>
      <diagonal/>
    </border>
    <border>
      <left style="hair">
        <color indexed="64"/>
      </left>
      <right style="hair">
        <color indexed="64"/>
      </right>
      <top style="thin">
        <color indexed="64"/>
      </top>
      <bottom style="medium">
        <color indexed="64"/>
      </bottom>
      <diagonal/>
    </border>
    <border>
      <left style="hair">
        <color indexed="64"/>
      </left>
      <right/>
      <top style="thin">
        <color indexed="64"/>
      </top>
      <bottom style="medium">
        <color indexed="64"/>
      </bottom>
      <diagonal/>
    </border>
    <border>
      <left style="medium">
        <color indexed="64"/>
      </left>
      <right style="hair">
        <color indexed="64"/>
      </right>
      <top style="thin">
        <color indexed="64"/>
      </top>
      <bottom style="medium">
        <color indexed="64"/>
      </bottom>
      <diagonal/>
    </border>
    <border>
      <left style="hair">
        <color indexed="64"/>
      </left>
      <right style="medium">
        <color indexed="64"/>
      </right>
      <top style="thin">
        <color indexed="64"/>
      </top>
      <bottom style="medium">
        <color indexed="64"/>
      </bottom>
      <diagonal/>
    </border>
    <border diagonalUp="1">
      <left/>
      <right style="hair">
        <color indexed="64"/>
      </right>
      <top style="thin">
        <color indexed="64"/>
      </top>
      <bottom style="medium">
        <color indexed="64"/>
      </bottom>
      <diagonal style="thin">
        <color indexed="64"/>
      </diagonal>
    </border>
    <border diagonalUp="1">
      <left style="hair">
        <color indexed="64"/>
      </left>
      <right style="hair">
        <color indexed="64"/>
      </right>
      <top style="thin">
        <color indexed="64"/>
      </top>
      <bottom style="medium">
        <color indexed="64"/>
      </bottom>
      <diagonal style="thin">
        <color indexed="64"/>
      </diagonal>
    </border>
    <border>
      <left style="medium">
        <color indexed="64"/>
      </left>
      <right style="thin">
        <color indexed="64"/>
      </right>
      <top/>
      <bottom style="hair">
        <color indexed="64"/>
      </bottom>
      <diagonal/>
    </border>
    <border>
      <left style="thin">
        <color indexed="64"/>
      </left>
      <right style="hair">
        <color indexed="64"/>
      </right>
      <top style="thin">
        <color indexed="64"/>
      </top>
      <bottom style="hair">
        <color indexed="64"/>
      </bottom>
      <diagonal/>
    </border>
    <border>
      <left style="hair">
        <color indexed="64"/>
      </left>
      <right style="hair">
        <color indexed="64"/>
      </right>
      <top style="thin">
        <color indexed="64"/>
      </top>
      <bottom style="hair">
        <color indexed="64"/>
      </bottom>
      <diagonal/>
    </border>
    <border>
      <left style="hair">
        <color indexed="64"/>
      </left>
      <right/>
      <top style="thin">
        <color indexed="64"/>
      </top>
      <bottom style="hair">
        <color indexed="64"/>
      </bottom>
      <diagonal/>
    </border>
    <border>
      <left style="medium">
        <color indexed="64"/>
      </left>
      <right style="hair">
        <color indexed="64"/>
      </right>
      <top style="thin">
        <color indexed="64"/>
      </top>
      <bottom style="hair">
        <color indexed="64"/>
      </bottom>
      <diagonal/>
    </border>
    <border>
      <left style="hair">
        <color indexed="64"/>
      </left>
      <right style="medium">
        <color indexed="64"/>
      </right>
      <top style="thin">
        <color indexed="64"/>
      </top>
      <bottom style="hair">
        <color indexed="64"/>
      </bottom>
      <diagonal/>
    </border>
    <border>
      <left/>
      <right style="hair">
        <color indexed="64"/>
      </right>
      <top style="thin">
        <color indexed="64"/>
      </top>
      <bottom style="hair">
        <color indexed="64"/>
      </bottom>
      <diagonal/>
    </border>
    <border diagonalUp="1">
      <left style="thin">
        <color indexed="64"/>
      </left>
      <right style="hair">
        <color indexed="64"/>
      </right>
      <top style="thin">
        <color indexed="64"/>
      </top>
      <bottom style="medium">
        <color indexed="64"/>
      </bottom>
      <diagonal style="thin">
        <color indexed="64"/>
      </diagonal>
    </border>
    <border diagonalUp="1">
      <left style="hair">
        <color indexed="64"/>
      </left>
      <right/>
      <top style="thin">
        <color indexed="64"/>
      </top>
      <bottom style="medium">
        <color indexed="64"/>
      </bottom>
      <diagonal style="thin">
        <color indexed="64"/>
      </diagonal>
    </border>
    <border>
      <left style="medium">
        <color indexed="64"/>
      </left>
      <right style="thin">
        <color indexed="64"/>
      </right>
      <top style="hair">
        <color indexed="64"/>
      </top>
      <bottom style="thin">
        <color indexed="64"/>
      </bottom>
      <diagonal/>
    </border>
    <border>
      <left style="thin">
        <color indexed="64"/>
      </left>
      <right/>
      <top style="hair">
        <color indexed="64"/>
      </top>
      <bottom style="thin">
        <color indexed="64"/>
      </bottom>
      <diagonal/>
    </border>
    <border>
      <left/>
      <right/>
      <top style="hair">
        <color indexed="64"/>
      </top>
      <bottom style="thin">
        <color indexed="64"/>
      </bottom>
      <diagonal/>
    </border>
    <border>
      <left/>
      <right style="thin">
        <color indexed="64"/>
      </right>
      <top style="hair">
        <color indexed="64"/>
      </top>
      <bottom style="thin">
        <color indexed="64"/>
      </bottom>
      <diagonal/>
    </border>
    <border diagonalUp="1">
      <left style="thin">
        <color indexed="64"/>
      </left>
      <right/>
      <top style="thin">
        <color indexed="64"/>
      </top>
      <bottom style="medium">
        <color indexed="64"/>
      </bottom>
      <diagonal style="thin">
        <color indexed="64"/>
      </diagonal>
    </border>
    <border diagonalUp="1">
      <left/>
      <right/>
      <top style="thin">
        <color indexed="64"/>
      </top>
      <bottom style="medium">
        <color indexed="64"/>
      </bottom>
      <diagonal style="thin">
        <color indexed="64"/>
      </diagonal>
    </border>
    <border diagonalUp="1">
      <left/>
      <right style="thin">
        <color indexed="64"/>
      </right>
      <top style="thin">
        <color indexed="64"/>
      </top>
      <bottom style="medium">
        <color indexed="64"/>
      </bottom>
      <diagonal style="thin">
        <color indexed="64"/>
      </diagonal>
    </border>
    <border>
      <left style="thin">
        <color indexed="64"/>
      </left>
      <right style="hair">
        <color indexed="64"/>
      </right>
      <top style="thin">
        <color indexed="64"/>
      </top>
      <bottom/>
      <diagonal/>
    </border>
    <border>
      <left style="hair">
        <color indexed="64"/>
      </left>
      <right style="thin">
        <color indexed="64"/>
      </right>
      <top style="thin">
        <color indexed="64"/>
      </top>
      <bottom/>
      <diagonal/>
    </border>
    <border>
      <left style="hair">
        <color indexed="64"/>
      </left>
      <right style="medium">
        <color indexed="64"/>
      </right>
      <top style="thin">
        <color indexed="64"/>
      </top>
      <bottom/>
      <diagonal/>
    </border>
    <border>
      <left style="thin">
        <color indexed="64"/>
      </left>
      <right style="hair">
        <color indexed="64"/>
      </right>
      <top/>
      <bottom/>
      <diagonal/>
    </border>
    <border>
      <left style="hair">
        <color indexed="64"/>
      </left>
      <right style="medium">
        <color indexed="64"/>
      </right>
      <top/>
      <bottom/>
      <diagonal/>
    </border>
    <border>
      <left/>
      <right style="hair">
        <color indexed="64"/>
      </right>
      <top style="thin">
        <color indexed="64"/>
      </top>
      <bottom style="thin">
        <color indexed="64"/>
      </bottom>
      <diagonal/>
    </border>
    <border>
      <left style="hair">
        <color indexed="64"/>
      </left>
      <right/>
      <top style="thin">
        <color indexed="64"/>
      </top>
      <bottom style="thin">
        <color indexed="64"/>
      </bottom>
      <diagonal/>
    </border>
    <border diagonalUp="1">
      <left style="hair">
        <color indexed="64"/>
      </left>
      <right/>
      <top style="thin">
        <color indexed="64"/>
      </top>
      <bottom style="thin">
        <color indexed="64"/>
      </bottom>
      <diagonal style="hair">
        <color indexed="64"/>
      </diagonal>
    </border>
    <border diagonalUp="1">
      <left/>
      <right/>
      <top style="thin">
        <color indexed="64"/>
      </top>
      <bottom style="thin">
        <color indexed="64"/>
      </bottom>
      <diagonal style="hair">
        <color indexed="64"/>
      </diagonal>
    </border>
    <border diagonalUp="1">
      <left/>
      <right style="medium">
        <color indexed="64"/>
      </right>
      <top style="thin">
        <color indexed="64"/>
      </top>
      <bottom style="thin">
        <color indexed="64"/>
      </bottom>
      <diagonal style="hair">
        <color indexed="64"/>
      </diagonal>
    </border>
    <border>
      <left style="thin">
        <color indexed="64"/>
      </left>
      <right style="hair">
        <color indexed="64"/>
      </right>
      <top/>
      <bottom style="thin">
        <color indexed="64"/>
      </bottom>
      <diagonal/>
    </border>
    <border diagonalUp="1">
      <left/>
      <right style="thin">
        <color indexed="64"/>
      </right>
      <top style="thin">
        <color indexed="64"/>
      </top>
      <bottom style="thin">
        <color indexed="64"/>
      </bottom>
      <diagonal style="hair">
        <color indexed="64"/>
      </diagonal>
    </border>
    <border>
      <left style="hair">
        <color indexed="64"/>
      </left>
      <right style="thin">
        <color indexed="64"/>
      </right>
      <top/>
      <bottom style="thin">
        <color indexed="64"/>
      </bottom>
      <diagonal/>
    </border>
    <border>
      <left style="thin">
        <color indexed="64"/>
      </left>
      <right style="hair">
        <color indexed="64"/>
      </right>
      <top style="thin">
        <color indexed="64"/>
      </top>
      <bottom style="thin">
        <color indexed="64"/>
      </bottom>
      <diagonal/>
    </border>
    <border>
      <left style="hair">
        <color indexed="64"/>
      </left>
      <right style="hair">
        <color indexed="64"/>
      </right>
      <top style="thin">
        <color indexed="64"/>
      </top>
      <bottom style="thin">
        <color indexed="64"/>
      </bottom>
      <diagonal/>
    </border>
    <border diagonalUp="1">
      <left style="hair">
        <color indexed="64"/>
      </left>
      <right/>
      <top style="thin">
        <color indexed="64"/>
      </top>
      <bottom style="medium">
        <color indexed="64"/>
      </bottom>
      <diagonal style="hair">
        <color indexed="64"/>
      </diagonal>
    </border>
    <border diagonalUp="1">
      <left/>
      <right/>
      <top style="thin">
        <color indexed="64"/>
      </top>
      <bottom style="medium">
        <color indexed="64"/>
      </bottom>
      <diagonal style="hair">
        <color indexed="64"/>
      </diagonal>
    </border>
    <border diagonalUp="1">
      <left/>
      <right style="thin">
        <color indexed="64"/>
      </right>
      <top style="thin">
        <color indexed="64"/>
      </top>
      <bottom style="medium">
        <color indexed="64"/>
      </bottom>
      <diagonal style="hair">
        <color indexed="64"/>
      </diagonal>
    </border>
    <border diagonalUp="1">
      <left style="hair">
        <color indexed="64"/>
      </left>
      <right/>
      <top style="thin">
        <color indexed="64"/>
      </top>
      <bottom/>
      <diagonal style="hair">
        <color indexed="64"/>
      </diagonal>
    </border>
    <border diagonalUp="1">
      <left/>
      <right/>
      <top style="thin">
        <color indexed="64"/>
      </top>
      <bottom/>
      <diagonal style="hair">
        <color indexed="64"/>
      </diagonal>
    </border>
    <border diagonalUp="1">
      <left/>
      <right style="medium">
        <color indexed="64"/>
      </right>
      <top style="thin">
        <color indexed="64"/>
      </top>
      <bottom/>
      <diagonal style="hair">
        <color indexed="64"/>
      </diagonal>
    </border>
    <border>
      <left style="thin">
        <color indexed="64"/>
      </left>
      <right style="hair">
        <color indexed="64"/>
      </right>
      <top/>
      <bottom style="medium">
        <color indexed="64"/>
      </bottom>
      <diagonal/>
    </border>
    <border>
      <left style="hair">
        <color indexed="64"/>
      </left>
      <right style="hair">
        <color indexed="64"/>
      </right>
      <top/>
      <bottom style="medium">
        <color indexed="64"/>
      </bottom>
      <diagonal/>
    </border>
    <border>
      <left style="hair">
        <color indexed="64"/>
      </left>
      <right style="medium">
        <color indexed="64"/>
      </right>
      <top/>
      <bottom style="medium">
        <color indexed="64"/>
      </bottom>
      <diagonal/>
    </border>
    <border diagonalUp="1">
      <left style="hair">
        <color indexed="64"/>
      </left>
      <right/>
      <top/>
      <bottom/>
      <diagonal style="hair">
        <color indexed="64"/>
      </diagonal>
    </border>
    <border diagonalUp="1">
      <left/>
      <right/>
      <top/>
      <bottom/>
      <diagonal style="hair">
        <color indexed="64"/>
      </diagonal>
    </border>
    <border diagonalUp="1">
      <left/>
      <right style="medium">
        <color indexed="64"/>
      </right>
      <top/>
      <bottom/>
      <diagonal style="hair">
        <color indexed="64"/>
      </diagonal>
    </border>
    <border diagonalUp="1">
      <left style="hair">
        <color indexed="64"/>
      </left>
      <right/>
      <top/>
      <bottom style="thin">
        <color indexed="64"/>
      </bottom>
      <diagonal style="hair">
        <color indexed="64"/>
      </diagonal>
    </border>
    <border diagonalUp="1">
      <left/>
      <right/>
      <top/>
      <bottom style="thin">
        <color indexed="64"/>
      </bottom>
      <diagonal style="hair">
        <color indexed="64"/>
      </diagonal>
    </border>
    <border diagonalUp="1">
      <left/>
      <right style="medium">
        <color indexed="64"/>
      </right>
      <top/>
      <bottom style="thin">
        <color indexed="64"/>
      </bottom>
      <diagonal style="hair">
        <color indexed="64"/>
      </diagonal>
    </border>
    <border diagonalUp="1">
      <left style="thin">
        <color indexed="64"/>
      </left>
      <right/>
      <top/>
      <bottom style="medium">
        <color indexed="64"/>
      </bottom>
      <diagonal style="thin">
        <color indexed="64"/>
      </diagonal>
    </border>
    <border diagonalUp="1">
      <left/>
      <right/>
      <top/>
      <bottom style="medium">
        <color indexed="64"/>
      </bottom>
      <diagonal style="thin">
        <color indexed="64"/>
      </diagonal>
    </border>
    <border diagonalUp="1">
      <left/>
      <right style="medium">
        <color indexed="64"/>
      </right>
      <top/>
      <bottom style="medium">
        <color indexed="64"/>
      </bottom>
      <diagonal style="thin">
        <color indexed="64"/>
      </diagonal>
    </border>
    <border>
      <left/>
      <right style="hair">
        <color indexed="64"/>
      </right>
      <top style="thin">
        <color indexed="64"/>
      </top>
      <bottom style="medium">
        <color indexed="64"/>
      </bottom>
      <diagonal/>
    </border>
    <border diagonalUp="1">
      <left/>
      <right style="medium">
        <color indexed="64"/>
      </right>
      <top style="thin">
        <color indexed="64"/>
      </top>
      <bottom style="medium">
        <color indexed="64"/>
      </bottom>
      <diagonal style="hair">
        <color indexed="64"/>
      </diagonal>
    </border>
    <border>
      <left style="thin">
        <color indexed="64"/>
      </left>
      <right style="dashed">
        <color indexed="64"/>
      </right>
      <top style="thin">
        <color indexed="64"/>
      </top>
      <bottom style="thin">
        <color indexed="64"/>
      </bottom>
      <diagonal/>
    </border>
    <border>
      <left style="dashed">
        <color indexed="64"/>
      </left>
      <right style="thin">
        <color indexed="64"/>
      </right>
      <top/>
      <bottom style="thin">
        <color indexed="64"/>
      </bottom>
      <diagonal/>
    </border>
  </borders>
  <cellStyleXfs count="21">
    <xf numFmtId="0" fontId="0"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4" fillId="0" borderId="0">
      <alignment vertical="center"/>
    </xf>
    <xf numFmtId="0" fontId="16" fillId="0" borderId="0"/>
    <xf numFmtId="0" fontId="16" fillId="0" borderId="0">
      <alignment vertical="center"/>
    </xf>
    <xf numFmtId="0" fontId="14" fillId="0" borderId="0">
      <alignment vertical="center"/>
    </xf>
    <xf numFmtId="0" fontId="1" fillId="0" borderId="0">
      <alignment vertical="center"/>
    </xf>
    <xf numFmtId="0" fontId="20"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6" fillId="0" borderId="0">
      <alignment vertical="center"/>
    </xf>
    <xf numFmtId="0" fontId="16" fillId="0" borderId="0">
      <alignment vertical="center"/>
    </xf>
    <xf numFmtId="0" fontId="16" fillId="0" borderId="0"/>
    <xf numFmtId="0" fontId="16" fillId="0" borderId="0"/>
    <xf numFmtId="0" fontId="38" fillId="0" borderId="0">
      <alignment vertical="center"/>
    </xf>
  </cellStyleXfs>
  <cellXfs count="1275">
    <xf numFmtId="0" fontId="0" fillId="0" borderId="0" xfId="0">
      <alignment vertical="center"/>
    </xf>
    <xf numFmtId="0" fontId="1" fillId="0" borderId="0" xfId="1">
      <alignment vertical="center"/>
    </xf>
    <xf numFmtId="0" fontId="3" fillId="0" borderId="0" xfId="1" applyFont="1">
      <alignment vertical="center"/>
    </xf>
    <xf numFmtId="0" fontId="4" fillId="0" borderId="0" xfId="1" applyFont="1" applyAlignment="1">
      <alignment horizontal="right" vertical="center"/>
    </xf>
    <xf numFmtId="0" fontId="6" fillId="2" borderId="1" xfId="1" applyFont="1" applyFill="1" applyBorder="1" applyAlignment="1"/>
    <xf numFmtId="0" fontId="6" fillId="2" borderId="2" xfId="1" applyFont="1" applyFill="1" applyBorder="1" applyAlignment="1">
      <alignment horizontal="right" vertical="top"/>
    </xf>
    <xf numFmtId="0" fontId="6" fillId="2" borderId="3" xfId="1" applyFont="1" applyFill="1" applyBorder="1" applyAlignment="1">
      <alignment horizontal="right" vertical="top"/>
    </xf>
    <xf numFmtId="0" fontId="6" fillId="2" borderId="4" xfId="1" applyFont="1" applyFill="1" applyBorder="1" applyAlignment="1">
      <alignment horizontal="center" vertical="center"/>
    </xf>
    <xf numFmtId="0" fontId="6" fillId="2" borderId="5" xfId="1" applyFont="1" applyFill="1" applyBorder="1" applyAlignment="1">
      <alignment horizontal="center" vertical="center"/>
    </xf>
    <xf numFmtId="0" fontId="6" fillId="2" borderId="6" xfId="1" applyFont="1" applyFill="1" applyBorder="1" applyAlignment="1">
      <alignment horizontal="center" vertical="center"/>
    </xf>
    <xf numFmtId="0" fontId="6" fillId="0" borderId="7" xfId="1" applyFont="1" applyFill="1" applyBorder="1" applyAlignment="1">
      <alignment horizontal="center" vertical="center" wrapText="1"/>
    </xf>
    <xf numFmtId="176" fontId="6" fillId="0" borderId="4" xfId="1" applyNumberFormat="1" applyFont="1" applyFill="1" applyBorder="1" applyAlignment="1" applyProtection="1">
      <alignment horizontal="right" vertical="center" shrinkToFit="1"/>
    </xf>
    <xf numFmtId="176" fontId="6" fillId="0" borderId="5" xfId="1" applyNumberFormat="1" applyFont="1" applyFill="1" applyBorder="1" applyAlignment="1" applyProtection="1">
      <alignment horizontal="right" vertical="center" shrinkToFit="1"/>
    </xf>
    <xf numFmtId="176" fontId="6" fillId="0" borderId="10" xfId="1" applyNumberFormat="1" applyFont="1" applyFill="1" applyBorder="1" applyAlignment="1" applyProtection="1">
      <alignment horizontal="right" vertical="center" shrinkToFit="1"/>
    </xf>
    <xf numFmtId="0" fontId="6" fillId="0" borderId="11" xfId="1" applyFont="1" applyFill="1" applyBorder="1" applyAlignment="1">
      <alignment horizontal="center" vertical="center" wrapText="1"/>
    </xf>
    <xf numFmtId="176" fontId="6" fillId="0" borderId="14" xfId="1" applyNumberFormat="1" applyFont="1" applyFill="1" applyBorder="1" applyAlignment="1" applyProtection="1">
      <alignment horizontal="right" vertical="center" shrinkToFit="1"/>
    </xf>
    <xf numFmtId="176" fontId="6" fillId="0" borderId="15" xfId="1" applyNumberFormat="1" applyFont="1" applyFill="1" applyBorder="1" applyAlignment="1" applyProtection="1">
      <alignment horizontal="right" vertical="center" shrinkToFit="1"/>
    </xf>
    <xf numFmtId="176" fontId="6" fillId="0" borderId="16" xfId="1" applyNumberFormat="1" applyFont="1" applyFill="1" applyBorder="1" applyAlignment="1" applyProtection="1">
      <alignment horizontal="right" vertical="center" shrinkToFit="1"/>
    </xf>
    <xf numFmtId="0" fontId="6" fillId="0" borderId="17" xfId="1" applyFont="1" applyFill="1" applyBorder="1" applyAlignment="1">
      <alignment horizontal="center" vertical="center"/>
    </xf>
    <xf numFmtId="176" fontId="6" fillId="0" borderId="20" xfId="1" applyNumberFormat="1" applyFont="1" applyFill="1" applyBorder="1" applyAlignment="1" applyProtection="1">
      <alignment horizontal="right" vertical="center" shrinkToFit="1"/>
    </xf>
    <xf numFmtId="176" fontId="6" fillId="0" borderId="21" xfId="1" applyNumberFormat="1" applyFont="1" applyFill="1" applyBorder="1" applyAlignment="1" applyProtection="1">
      <alignment horizontal="right" vertical="center" shrinkToFit="1"/>
    </xf>
    <xf numFmtId="176" fontId="6" fillId="0" borderId="22" xfId="1" applyNumberFormat="1" applyFont="1" applyFill="1" applyBorder="1" applyAlignment="1" applyProtection="1">
      <alignment horizontal="right" vertical="center" shrinkToFit="1"/>
    </xf>
    <xf numFmtId="0" fontId="6" fillId="0" borderId="0" xfId="2" applyFont="1">
      <alignment vertical="center"/>
    </xf>
    <xf numFmtId="0" fontId="1" fillId="0" borderId="0" xfId="2">
      <alignment vertical="center"/>
    </xf>
    <xf numFmtId="0" fontId="4" fillId="0" borderId="0" xfId="2" applyFont="1" applyAlignment="1">
      <alignment horizontal="right" vertical="center"/>
    </xf>
    <xf numFmtId="0" fontId="6" fillId="3" borderId="1" xfId="2" applyFont="1" applyFill="1" applyBorder="1" applyAlignment="1"/>
    <xf numFmtId="0" fontId="6" fillId="3" borderId="2" xfId="2" applyFont="1" applyFill="1" applyBorder="1" applyAlignment="1">
      <alignment horizontal="right" vertical="top"/>
    </xf>
    <xf numFmtId="0" fontId="6" fillId="3" borderId="3" xfId="2" applyFont="1" applyFill="1" applyBorder="1" applyAlignment="1">
      <alignment horizontal="right" vertical="top"/>
    </xf>
    <xf numFmtId="0" fontId="6" fillId="3" borderId="23" xfId="2" applyFont="1" applyFill="1" applyBorder="1" applyAlignment="1">
      <alignment horizontal="center" vertical="center"/>
    </xf>
    <xf numFmtId="0" fontId="6" fillId="3" borderId="5" xfId="2" applyFont="1" applyFill="1" applyBorder="1" applyAlignment="1">
      <alignment horizontal="center" vertical="center"/>
    </xf>
    <xf numFmtId="0" fontId="6" fillId="3" borderId="10" xfId="2" applyFont="1" applyFill="1" applyBorder="1" applyAlignment="1">
      <alignment horizontal="center" vertical="center"/>
    </xf>
    <xf numFmtId="0" fontId="6" fillId="0" borderId="24" xfId="2" applyFont="1" applyFill="1" applyBorder="1" applyAlignment="1">
      <alignment vertical="center" wrapText="1"/>
    </xf>
    <xf numFmtId="176" fontId="6" fillId="0" borderId="27" xfId="2" applyNumberFormat="1" applyFont="1" applyFill="1" applyBorder="1" applyAlignment="1">
      <alignment horizontal="right" vertical="center" shrinkToFit="1"/>
    </xf>
    <xf numFmtId="176" fontId="6" fillId="0" borderId="28" xfId="2" applyNumberFormat="1" applyFont="1" applyFill="1" applyBorder="1" applyAlignment="1">
      <alignment horizontal="right" vertical="center" shrinkToFit="1"/>
    </xf>
    <xf numFmtId="176" fontId="6" fillId="0" borderId="29" xfId="2" applyNumberFormat="1" applyFont="1" applyFill="1" applyBorder="1" applyAlignment="1">
      <alignment horizontal="right" vertical="center" shrinkToFit="1"/>
    </xf>
    <xf numFmtId="0" fontId="6" fillId="0" borderId="30" xfId="2" applyFont="1" applyFill="1" applyBorder="1" applyAlignment="1">
      <alignment vertical="center"/>
    </xf>
    <xf numFmtId="176" fontId="6" fillId="0" borderId="33" xfId="2" applyNumberFormat="1" applyFont="1" applyFill="1" applyBorder="1" applyAlignment="1">
      <alignment horizontal="right" vertical="center" shrinkToFit="1"/>
    </xf>
    <xf numFmtId="176" fontId="6" fillId="0" borderId="34" xfId="2" applyNumberFormat="1" applyFont="1" applyFill="1" applyBorder="1" applyAlignment="1">
      <alignment horizontal="right" vertical="center" shrinkToFit="1"/>
    </xf>
    <xf numFmtId="176" fontId="6" fillId="0" borderId="35" xfId="2" applyNumberFormat="1" applyFont="1" applyFill="1" applyBorder="1" applyAlignment="1">
      <alignment horizontal="right" vertical="center" shrinkToFit="1"/>
    </xf>
    <xf numFmtId="0" fontId="6" fillId="0" borderId="11" xfId="2" applyFont="1" applyFill="1" applyBorder="1" applyAlignment="1">
      <alignment vertical="center"/>
    </xf>
    <xf numFmtId="0" fontId="6" fillId="0" borderId="17" xfId="2" applyFont="1" applyFill="1" applyBorder="1" applyAlignment="1">
      <alignment vertical="center"/>
    </xf>
    <xf numFmtId="176" fontId="6" fillId="0" borderId="20" xfId="2" applyNumberFormat="1" applyFont="1" applyFill="1" applyBorder="1" applyAlignment="1">
      <alignment horizontal="right" vertical="center" shrinkToFit="1"/>
    </xf>
    <xf numFmtId="176" fontId="6" fillId="0" borderId="21" xfId="2" applyNumberFormat="1" applyFont="1" applyFill="1" applyBorder="1" applyAlignment="1">
      <alignment horizontal="right" vertical="center" shrinkToFit="1"/>
    </xf>
    <xf numFmtId="176" fontId="6" fillId="0" borderId="22" xfId="2" applyNumberFormat="1" applyFont="1" applyFill="1" applyBorder="1" applyAlignment="1">
      <alignment horizontal="right" vertical="center" shrinkToFit="1"/>
    </xf>
    <xf numFmtId="0" fontId="7" fillId="0" borderId="0" xfId="2" applyFont="1" applyFill="1" applyBorder="1" applyAlignment="1">
      <alignment vertical="center"/>
    </xf>
    <xf numFmtId="0" fontId="7" fillId="0" borderId="0" xfId="2" applyNumberFormat="1" applyFont="1" applyFill="1" applyBorder="1" applyAlignment="1">
      <alignment vertical="center" wrapText="1"/>
    </xf>
    <xf numFmtId="0" fontId="7" fillId="0" borderId="0" xfId="2" applyNumberFormat="1" applyFont="1" applyBorder="1" applyAlignment="1">
      <alignment vertical="center" wrapText="1"/>
    </xf>
    <xf numFmtId="0" fontId="6" fillId="0" borderId="0" xfId="2" applyNumberFormat="1" applyFont="1" applyFill="1" applyBorder="1" applyAlignment="1">
      <alignment vertical="center"/>
    </xf>
    <xf numFmtId="0" fontId="3" fillId="0" borderId="0" xfId="3" applyFont="1">
      <alignment vertical="center"/>
    </xf>
    <xf numFmtId="0" fontId="1" fillId="0" borderId="0" xfId="3">
      <alignment vertical="center"/>
    </xf>
    <xf numFmtId="0" fontId="4" fillId="0" borderId="0" xfId="3" applyFont="1" applyAlignment="1">
      <alignment horizontal="center" vertical="center"/>
    </xf>
    <xf numFmtId="0" fontId="7" fillId="2" borderId="1" xfId="3" applyFont="1" applyFill="1" applyBorder="1" applyAlignment="1"/>
    <xf numFmtId="0" fontId="7" fillId="2" borderId="2" xfId="3" applyFont="1" applyFill="1" applyBorder="1" applyAlignment="1"/>
    <xf numFmtId="0" fontId="7" fillId="2" borderId="2" xfId="3" applyFont="1" applyFill="1" applyBorder="1" applyAlignment="1">
      <alignment horizontal="right" vertical="center"/>
    </xf>
    <xf numFmtId="0" fontId="7" fillId="2" borderId="3" xfId="3" applyFont="1" applyFill="1" applyBorder="1" applyAlignment="1">
      <alignment horizontal="right" vertical="top"/>
    </xf>
    <xf numFmtId="0" fontId="7" fillId="2" borderId="23" xfId="3" applyFont="1" applyFill="1" applyBorder="1" applyAlignment="1">
      <alignment horizontal="center" vertical="center"/>
    </xf>
    <xf numFmtId="0" fontId="7" fillId="2" borderId="5" xfId="3" applyFont="1" applyFill="1" applyBorder="1" applyAlignment="1">
      <alignment horizontal="center" vertical="center"/>
    </xf>
    <xf numFmtId="0" fontId="7" fillId="2" borderId="6" xfId="3" applyFont="1" applyFill="1" applyBorder="1" applyAlignment="1">
      <alignment horizontal="center" vertical="center"/>
    </xf>
    <xf numFmtId="0" fontId="7" fillId="0" borderId="37" xfId="3" applyFont="1" applyFill="1" applyBorder="1" applyAlignment="1">
      <alignment vertical="center" wrapText="1"/>
    </xf>
    <xf numFmtId="177" fontId="7" fillId="0" borderId="27" xfId="3" applyNumberFormat="1" applyFont="1" applyFill="1" applyBorder="1" applyAlignment="1" applyProtection="1">
      <alignment horizontal="right" vertical="center" shrinkToFit="1"/>
    </xf>
    <xf numFmtId="177" fontId="7" fillId="0" borderId="28" xfId="3" applyNumberFormat="1" applyFont="1" applyFill="1" applyBorder="1" applyAlignment="1" applyProtection="1">
      <alignment horizontal="right" vertical="center" shrinkToFit="1"/>
    </xf>
    <xf numFmtId="177" fontId="7" fillId="0" borderId="29" xfId="3" applyNumberFormat="1" applyFont="1" applyFill="1" applyBorder="1" applyAlignment="1" applyProtection="1">
      <alignment horizontal="right" vertical="center" shrinkToFit="1"/>
    </xf>
    <xf numFmtId="0" fontId="7" fillId="0" borderId="39" xfId="3" applyFont="1" applyFill="1" applyBorder="1" applyAlignment="1">
      <alignment vertical="center"/>
    </xf>
    <xf numFmtId="177" fontId="7" fillId="0" borderId="33" xfId="3" applyNumberFormat="1" applyFont="1" applyFill="1" applyBorder="1" applyAlignment="1" applyProtection="1">
      <alignment horizontal="right" vertical="center" shrinkToFit="1"/>
    </xf>
    <xf numFmtId="177" fontId="7" fillId="0" borderId="34" xfId="3" applyNumberFormat="1" applyFont="1" applyFill="1" applyBorder="1" applyAlignment="1" applyProtection="1">
      <alignment horizontal="right" vertical="center" shrinkToFit="1"/>
    </xf>
    <xf numFmtId="177" fontId="7" fillId="0" borderId="35" xfId="3" applyNumberFormat="1" applyFont="1" applyFill="1" applyBorder="1" applyAlignment="1" applyProtection="1">
      <alignment horizontal="right" vertical="center" shrinkToFit="1"/>
    </xf>
    <xf numFmtId="0" fontId="7" fillId="0" borderId="41" xfId="3" applyFont="1" applyFill="1" applyBorder="1" applyAlignment="1">
      <alignment vertical="center"/>
    </xf>
    <xf numFmtId="0" fontId="7" fillId="0" borderId="44" xfId="3" applyFont="1" applyFill="1" applyBorder="1" applyAlignment="1">
      <alignment vertical="center"/>
    </xf>
    <xf numFmtId="177" fontId="7" fillId="0" borderId="20" xfId="3" applyNumberFormat="1" applyFont="1" applyFill="1" applyBorder="1" applyAlignment="1" applyProtection="1">
      <alignment horizontal="right" vertical="center" shrinkToFit="1"/>
    </xf>
    <xf numFmtId="177" fontId="7" fillId="0" borderId="21" xfId="3" applyNumberFormat="1" applyFont="1" applyFill="1" applyBorder="1" applyAlignment="1" applyProtection="1">
      <alignment horizontal="right" vertical="center" shrinkToFit="1"/>
    </xf>
    <xf numFmtId="177" fontId="7" fillId="0" borderId="22" xfId="3" applyNumberFormat="1" applyFont="1" applyFill="1" applyBorder="1" applyAlignment="1" applyProtection="1">
      <alignment horizontal="right" vertical="center" shrinkToFit="1"/>
    </xf>
    <xf numFmtId="0" fontId="7" fillId="0" borderId="0" xfId="3" applyFont="1" applyAlignment="1"/>
    <xf numFmtId="0" fontId="8" fillId="0" borderId="0" xfId="3" applyFont="1" applyAlignment="1"/>
    <xf numFmtId="0" fontId="8" fillId="0" borderId="0" xfId="3" applyFont="1">
      <alignment vertical="center"/>
    </xf>
    <xf numFmtId="177" fontId="8" fillId="0" borderId="0" xfId="3" applyNumberFormat="1" applyFont="1" applyAlignment="1">
      <alignment horizontal="right" vertical="center" shrinkToFit="1"/>
    </xf>
    <xf numFmtId="0" fontId="9" fillId="0" borderId="0" xfId="3" applyNumberFormat="1" applyFont="1" applyAlignment="1">
      <alignment horizontal="center" vertical="center" shrinkToFit="1"/>
    </xf>
    <xf numFmtId="0" fontId="8" fillId="4" borderId="1" xfId="3" applyFont="1" applyFill="1" applyBorder="1" applyAlignment="1"/>
    <xf numFmtId="0" fontId="8" fillId="4" borderId="2" xfId="3" applyFont="1" applyFill="1" applyBorder="1" applyAlignment="1"/>
    <xf numFmtId="0" fontId="8" fillId="4" borderId="2" xfId="3" applyFont="1" applyFill="1" applyBorder="1" applyAlignment="1">
      <alignment horizontal="right" vertical="center"/>
    </xf>
    <xf numFmtId="0" fontId="8" fillId="4" borderId="3" xfId="3" applyFont="1" applyFill="1" applyBorder="1" applyAlignment="1">
      <alignment horizontal="right" vertical="top"/>
    </xf>
    <xf numFmtId="0" fontId="8" fillId="4" borderId="23" xfId="3" applyFont="1" applyFill="1" applyBorder="1" applyAlignment="1">
      <alignment horizontal="center" vertical="center"/>
    </xf>
    <xf numFmtId="0" fontId="8" fillId="4" borderId="5" xfId="3" applyFont="1" applyFill="1" applyBorder="1" applyAlignment="1">
      <alignment horizontal="center" vertical="center"/>
    </xf>
    <xf numFmtId="0" fontId="8" fillId="4" borderId="6" xfId="3" applyFont="1" applyFill="1" applyBorder="1" applyAlignment="1">
      <alignment horizontal="center" vertical="center"/>
    </xf>
    <xf numFmtId="177" fontId="8" fillId="0" borderId="27" xfId="3" applyNumberFormat="1" applyFont="1" applyBorder="1" applyAlignment="1" applyProtection="1">
      <alignment horizontal="right" vertical="center" shrinkToFit="1"/>
      <protection locked="0"/>
    </xf>
    <xf numFmtId="177" fontId="8" fillId="0" borderId="28" xfId="3" applyNumberFormat="1" applyFont="1" applyBorder="1" applyAlignment="1" applyProtection="1">
      <alignment horizontal="right" vertical="center" shrinkToFit="1"/>
      <protection locked="0"/>
    </xf>
    <xf numFmtId="177" fontId="8" fillId="0" borderId="29" xfId="3" applyNumberFormat="1" applyFont="1" applyBorder="1" applyAlignment="1" applyProtection="1">
      <alignment horizontal="right" vertical="center" shrinkToFit="1"/>
      <protection locked="0"/>
    </xf>
    <xf numFmtId="177" fontId="8" fillId="0" borderId="47" xfId="3" applyNumberFormat="1" applyFont="1" applyBorder="1" applyAlignment="1" applyProtection="1">
      <alignment horizontal="right" vertical="center" shrinkToFit="1"/>
      <protection locked="0"/>
    </xf>
    <xf numFmtId="177" fontId="8" fillId="0" borderId="48" xfId="3" applyNumberFormat="1" applyFont="1" applyBorder="1" applyAlignment="1" applyProtection="1">
      <alignment horizontal="right" vertical="center" shrinkToFit="1"/>
      <protection locked="0"/>
    </xf>
    <xf numFmtId="177" fontId="8" fillId="0" borderId="49" xfId="3" applyNumberFormat="1" applyFont="1" applyBorder="1" applyAlignment="1" applyProtection="1">
      <alignment horizontal="right" vertical="center" shrinkToFit="1"/>
      <protection locked="0"/>
    </xf>
    <xf numFmtId="177" fontId="8" fillId="0" borderId="20" xfId="3" applyNumberFormat="1" applyFont="1" applyBorder="1" applyAlignment="1" applyProtection="1">
      <alignment horizontal="right" vertical="center" shrinkToFit="1"/>
      <protection locked="0"/>
    </xf>
    <xf numFmtId="177" fontId="8" fillId="0" borderId="21" xfId="3" applyNumberFormat="1" applyFont="1" applyBorder="1" applyAlignment="1" applyProtection="1">
      <alignment horizontal="right" vertical="center" shrinkToFit="1"/>
      <protection locked="0"/>
    </xf>
    <xf numFmtId="177" fontId="8" fillId="0" borderId="22" xfId="3" applyNumberFormat="1" applyFont="1" applyBorder="1" applyAlignment="1" applyProtection="1">
      <alignment horizontal="right" vertical="center" shrinkToFit="1"/>
      <protection locked="0"/>
    </xf>
    <xf numFmtId="0" fontId="11" fillId="0" borderId="0" xfId="3" applyFont="1" applyAlignment="1">
      <alignment horizontal="center" vertical="center" wrapText="1"/>
    </xf>
    <xf numFmtId="0" fontId="8" fillId="0" borderId="0" xfId="3" applyFont="1" applyAlignment="1">
      <alignment vertical="top"/>
    </xf>
    <xf numFmtId="0" fontId="12" fillId="0" borderId="0" xfId="3" applyFont="1">
      <alignment vertical="center"/>
    </xf>
    <xf numFmtId="0" fontId="11" fillId="0" borderId="0" xfId="3" applyFont="1" applyAlignment="1">
      <alignment vertical="center" wrapText="1"/>
    </xf>
    <xf numFmtId="0" fontId="1" fillId="0" borderId="0" xfId="4">
      <alignment vertical="center"/>
    </xf>
    <xf numFmtId="0" fontId="4" fillId="0" borderId="0" xfId="4" applyFont="1" applyAlignment="1">
      <alignment horizontal="center" vertical="center"/>
    </xf>
    <xf numFmtId="0" fontId="7" fillId="2" borderId="1" xfId="4" applyFont="1" applyFill="1" applyBorder="1" applyAlignment="1"/>
    <xf numFmtId="0" fontId="7" fillId="2" borderId="2" xfId="4" applyFont="1" applyFill="1" applyBorder="1" applyAlignment="1"/>
    <xf numFmtId="0" fontId="7" fillId="2" borderId="2" xfId="4" applyFont="1" applyFill="1" applyBorder="1" applyAlignment="1">
      <alignment horizontal="right" vertical="center"/>
    </xf>
    <xf numFmtId="0" fontId="7" fillId="2" borderId="3" xfId="4" applyFont="1" applyFill="1" applyBorder="1" applyAlignment="1">
      <alignment horizontal="right" vertical="top"/>
    </xf>
    <xf numFmtId="0" fontId="7" fillId="2" borderId="23" xfId="4" applyFont="1" applyFill="1" applyBorder="1" applyAlignment="1">
      <alignment horizontal="center" vertical="center"/>
    </xf>
    <xf numFmtId="0" fontId="7" fillId="2" borderId="5" xfId="4" applyFont="1" applyFill="1" applyBorder="1" applyAlignment="1">
      <alignment horizontal="center" vertical="center"/>
    </xf>
    <xf numFmtId="0" fontId="7" fillId="2" borderId="10" xfId="4" applyFont="1" applyFill="1" applyBorder="1" applyAlignment="1">
      <alignment horizontal="center" vertical="center"/>
    </xf>
    <xf numFmtId="0" fontId="7" fillId="0" borderId="37" xfId="4" applyFont="1" applyFill="1" applyBorder="1" applyAlignment="1">
      <alignment vertical="center" wrapText="1"/>
    </xf>
    <xf numFmtId="0" fontId="7" fillId="0" borderId="39" xfId="4" applyFont="1" applyFill="1" applyBorder="1" applyAlignment="1">
      <alignment vertical="center"/>
    </xf>
    <xf numFmtId="0" fontId="7" fillId="0" borderId="41" xfId="4" applyFont="1" applyFill="1" applyBorder="1" applyAlignment="1">
      <alignment vertical="center"/>
    </xf>
    <xf numFmtId="0" fontId="7" fillId="0" borderId="50" xfId="4" applyFont="1" applyFill="1" applyBorder="1" applyAlignment="1">
      <alignment vertical="center"/>
    </xf>
    <xf numFmtId="0" fontId="7" fillId="0" borderId="39" xfId="4" applyFont="1" applyFill="1" applyBorder="1" applyAlignment="1">
      <alignment vertical="center" wrapText="1"/>
    </xf>
    <xf numFmtId="0" fontId="7" fillId="0" borderId="44" xfId="4" applyFont="1" applyFill="1" applyBorder="1" applyAlignment="1">
      <alignment vertical="center"/>
    </xf>
    <xf numFmtId="0" fontId="7" fillId="0" borderId="0" xfId="4" applyFont="1" applyFill="1" applyBorder="1" applyAlignment="1"/>
    <xf numFmtId="0" fontId="7" fillId="0" borderId="0" xfId="4" applyFont="1" applyFill="1" applyBorder="1" applyAlignment="1">
      <alignment vertical="center"/>
    </xf>
    <xf numFmtId="0" fontId="7" fillId="0" borderId="0" xfId="4" applyFont="1" applyFill="1" applyBorder="1" applyAlignment="1">
      <alignment horizontal="left" vertical="center"/>
    </xf>
    <xf numFmtId="177" fontId="7" fillId="0" borderId="0" xfId="4" applyNumberFormat="1" applyFont="1" applyFill="1" applyBorder="1" applyAlignment="1" applyProtection="1">
      <alignment horizontal="right" vertical="center"/>
    </xf>
    <xf numFmtId="0" fontId="4" fillId="0" borderId="0" xfId="1" applyFont="1" applyAlignment="1">
      <alignment horizontal="right"/>
    </xf>
    <xf numFmtId="0" fontId="13" fillId="2" borderId="1" xfId="1" applyFont="1" applyFill="1" applyBorder="1" applyAlignment="1"/>
    <xf numFmtId="0" fontId="13" fillId="2" borderId="2" xfId="1" applyFont="1" applyFill="1" applyBorder="1" applyAlignment="1">
      <alignment horizontal="right" vertical="top"/>
    </xf>
    <xf numFmtId="0" fontId="13" fillId="2" borderId="3" xfId="1" applyFont="1" applyFill="1" applyBorder="1" applyAlignment="1">
      <alignment horizontal="right" vertical="top"/>
    </xf>
    <xf numFmtId="0" fontId="15" fillId="4" borderId="5" xfId="5" applyFont="1" applyFill="1" applyBorder="1" applyAlignment="1">
      <alignment horizontal="center" vertical="center"/>
    </xf>
    <xf numFmtId="0" fontId="15" fillId="4" borderId="6" xfId="5" applyFont="1" applyFill="1" applyBorder="1" applyAlignment="1">
      <alignment horizontal="center" vertical="center"/>
    </xf>
    <xf numFmtId="0" fontId="13" fillId="0" borderId="7" xfId="1" applyFont="1" applyFill="1" applyBorder="1" applyAlignment="1">
      <alignment horizontal="center" vertical="center" wrapText="1"/>
    </xf>
    <xf numFmtId="177" fontId="13" fillId="0" borderId="5" xfId="5" applyNumberFormat="1" applyFont="1" applyFill="1" applyBorder="1" applyAlignment="1" applyProtection="1">
      <alignment horizontal="right" vertical="center" shrinkToFit="1"/>
    </xf>
    <xf numFmtId="177" fontId="13" fillId="0" borderId="10" xfId="5" applyNumberFormat="1" applyFont="1" applyFill="1" applyBorder="1" applyAlignment="1" applyProtection="1">
      <alignment horizontal="right" vertical="center" shrinkToFit="1"/>
    </xf>
    <xf numFmtId="0" fontId="13" fillId="0" borderId="11" xfId="1" applyFont="1" applyFill="1" applyBorder="1" applyAlignment="1">
      <alignment horizontal="center" vertical="center" wrapText="1"/>
    </xf>
    <xf numFmtId="177" fontId="13" fillId="0" borderId="15" xfId="5" applyNumberFormat="1" applyFont="1" applyFill="1" applyBorder="1" applyAlignment="1" applyProtection="1">
      <alignment horizontal="right" vertical="center" shrinkToFit="1"/>
    </xf>
    <xf numFmtId="177" fontId="13" fillId="0" borderId="16" xfId="5" applyNumberFormat="1" applyFont="1" applyFill="1" applyBorder="1" applyAlignment="1" applyProtection="1">
      <alignment horizontal="right" vertical="center" shrinkToFit="1"/>
    </xf>
    <xf numFmtId="177" fontId="13" fillId="0" borderId="34" xfId="5" applyNumberFormat="1" applyFont="1" applyFill="1" applyBorder="1" applyAlignment="1" applyProtection="1">
      <alignment horizontal="right" vertical="center" shrinkToFit="1"/>
    </xf>
    <xf numFmtId="177" fontId="13" fillId="0" borderId="35" xfId="5" applyNumberFormat="1" applyFont="1" applyFill="1" applyBorder="1" applyAlignment="1" applyProtection="1">
      <alignment horizontal="right" vertical="center" shrinkToFit="1"/>
    </xf>
    <xf numFmtId="0" fontId="13" fillId="0" borderId="47" xfId="1" applyFont="1" applyFill="1" applyBorder="1" applyAlignment="1">
      <alignment horizontal="center" vertical="center"/>
    </xf>
    <xf numFmtId="177" fontId="13" fillId="0" borderId="34" xfId="5" applyNumberFormat="1" applyFont="1" applyFill="1" applyBorder="1" applyAlignment="1" applyProtection="1">
      <alignment horizontal="right" vertical="center" shrinkToFit="1"/>
      <protection locked="0"/>
    </xf>
    <xf numFmtId="177" fontId="13" fillId="0" borderId="35" xfId="5" applyNumberFormat="1" applyFont="1" applyFill="1" applyBorder="1" applyAlignment="1" applyProtection="1">
      <alignment horizontal="right" vertical="center" shrinkToFit="1"/>
      <protection locked="0"/>
    </xf>
    <xf numFmtId="0" fontId="13" fillId="0" borderId="52" xfId="1" applyFont="1" applyFill="1" applyBorder="1" applyAlignment="1">
      <alignment horizontal="center" vertical="center"/>
    </xf>
    <xf numFmtId="177" fontId="13" fillId="0" borderId="21" xfId="5" applyNumberFormat="1" applyFont="1" applyFill="1" applyBorder="1" applyAlignment="1" applyProtection="1">
      <alignment horizontal="right" vertical="center" shrinkToFit="1"/>
      <protection locked="0"/>
    </xf>
    <xf numFmtId="177" fontId="13" fillId="0" borderId="22" xfId="5" applyNumberFormat="1" applyFont="1" applyFill="1" applyBorder="1" applyAlignment="1" applyProtection="1">
      <alignment horizontal="right" vertical="center" shrinkToFit="1"/>
      <protection locked="0"/>
    </xf>
    <xf numFmtId="0" fontId="13" fillId="0" borderId="1" xfId="1" applyFont="1" applyFill="1" applyBorder="1" applyAlignment="1">
      <alignment horizontal="center" vertical="center"/>
    </xf>
    <xf numFmtId="177" fontId="13" fillId="0" borderId="53" xfId="5" applyNumberFormat="1" applyFont="1" applyFill="1" applyBorder="1" applyAlignment="1" applyProtection="1">
      <alignment horizontal="right" vertical="center" shrinkToFit="1"/>
    </xf>
    <xf numFmtId="177" fontId="13" fillId="0" borderId="6" xfId="5" applyNumberFormat="1" applyFont="1" applyFill="1" applyBorder="1" applyAlignment="1" applyProtection="1">
      <alignment horizontal="right" vertical="center" shrinkToFit="1"/>
    </xf>
    <xf numFmtId="178" fontId="17" fillId="0" borderId="41" xfId="6" applyNumberFormat="1" applyFont="1" applyBorder="1" applyAlignment="1">
      <alignment vertical="center"/>
    </xf>
    <xf numFmtId="178" fontId="17" fillId="0" borderId="51" xfId="6" applyNumberFormat="1" applyFont="1" applyBorder="1" applyAlignment="1">
      <alignment vertical="center"/>
    </xf>
    <xf numFmtId="178" fontId="17" fillId="0" borderId="15" xfId="6" applyNumberFormat="1" applyFont="1" applyBorder="1" applyAlignment="1">
      <alignment horizontal="center" vertical="center" wrapText="1"/>
    </xf>
    <xf numFmtId="178" fontId="17" fillId="0" borderId="39" xfId="6" applyNumberFormat="1" applyFont="1" applyBorder="1" applyAlignment="1">
      <alignment horizontal="center" vertical="center"/>
    </xf>
    <xf numFmtId="178" fontId="17" fillId="0" borderId="31" xfId="6" applyNumberFormat="1" applyFont="1" applyBorder="1" applyAlignment="1">
      <alignment horizontal="center" vertical="center"/>
    </xf>
    <xf numFmtId="178" fontId="17" fillId="0" borderId="42" xfId="6" applyNumberFormat="1" applyFont="1" applyBorder="1" applyAlignment="1">
      <alignment horizontal="center" vertical="center"/>
    </xf>
    <xf numFmtId="0" fontId="16" fillId="0" borderId="0" xfId="6"/>
    <xf numFmtId="178" fontId="17" fillId="0" borderId="37" xfId="6" applyNumberFormat="1" applyFont="1" applyBorder="1" applyAlignment="1">
      <alignment vertical="center"/>
    </xf>
    <xf numFmtId="178" fontId="17" fillId="0" borderId="40" xfId="6" applyNumberFormat="1" applyFont="1" applyBorder="1" applyAlignment="1">
      <alignment vertical="center"/>
    </xf>
    <xf numFmtId="0" fontId="16" fillId="0" borderId="50" xfId="6" applyFont="1" applyBorder="1" applyAlignment="1">
      <alignment vertical="center"/>
    </xf>
    <xf numFmtId="178" fontId="17" fillId="0" borderId="41" xfId="6" applyNumberFormat="1" applyFont="1" applyBorder="1" applyAlignment="1">
      <alignment horizontal="center" vertical="center"/>
    </xf>
    <xf numFmtId="178" fontId="17" fillId="0" borderId="54" xfId="6" applyNumberFormat="1" applyFont="1" applyBorder="1" applyAlignment="1">
      <alignment horizontal="center" vertical="center" wrapText="1"/>
    </xf>
    <xf numFmtId="178" fontId="17" fillId="0" borderId="55" xfId="6" applyNumberFormat="1" applyFont="1" applyBorder="1" applyAlignment="1">
      <alignment horizontal="center" vertical="center"/>
    </xf>
    <xf numFmtId="178" fontId="17" fillId="0" borderId="56" xfId="6" applyNumberFormat="1" applyFont="1" applyBorder="1" applyAlignment="1">
      <alignment horizontal="center" vertical="center" wrapText="1"/>
    </xf>
    <xf numFmtId="178" fontId="17" fillId="0" borderId="34" xfId="6" applyNumberFormat="1" applyFont="1" applyBorder="1" applyAlignment="1">
      <alignment horizontal="center" vertical="center"/>
    </xf>
    <xf numFmtId="178" fontId="17" fillId="0" borderId="51" xfId="6" applyNumberFormat="1" applyFont="1" applyBorder="1" applyAlignment="1">
      <alignment horizontal="center" vertical="center"/>
    </xf>
    <xf numFmtId="179" fontId="17" fillId="0" borderId="15" xfId="6" applyNumberFormat="1" applyFont="1" applyFill="1" applyBorder="1" applyAlignment="1">
      <alignment vertical="center"/>
    </xf>
    <xf numFmtId="179" fontId="17" fillId="0" borderId="41" xfId="6" applyNumberFormat="1" applyFont="1" applyFill="1" applyBorder="1" applyAlignment="1">
      <alignment vertical="center"/>
    </xf>
    <xf numFmtId="180" fontId="17" fillId="0" borderId="57" xfId="6" applyNumberFormat="1" applyFont="1" applyFill="1" applyBorder="1" applyAlignment="1">
      <alignment vertical="center"/>
    </xf>
    <xf numFmtId="179" fontId="17" fillId="0" borderId="55" xfId="6" applyNumberFormat="1" applyFont="1" applyFill="1" applyBorder="1" applyAlignment="1">
      <alignment vertical="center"/>
    </xf>
    <xf numFmtId="180" fontId="17" fillId="0" borderId="58" xfId="6" applyNumberFormat="1" applyFont="1" applyFill="1" applyBorder="1" applyAlignment="1">
      <alignment vertical="center"/>
    </xf>
    <xf numFmtId="180" fontId="17" fillId="0" borderId="15" xfId="6" applyNumberFormat="1" applyFont="1" applyBorder="1" applyAlignment="1">
      <alignment vertical="center"/>
    </xf>
    <xf numFmtId="178" fontId="17" fillId="0" borderId="37" xfId="6" applyNumberFormat="1" applyFont="1" applyBorder="1" applyAlignment="1">
      <alignment horizontal="center" vertical="center"/>
    </xf>
    <xf numFmtId="178" fontId="17" fillId="0" borderId="59" xfId="6" applyNumberFormat="1" applyFont="1" applyBorder="1" applyAlignment="1">
      <alignment horizontal="center" vertical="center"/>
    </xf>
    <xf numFmtId="179" fontId="17" fillId="0" borderId="60" xfId="6" applyNumberFormat="1" applyFont="1" applyFill="1" applyBorder="1" applyAlignment="1">
      <alignment vertical="center"/>
    </xf>
    <xf numFmtId="179" fontId="17" fillId="0" borderId="61" xfId="6" applyNumberFormat="1" applyFont="1" applyFill="1" applyBorder="1" applyAlignment="1">
      <alignment vertical="center"/>
    </xf>
    <xf numFmtId="180" fontId="17" fillId="0" borderId="59" xfId="6" applyNumberFormat="1" applyFont="1" applyFill="1" applyBorder="1" applyAlignment="1">
      <alignment vertical="center"/>
    </xf>
    <xf numFmtId="179" fontId="17" fillId="0" borderId="62" xfId="6" applyNumberFormat="1" applyFont="1" applyFill="1" applyBorder="1" applyAlignment="1">
      <alignment vertical="center"/>
    </xf>
    <xf numFmtId="180" fontId="17" fillId="0" borderId="63" xfId="6" applyNumberFormat="1" applyFont="1" applyFill="1" applyBorder="1" applyAlignment="1">
      <alignment vertical="center"/>
    </xf>
    <xf numFmtId="180" fontId="17" fillId="0" borderId="60" xfId="6" applyNumberFormat="1" applyFont="1" applyBorder="1" applyAlignment="1">
      <alignment vertical="center"/>
    </xf>
    <xf numFmtId="179" fontId="17" fillId="0" borderId="60" xfId="6" applyNumberFormat="1" applyFont="1" applyFill="1" applyBorder="1" applyAlignment="1">
      <alignment vertical="center" wrapText="1"/>
    </xf>
    <xf numFmtId="179" fontId="17" fillId="0" borderId="15" xfId="6" applyNumberFormat="1" applyFont="1" applyBorder="1" applyAlignment="1">
      <alignment vertical="center"/>
    </xf>
    <xf numFmtId="179" fontId="17" fillId="0" borderId="41" xfId="6" applyNumberFormat="1" applyFont="1" applyBorder="1" applyAlignment="1">
      <alignment vertical="center"/>
    </xf>
    <xf numFmtId="180" fontId="17" fillId="0" borderId="57" xfId="6" applyNumberFormat="1" applyFont="1" applyBorder="1" applyAlignment="1">
      <alignment vertical="center"/>
    </xf>
    <xf numFmtId="179" fontId="17" fillId="0" borderId="55" xfId="6" applyNumberFormat="1" applyFont="1" applyBorder="1" applyAlignment="1">
      <alignment vertical="center"/>
    </xf>
    <xf numFmtId="180" fontId="17" fillId="0" borderId="12" xfId="6" applyNumberFormat="1" applyFont="1" applyBorder="1" applyAlignment="1">
      <alignment vertical="center"/>
    </xf>
    <xf numFmtId="0" fontId="16" fillId="0" borderId="34" xfId="6" applyBorder="1"/>
    <xf numFmtId="0" fontId="16" fillId="0" borderId="34" xfId="6" applyBorder="1" applyAlignment="1">
      <alignment vertical="center"/>
    </xf>
    <xf numFmtId="0" fontId="18" fillId="0" borderId="34" xfId="6" applyFont="1" applyBorder="1"/>
    <xf numFmtId="0" fontId="16" fillId="0" borderId="0" xfId="7" applyAlignment="1"/>
    <xf numFmtId="0" fontId="16" fillId="0" borderId="34" xfId="7" applyBorder="1" applyAlignment="1"/>
    <xf numFmtId="177" fontId="16" fillId="0" borderId="34" xfId="7" applyNumberFormat="1" applyBorder="1" applyAlignment="1"/>
    <xf numFmtId="0" fontId="20" fillId="0" borderId="0" xfId="8" applyFont="1">
      <alignment vertical="center"/>
    </xf>
    <xf numFmtId="49" fontId="20" fillId="0" borderId="0" xfId="8" applyNumberFormat="1" applyFont="1">
      <alignment vertical="center"/>
    </xf>
    <xf numFmtId="0" fontId="22" fillId="0" borderId="0" xfId="8" applyFont="1">
      <alignment vertical="center"/>
    </xf>
    <xf numFmtId="0" fontId="23" fillId="0" borderId="0" xfId="8" applyFont="1">
      <alignment vertical="center"/>
    </xf>
    <xf numFmtId="0" fontId="20" fillId="0" borderId="36" xfId="8" applyFont="1" applyBorder="1" applyAlignment="1">
      <alignment horizontal="left" vertical="center"/>
    </xf>
    <xf numFmtId="0" fontId="20" fillId="0" borderId="8" xfId="8" applyFont="1" applyBorder="1" applyAlignment="1">
      <alignment horizontal="left" vertical="center"/>
    </xf>
    <xf numFmtId="0" fontId="20" fillId="0" borderId="9" xfId="8" applyFont="1" applyBorder="1" applyAlignment="1">
      <alignment horizontal="left" vertical="center"/>
    </xf>
    <xf numFmtId="184" fontId="20" fillId="0" borderId="36" xfId="8" applyNumberFormat="1" applyFont="1" applyBorder="1" applyAlignment="1">
      <alignment horizontal="right" vertical="center" shrinkToFit="1"/>
    </xf>
    <xf numFmtId="184" fontId="20" fillId="0" borderId="8" xfId="8" applyNumberFormat="1" applyFont="1" applyBorder="1" applyAlignment="1">
      <alignment horizontal="right" vertical="center" shrinkToFit="1"/>
    </xf>
    <xf numFmtId="184" fontId="20" fillId="0" borderId="9" xfId="8" applyNumberFormat="1" applyFont="1" applyBorder="1" applyAlignment="1">
      <alignment horizontal="right" vertical="center" shrinkToFit="1"/>
    </xf>
    <xf numFmtId="0" fontId="24" fillId="0" borderId="50" xfId="9" applyFont="1" applyBorder="1">
      <alignment vertical="center"/>
    </xf>
    <xf numFmtId="184" fontId="20" fillId="0" borderId="36" xfId="8" applyNumberFormat="1" applyFont="1" applyBorder="1" applyAlignment="1">
      <alignment vertical="center" shrinkToFit="1"/>
    </xf>
    <xf numFmtId="184" fontId="20" fillId="0" borderId="8" xfId="8" applyNumberFormat="1" applyFont="1" applyBorder="1" applyAlignment="1">
      <alignment vertical="center" shrinkToFit="1"/>
    </xf>
    <xf numFmtId="184" fontId="20" fillId="0" borderId="9" xfId="8" applyNumberFormat="1" applyFont="1" applyBorder="1" applyAlignment="1">
      <alignment vertical="center" shrinkToFit="1"/>
    </xf>
    <xf numFmtId="0" fontId="20" fillId="0" borderId="7" xfId="8" applyFont="1" applyBorder="1" applyAlignment="1">
      <alignment horizontal="left" vertical="center"/>
    </xf>
    <xf numFmtId="0" fontId="24" fillId="0" borderId="71" xfId="9" applyFont="1" applyBorder="1" applyAlignment="1">
      <alignment horizontal="center" vertical="center"/>
    </xf>
    <xf numFmtId="0" fontId="20" fillId="0" borderId="7" xfId="8" applyFont="1" applyBorder="1" applyAlignment="1">
      <alignment horizontal="center" vertical="center"/>
    </xf>
    <xf numFmtId="0" fontId="20" fillId="0" borderId="74" xfId="8" applyFont="1" applyBorder="1" applyAlignment="1">
      <alignment horizontal="center" vertical="center"/>
    </xf>
    <xf numFmtId="0" fontId="26" fillId="0" borderId="75" xfId="8" applyFont="1" applyBorder="1" applyAlignment="1">
      <alignment vertical="center" wrapText="1"/>
    </xf>
    <xf numFmtId="0" fontId="26" fillId="0" borderId="76" xfId="8" applyFont="1" applyBorder="1" applyAlignment="1">
      <alignment vertical="center" wrapText="1"/>
    </xf>
    <xf numFmtId="181" fontId="20" fillId="0" borderId="74" xfId="8" applyNumberFormat="1" applyFont="1" applyBorder="1">
      <alignment vertical="center"/>
    </xf>
    <xf numFmtId="181" fontId="20" fillId="0" borderId="75" xfId="8" applyNumberFormat="1" applyFont="1" applyBorder="1">
      <alignment vertical="center"/>
    </xf>
    <xf numFmtId="181" fontId="20" fillId="0" borderId="76" xfId="8" applyNumberFormat="1" applyFont="1" applyBorder="1">
      <alignment vertical="center"/>
    </xf>
    <xf numFmtId="0" fontId="20" fillId="0" borderId="7" xfId="8" applyFont="1" applyBorder="1">
      <alignment vertical="center"/>
    </xf>
    <xf numFmtId="0" fontId="20" fillId="0" borderId="66" xfId="8" applyFont="1" applyBorder="1">
      <alignment vertical="center"/>
    </xf>
    <xf numFmtId="49" fontId="20" fillId="0" borderId="7" xfId="8" applyNumberFormat="1" applyFont="1" applyBorder="1">
      <alignment vertical="center"/>
    </xf>
    <xf numFmtId="0" fontId="20" fillId="0" borderId="0" xfId="8" applyFont="1" applyAlignment="1">
      <alignment horizontal="center" vertical="center"/>
    </xf>
    <xf numFmtId="49" fontId="20" fillId="0" borderId="0" xfId="8" applyNumberFormat="1" applyFont="1" applyAlignment="1">
      <alignment horizontal="center" vertical="center"/>
    </xf>
    <xf numFmtId="0" fontId="20" fillId="0" borderId="66" xfId="8" applyFont="1" applyBorder="1" applyAlignment="1">
      <alignment horizontal="center" vertical="center"/>
    </xf>
    <xf numFmtId="0" fontId="20" fillId="0" borderId="74" xfId="8" applyFont="1" applyBorder="1">
      <alignment vertical="center"/>
    </xf>
    <xf numFmtId="0" fontId="20" fillId="0" borderId="75" xfId="8" applyFont="1" applyBorder="1">
      <alignment vertical="center"/>
    </xf>
    <xf numFmtId="0" fontId="20" fillId="0" borderId="76" xfId="8" applyFont="1" applyBorder="1">
      <alignment vertical="center"/>
    </xf>
    <xf numFmtId="49" fontId="30" fillId="0" borderId="0" xfId="11" applyNumberFormat="1" applyFont="1">
      <alignment vertical="center"/>
    </xf>
    <xf numFmtId="49" fontId="20" fillId="0" borderId="0" xfId="11" applyNumberFormat="1" applyFont="1">
      <alignment vertical="center"/>
    </xf>
    <xf numFmtId="0" fontId="20" fillId="0" borderId="0" xfId="11" applyFont="1">
      <alignment vertical="center"/>
    </xf>
    <xf numFmtId="0" fontId="31" fillId="0" borderId="0" xfId="11" applyFont="1">
      <alignment vertical="center"/>
    </xf>
    <xf numFmtId="0" fontId="3" fillId="0" borderId="56" xfId="11" applyFont="1" applyBorder="1" applyAlignment="1">
      <alignment horizontal="center" vertical="center"/>
    </xf>
    <xf numFmtId="0" fontId="3" fillId="0" borderId="56" xfId="11" applyFont="1" applyBorder="1">
      <alignment vertical="center"/>
    </xf>
    <xf numFmtId="0" fontId="20" fillId="0" borderId="12" xfId="11" applyFont="1" applyBorder="1">
      <alignment vertical="center"/>
    </xf>
    <xf numFmtId="0" fontId="20" fillId="0" borderId="56" xfId="11" applyFont="1" applyBorder="1">
      <alignment vertical="center"/>
    </xf>
    <xf numFmtId="0" fontId="20" fillId="0" borderId="41" xfId="11" applyFont="1" applyBorder="1" applyAlignment="1">
      <alignment horizontal="center" vertical="center"/>
    </xf>
    <xf numFmtId="0" fontId="20" fillId="0" borderId="12" xfId="11" applyFont="1" applyBorder="1" applyAlignment="1">
      <alignment horizontal="center" vertical="center"/>
    </xf>
    <xf numFmtId="0" fontId="20" fillId="0" borderId="65" xfId="11" applyFont="1" applyBorder="1" applyAlignment="1">
      <alignment horizontal="center" vertical="center"/>
    </xf>
    <xf numFmtId="0" fontId="20" fillId="0" borderId="0" xfId="11" applyFont="1" applyAlignment="1">
      <alignment horizontal="center" vertical="center" wrapText="1"/>
    </xf>
    <xf numFmtId="0" fontId="20" fillId="0" borderId="56" xfId="11" applyFont="1" applyBorder="1" applyAlignment="1">
      <alignment horizontal="center" vertical="center" wrapText="1"/>
    </xf>
    <xf numFmtId="0" fontId="24" fillId="0" borderId="0" xfId="11" applyFont="1">
      <alignment vertical="center"/>
    </xf>
    <xf numFmtId="0" fontId="20" fillId="0" borderId="0" xfId="11" applyFont="1" applyAlignment="1">
      <alignment vertical="center" shrinkToFit="1"/>
    </xf>
    <xf numFmtId="49" fontId="20" fillId="6" borderId="0" xfId="12" applyNumberFormat="1" applyFont="1" applyFill="1">
      <alignment vertical="center"/>
    </xf>
    <xf numFmtId="0" fontId="20" fillId="6" borderId="0" xfId="12" applyFont="1" applyFill="1">
      <alignment vertical="center"/>
    </xf>
    <xf numFmtId="0" fontId="20" fillId="6" borderId="75" xfId="12" applyFont="1" applyFill="1" applyBorder="1">
      <alignment vertical="center"/>
    </xf>
    <xf numFmtId="0" fontId="1" fillId="6" borderId="0" xfId="13" applyFill="1">
      <alignment vertical="center"/>
    </xf>
    <xf numFmtId="0" fontId="1" fillId="0" borderId="0" xfId="13">
      <alignment vertical="center"/>
    </xf>
    <xf numFmtId="0" fontId="34" fillId="6" borderId="0" xfId="12" applyFont="1" applyFill="1">
      <alignment vertical="center"/>
    </xf>
    <xf numFmtId="0" fontId="35" fillId="6" borderId="0" xfId="12" applyFont="1" applyFill="1">
      <alignment vertical="center"/>
    </xf>
    <xf numFmtId="0" fontId="35" fillId="6" borderId="0" xfId="13" applyFont="1" applyFill="1">
      <alignment vertical="center"/>
    </xf>
    <xf numFmtId="0" fontId="35" fillId="0" borderId="0" xfId="13" applyFont="1">
      <alignment vertical="center"/>
    </xf>
    <xf numFmtId="0" fontId="34" fillId="0" borderId="97" xfId="12" applyFont="1" applyBorder="1" applyAlignment="1" applyProtection="1">
      <alignment horizontal="center" vertical="center" shrinkToFit="1"/>
      <protection locked="0"/>
    </xf>
    <xf numFmtId="0" fontId="34" fillId="0" borderId="109" xfId="15" applyFont="1" applyBorder="1" applyAlignment="1" applyProtection="1">
      <alignment horizontal="center" vertical="center" shrinkToFit="1"/>
      <protection locked="0"/>
    </xf>
    <xf numFmtId="0" fontId="34" fillId="0" borderId="111" xfId="12" applyFont="1" applyBorder="1" applyAlignment="1" applyProtection="1">
      <alignment horizontal="center" vertical="center" shrinkToFit="1"/>
      <protection locked="0"/>
    </xf>
    <xf numFmtId="0" fontId="34" fillId="0" borderId="122" xfId="15" applyFont="1" applyBorder="1" applyAlignment="1" applyProtection="1">
      <alignment horizontal="center" vertical="center" shrinkToFit="1"/>
      <protection locked="0"/>
    </xf>
    <xf numFmtId="0" fontId="34" fillId="8" borderId="20" xfId="12" applyFont="1" applyFill="1" applyBorder="1" applyAlignment="1" applyProtection="1">
      <alignment horizontal="center" vertical="center" shrinkToFit="1"/>
      <protection locked="0"/>
    </xf>
    <xf numFmtId="0" fontId="27" fillId="6" borderId="0" xfId="12" applyFont="1" applyFill="1">
      <alignment vertical="center"/>
    </xf>
    <xf numFmtId="0" fontId="34" fillId="0" borderId="135" xfId="12" applyFont="1" applyBorder="1" applyAlignment="1" applyProtection="1">
      <alignment horizontal="center" vertical="center" shrinkToFit="1"/>
      <protection locked="0"/>
    </xf>
    <xf numFmtId="0" fontId="34" fillId="6" borderId="122" xfId="12" applyFont="1" applyFill="1" applyBorder="1" applyAlignment="1" applyProtection="1">
      <alignment horizontal="center" vertical="center" shrinkToFit="1"/>
      <protection locked="0"/>
    </xf>
    <xf numFmtId="0" fontId="34" fillId="0" borderId="144" xfId="12" applyFont="1" applyBorder="1" applyAlignment="1" applyProtection="1">
      <alignment horizontal="center" vertical="center" shrinkToFit="1"/>
      <protection locked="0"/>
    </xf>
    <xf numFmtId="0" fontId="34" fillId="6" borderId="0" xfId="12" applyFont="1" applyFill="1" applyAlignment="1">
      <alignment horizontal="center" vertical="center" shrinkToFit="1"/>
    </xf>
    <xf numFmtId="0" fontId="34" fillId="6" borderId="0" xfId="12" applyFont="1" applyFill="1" applyAlignment="1">
      <alignment horizontal="left" vertical="center" shrinkToFit="1"/>
    </xf>
    <xf numFmtId="177" fontId="34" fillId="6" borderId="0" xfId="12" applyNumberFormat="1" applyFont="1" applyFill="1" applyAlignment="1">
      <alignment horizontal="right" vertical="center" shrinkToFit="1"/>
    </xf>
    <xf numFmtId="177" fontId="34" fillId="6" borderId="0" xfId="12" applyNumberFormat="1" applyFont="1" applyFill="1" applyAlignment="1">
      <alignment horizontal="left" vertical="center" shrinkToFit="1"/>
    </xf>
    <xf numFmtId="0" fontId="34" fillId="6" borderId="75" xfId="12" applyFont="1" applyFill="1" applyBorder="1">
      <alignment vertical="center"/>
    </xf>
    <xf numFmtId="0" fontId="34" fillId="6" borderId="75" xfId="12" applyFont="1" applyFill="1" applyBorder="1" applyAlignment="1">
      <alignment horizontal="center" vertical="center"/>
    </xf>
    <xf numFmtId="0" fontId="34" fillId="6" borderId="31" xfId="12" applyFont="1" applyFill="1" applyBorder="1">
      <alignment vertical="center"/>
    </xf>
    <xf numFmtId="0" fontId="34" fillId="6" borderId="11" xfId="12" applyFont="1" applyFill="1" applyBorder="1">
      <alignment vertical="center"/>
    </xf>
    <xf numFmtId="0" fontId="34" fillId="6" borderId="12" xfId="12" applyFont="1" applyFill="1" applyBorder="1">
      <alignment vertical="center"/>
    </xf>
    <xf numFmtId="0" fontId="34" fillId="6" borderId="66" xfId="12" applyFont="1" applyFill="1" applyBorder="1">
      <alignment vertical="center"/>
    </xf>
    <xf numFmtId="0" fontId="34" fillId="6" borderId="0" xfId="12" applyFont="1" applyFill="1" applyAlignment="1">
      <alignment horizontal="center" vertical="center"/>
    </xf>
    <xf numFmtId="0" fontId="35" fillId="6" borderId="0" xfId="12" applyFont="1" applyFill="1" applyAlignment="1">
      <alignment horizontal="center" vertical="center"/>
    </xf>
    <xf numFmtId="0" fontId="35" fillId="6" borderId="7" xfId="12" applyFont="1" applyFill="1" applyBorder="1">
      <alignment vertical="center"/>
    </xf>
    <xf numFmtId="0" fontId="37" fillId="6" borderId="0" xfId="13" applyFont="1" applyFill="1">
      <alignment vertical="center"/>
    </xf>
    <xf numFmtId="0" fontId="16" fillId="6" borderId="0" xfId="6" applyFill="1" applyProtection="1">
      <protection hidden="1"/>
    </xf>
    <xf numFmtId="0" fontId="16" fillId="6" borderId="0" xfId="6" applyFill="1"/>
    <xf numFmtId="0" fontId="1" fillId="0" borderId="0" xfId="16" applyFont="1" applyFill="1">
      <alignment vertical="center"/>
    </xf>
    <xf numFmtId="0" fontId="1" fillId="0" borderId="0" xfId="16" applyFont="1" applyFill="1" applyBorder="1">
      <alignment vertical="center"/>
    </xf>
    <xf numFmtId="0" fontId="34" fillId="0" borderId="41" xfId="16" applyFont="1" applyFill="1" applyBorder="1">
      <alignment vertical="center"/>
    </xf>
    <xf numFmtId="0" fontId="1" fillId="0" borderId="12" xfId="16" applyFont="1" applyFill="1" applyBorder="1">
      <alignment vertical="center"/>
    </xf>
    <xf numFmtId="0" fontId="1" fillId="0" borderId="51" xfId="16" applyFont="1" applyFill="1" applyBorder="1">
      <alignment vertical="center"/>
    </xf>
    <xf numFmtId="0" fontId="1" fillId="0" borderId="65" xfId="16" applyFont="1" applyFill="1" applyBorder="1">
      <alignment vertical="center"/>
    </xf>
    <xf numFmtId="178" fontId="3" fillId="0" borderId="0" xfId="16" applyNumberFormat="1" applyFont="1" applyFill="1" applyBorder="1">
      <alignment vertical="center"/>
    </xf>
    <xf numFmtId="0" fontId="1" fillId="0" borderId="38" xfId="16" applyFont="1" applyFill="1" applyBorder="1">
      <alignment vertical="center"/>
    </xf>
    <xf numFmtId="0" fontId="1" fillId="6" borderId="41" xfId="16" applyFont="1" applyFill="1" applyBorder="1">
      <alignment vertical="center"/>
    </xf>
    <xf numFmtId="0" fontId="1" fillId="6" borderId="12" xfId="16" applyFont="1" applyFill="1" applyBorder="1">
      <alignment vertical="center"/>
    </xf>
    <xf numFmtId="0" fontId="1" fillId="6" borderId="51" xfId="16" applyFont="1" applyFill="1" applyBorder="1">
      <alignment vertical="center"/>
    </xf>
    <xf numFmtId="0" fontId="1" fillId="6" borderId="39" xfId="16" applyFont="1" applyFill="1" applyBorder="1">
      <alignment vertical="center"/>
    </xf>
    <xf numFmtId="0" fontId="1" fillId="6" borderId="31" xfId="16" applyFont="1" applyFill="1" applyBorder="1">
      <alignment vertical="center"/>
    </xf>
    <xf numFmtId="0" fontId="1" fillId="6" borderId="42" xfId="16" applyFont="1" applyFill="1" applyBorder="1">
      <alignment vertical="center"/>
    </xf>
    <xf numFmtId="178" fontId="3" fillId="6" borderId="37" xfId="16" applyNumberFormat="1" applyFont="1" applyFill="1" applyBorder="1">
      <alignment vertical="center"/>
    </xf>
    <xf numFmtId="178" fontId="3" fillId="6" borderId="56" xfId="16" applyNumberFormat="1" applyFont="1" applyFill="1" applyBorder="1">
      <alignment vertical="center"/>
    </xf>
    <xf numFmtId="178" fontId="3" fillId="6" borderId="40" xfId="16" applyNumberFormat="1" applyFont="1" applyFill="1" applyBorder="1">
      <alignment vertical="center"/>
    </xf>
    <xf numFmtId="178" fontId="3" fillId="6" borderId="34" xfId="16" applyNumberFormat="1" applyFont="1" applyFill="1" applyBorder="1" applyAlignment="1">
      <alignment horizontal="center" vertical="center"/>
    </xf>
    <xf numFmtId="178" fontId="20" fillId="6" borderId="186" xfId="16" applyNumberFormat="1" applyFont="1" applyFill="1" applyBorder="1" applyAlignment="1">
      <alignment horizontal="center" vertical="center"/>
    </xf>
    <xf numFmtId="178" fontId="3" fillId="6" borderId="54" xfId="16" applyNumberFormat="1" applyFont="1" applyFill="1" applyBorder="1" applyAlignment="1">
      <alignment horizontal="center" vertical="center"/>
    </xf>
    <xf numFmtId="177" fontId="3" fillId="6" borderId="50" xfId="17" applyNumberFormat="1" applyFont="1" applyFill="1" applyBorder="1" applyAlignment="1">
      <alignment horizontal="right" vertical="center" shrinkToFit="1"/>
    </xf>
    <xf numFmtId="177" fontId="3" fillId="6" borderId="37" xfId="17" applyNumberFormat="1" applyFont="1" applyFill="1" applyBorder="1" applyAlignment="1">
      <alignment horizontal="right" vertical="center" shrinkToFit="1"/>
    </xf>
    <xf numFmtId="187" fontId="3" fillId="6" borderId="187" xfId="17" applyNumberFormat="1" applyFont="1" applyFill="1" applyBorder="1" applyAlignment="1">
      <alignment horizontal="right" vertical="center" shrinkToFit="1"/>
    </xf>
    <xf numFmtId="177" fontId="3" fillId="6" borderId="34" xfId="17" applyNumberFormat="1" applyFont="1" applyFill="1" applyBorder="1" applyAlignment="1">
      <alignment horizontal="right" vertical="center" shrinkToFit="1"/>
    </xf>
    <xf numFmtId="177" fontId="3" fillId="6" borderId="39" xfId="17" applyNumberFormat="1" applyFont="1" applyFill="1" applyBorder="1" applyAlignment="1">
      <alignment horizontal="right" vertical="center" shrinkToFit="1"/>
    </xf>
    <xf numFmtId="187" fontId="3" fillId="6" borderId="54" xfId="17" applyNumberFormat="1" applyFont="1" applyFill="1" applyBorder="1" applyAlignment="1">
      <alignment horizontal="right" vertical="center" shrinkToFit="1"/>
    </xf>
    <xf numFmtId="0" fontId="1" fillId="0" borderId="0" xfId="16" applyNumberFormat="1" applyFont="1" applyFill="1" applyBorder="1">
      <alignment vertical="center"/>
    </xf>
    <xf numFmtId="189" fontId="3" fillId="0" borderId="0" xfId="16" applyNumberFormat="1" applyFont="1" applyFill="1" applyBorder="1">
      <alignment vertical="center"/>
    </xf>
    <xf numFmtId="178" fontId="3" fillId="0" borderId="39" xfId="16" applyNumberFormat="1" applyFont="1" applyFill="1" applyBorder="1">
      <alignment vertical="center"/>
    </xf>
    <xf numFmtId="178" fontId="3" fillId="0" borderId="31" xfId="16" applyNumberFormat="1" applyFont="1" applyFill="1" applyBorder="1">
      <alignment vertical="center"/>
    </xf>
    <xf numFmtId="178" fontId="3" fillId="0" borderId="42" xfId="16" applyNumberFormat="1" applyFont="1" applyFill="1" applyBorder="1">
      <alignment vertical="center"/>
    </xf>
    <xf numFmtId="178" fontId="3" fillId="0" borderId="34" xfId="16" applyNumberFormat="1" applyFont="1" applyFill="1" applyBorder="1" applyAlignment="1">
      <alignment horizontal="center" vertical="center"/>
    </xf>
    <xf numFmtId="178" fontId="3" fillId="0" borderId="186" xfId="16" applyNumberFormat="1" applyFont="1" applyFill="1" applyBorder="1" applyAlignment="1">
      <alignment horizontal="center" vertical="center"/>
    </xf>
    <xf numFmtId="178" fontId="3" fillId="0" borderId="54" xfId="16" applyNumberFormat="1" applyFont="1" applyFill="1" applyBorder="1" applyAlignment="1">
      <alignment horizontal="center" vertical="center"/>
    </xf>
    <xf numFmtId="178" fontId="3" fillId="0" borderId="0" xfId="16" applyNumberFormat="1" applyFont="1" applyFill="1" applyBorder="1" applyAlignment="1">
      <alignment horizontal="center" vertical="center"/>
    </xf>
    <xf numFmtId="178" fontId="3" fillId="0" borderId="65" xfId="16" applyNumberFormat="1" applyFont="1" applyFill="1" applyBorder="1">
      <alignment vertical="center"/>
    </xf>
    <xf numFmtId="190" fontId="17" fillId="0" borderId="34" xfId="16" applyNumberFormat="1" applyFont="1" applyFill="1" applyBorder="1" applyAlignment="1">
      <alignment horizontal="right" vertical="center" shrinkToFit="1"/>
    </xf>
    <xf numFmtId="190" fontId="17" fillId="0" borderId="186" xfId="16" applyNumberFormat="1" applyFont="1" applyFill="1" applyBorder="1" applyAlignment="1">
      <alignment horizontal="right" vertical="center" shrinkToFit="1"/>
    </xf>
    <xf numFmtId="190" fontId="3" fillId="0" borderId="54" xfId="16" applyNumberFormat="1" applyFont="1" applyFill="1" applyBorder="1" applyAlignment="1">
      <alignment horizontal="right" vertical="center" shrinkToFit="1"/>
    </xf>
    <xf numFmtId="178" fontId="3" fillId="0" borderId="38" xfId="16" applyNumberFormat="1" applyFont="1" applyFill="1" applyBorder="1">
      <alignment vertical="center"/>
    </xf>
    <xf numFmtId="178" fontId="3" fillId="0" borderId="0" xfId="16" applyNumberFormat="1" applyFont="1" applyFill="1">
      <alignment vertical="center"/>
    </xf>
    <xf numFmtId="187" fontId="17" fillId="0" borderId="34" xfId="16" applyNumberFormat="1" applyFont="1" applyFill="1" applyBorder="1" applyAlignment="1">
      <alignment horizontal="right" vertical="center" shrinkToFit="1"/>
    </xf>
    <xf numFmtId="187" fontId="17" fillId="0" borderId="186" xfId="16" applyNumberFormat="1" applyFont="1" applyFill="1" applyBorder="1" applyAlignment="1">
      <alignment horizontal="right" vertical="center" shrinkToFit="1"/>
    </xf>
    <xf numFmtId="187" fontId="3" fillId="0" borderId="54" xfId="16" applyNumberFormat="1" applyFont="1" applyFill="1" applyBorder="1" applyAlignment="1">
      <alignment horizontal="right" vertical="center" shrinkToFit="1"/>
    </xf>
    <xf numFmtId="178" fontId="3" fillId="0" borderId="37" xfId="16" applyNumberFormat="1" applyFont="1" applyFill="1" applyBorder="1">
      <alignment vertical="center"/>
    </xf>
    <xf numFmtId="178" fontId="3" fillId="0" borderId="56" xfId="16" applyNumberFormat="1" applyFont="1" applyFill="1" applyBorder="1">
      <alignment vertical="center"/>
    </xf>
    <xf numFmtId="189" fontId="3" fillId="0" borderId="56" xfId="16" applyNumberFormat="1" applyFont="1" applyFill="1" applyBorder="1">
      <alignment vertical="center"/>
    </xf>
    <xf numFmtId="178" fontId="3" fillId="0" borderId="40" xfId="16" applyNumberFormat="1" applyFont="1" applyFill="1" applyBorder="1">
      <alignment vertical="center"/>
    </xf>
    <xf numFmtId="0" fontId="3" fillId="0" borderId="0" xfId="16" applyFont="1" applyFill="1">
      <alignment vertical="center"/>
    </xf>
    <xf numFmtId="0" fontId="1" fillId="0" borderId="51" xfId="16" applyFont="1" applyFill="1" applyBorder="1" applyAlignment="1"/>
    <xf numFmtId="0" fontId="1" fillId="0" borderId="38" xfId="16" applyFont="1" applyFill="1" applyBorder="1" applyAlignment="1"/>
    <xf numFmtId="177" fontId="3" fillId="6" borderId="34" xfId="16" applyNumberFormat="1" applyFont="1" applyFill="1" applyBorder="1" applyAlignment="1">
      <alignment horizontal="right" vertical="center" shrinkToFit="1"/>
    </xf>
    <xf numFmtId="177" fontId="3" fillId="6" borderId="186" xfId="16" applyNumberFormat="1" applyFont="1" applyFill="1" applyBorder="1" applyAlignment="1">
      <alignment horizontal="right" vertical="center" shrinkToFit="1"/>
    </xf>
    <xf numFmtId="187" fontId="3" fillId="6" borderId="54" xfId="16" applyNumberFormat="1" applyFont="1" applyFill="1" applyBorder="1" applyAlignment="1">
      <alignment horizontal="right" vertical="center" shrinkToFit="1"/>
    </xf>
    <xf numFmtId="177" fontId="3" fillId="0" borderId="34" xfId="16" applyNumberFormat="1" applyFont="1" applyFill="1" applyBorder="1" applyAlignment="1">
      <alignment horizontal="right" vertical="center" shrinkToFit="1"/>
    </xf>
    <xf numFmtId="177" fontId="3" fillId="0" borderId="186" xfId="16" applyNumberFormat="1" applyFont="1" applyFill="1" applyBorder="1" applyAlignment="1">
      <alignment horizontal="right" vertical="center" shrinkToFit="1"/>
    </xf>
    <xf numFmtId="0" fontId="3" fillId="0" borderId="0" xfId="16" applyFont="1" applyFill="1" applyBorder="1" applyAlignment="1"/>
    <xf numFmtId="0" fontId="1" fillId="0" borderId="0" xfId="16" applyFont="1" applyFill="1" applyBorder="1" applyAlignment="1"/>
    <xf numFmtId="189" fontId="3" fillId="0" borderId="12" xfId="16" applyNumberFormat="1" applyFont="1" applyFill="1" applyBorder="1">
      <alignment vertical="center"/>
    </xf>
    <xf numFmtId="0" fontId="1" fillId="0" borderId="56" xfId="16" applyFont="1" applyFill="1" applyBorder="1">
      <alignment vertical="center"/>
    </xf>
    <xf numFmtId="0" fontId="34" fillId="0" borderId="65" xfId="16" applyFont="1" applyFill="1" applyBorder="1">
      <alignment vertical="center"/>
    </xf>
    <xf numFmtId="0" fontId="1" fillId="0" borderId="56" xfId="17" applyFont="1" applyFill="1" applyBorder="1">
      <alignment vertical="center"/>
    </xf>
    <xf numFmtId="189" fontId="3" fillId="0" borderId="56" xfId="17" applyNumberFormat="1" applyFont="1" applyFill="1" applyBorder="1">
      <alignment vertical="center"/>
    </xf>
    <xf numFmtId="178" fontId="17" fillId="0" borderId="41" xfId="18" applyNumberFormat="1" applyFont="1" applyBorder="1" applyAlignment="1">
      <alignment vertical="center"/>
    </xf>
    <xf numFmtId="178" fontId="17" fillId="0" borderId="51" xfId="18" applyNumberFormat="1" applyFont="1" applyBorder="1" applyAlignment="1">
      <alignment vertical="center"/>
    </xf>
    <xf numFmtId="178" fontId="17" fillId="0" borderId="37" xfId="18" applyNumberFormat="1" applyFont="1" applyBorder="1" applyAlignment="1">
      <alignment vertical="center"/>
    </xf>
    <xf numFmtId="178" fontId="17" fillId="0" borderId="40" xfId="18" applyNumberFormat="1" applyFont="1" applyBorder="1" applyAlignment="1">
      <alignment vertical="center"/>
    </xf>
    <xf numFmtId="178" fontId="17" fillId="0" borderId="41" xfId="18" applyNumberFormat="1" applyFont="1" applyBorder="1" applyAlignment="1">
      <alignment horizontal="center" vertical="center"/>
    </xf>
    <xf numFmtId="178" fontId="17" fillId="0" borderId="54" xfId="18" applyNumberFormat="1" applyFont="1" applyBorder="1" applyAlignment="1">
      <alignment horizontal="center" vertical="center" wrapText="1"/>
    </xf>
    <xf numFmtId="178" fontId="24" fillId="0" borderId="55" xfId="18" applyNumberFormat="1" applyFont="1" applyBorder="1" applyAlignment="1">
      <alignment horizontal="center" vertical="center"/>
    </xf>
    <xf numFmtId="178" fontId="17" fillId="0" borderId="56" xfId="18" applyNumberFormat="1" applyFont="1" applyBorder="1" applyAlignment="1">
      <alignment horizontal="center" vertical="center" wrapText="1"/>
    </xf>
    <xf numFmtId="178" fontId="17" fillId="0" borderId="34" xfId="18" applyNumberFormat="1" applyFont="1" applyBorder="1" applyAlignment="1">
      <alignment horizontal="center" vertical="center"/>
    </xf>
    <xf numFmtId="177" fontId="17" fillId="0" borderId="15" xfId="19" applyNumberFormat="1" applyFont="1" applyFill="1" applyBorder="1" applyAlignment="1">
      <alignment horizontal="right" vertical="center" shrinkToFit="1"/>
    </xf>
    <xf numFmtId="177" fontId="17" fillId="0" borderId="41" xfId="19" applyNumberFormat="1" applyFont="1" applyFill="1" applyBorder="1" applyAlignment="1">
      <alignment horizontal="right" vertical="center" shrinkToFit="1"/>
    </xf>
    <xf numFmtId="187" fontId="17" fillId="0" borderId="57" xfId="19" applyNumberFormat="1" applyFont="1" applyFill="1" applyBorder="1" applyAlignment="1">
      <alignment horizontal="right" vertical="center" shrinkToFit="1"/>
    </xf>
    <xf numFmtId="177" fontId="17" fillId="0" borderId="55" xfId="19" applyNumberFormat="1" applyFont="1" applyFill="1" applyBorder="1" applyAlignment="1">
      <alignment horizontal="right" vertical="center" shrinkToFit="1"/>
    </xf>
    <xf numFmtId="187" fontId="17" fillId="0" borderId="58" xfId="19" applyNumberFormat="1" applyFont="1" applyFill="1" applyBorder="1" applyAlignment="1">
      <alignment horizontal="right" vertical="center" shrinkToFit="1"/>
    </xf>
    <xf numFmtId="187" fontId="17" fillId="0" borderId="15" xfId="19" applyNumberFormat="1" applyFont="1" applyBorder="1" applyAlignment="1">
      <alignment horizontal="right" vertical="center" shrinkToFit="1"/>
    </xf>
    <xf numFmtId="178" fontId="17" fillId="0" borderId="37" xfId="18" applyNumberFormat="1" applyFont="1" applyBorder="1" applyAlignment="1">
      <alignment horizontal="center" vertical="center"/>
    </xf>
    <xf numFmtId="178" fontId="17" fillId="0" borderId="59" xfId="18" applyNumberFormat="1" applyFont="1" applyBorder="1" applyAlignment="1">
      <alignment horizontal="center" vertical="center"/>
    </xf>
    <xf numFmtId="177" fontId="17" fillId="0" borderId="60" xfId="19" applyNumberFormat="1" applyFont="1" applyFill="1" applyBorder="1" applyAlignment="1">
      <alignment horizontal="right" vertical="center" shrinkToFit="1"/>
    </xf>
    <xf numFmtId="177" fontId="17" fillId="0" borderId="61" xfId="19" applyNumberFormat="1" applyFont="1" applyFill="1" applyBorder="1" applyAlignment="1">
      <alignment horizontal="right" vertical="center" shrinkToFit="1"/>
    </xf>
    <xf numFmtId="187" fontId="17" fillId="0" borderId="59" xfId="19" applyNumberFormat="1" applyFont="1" applyFill="1" applyBorder="1" applyAlignment="1">
      <alignment horizontal="right" vertical="center" shrinkToFit="1"/>
    </xf>
    <xf numFmtId="177" fontId="17" fillId="0" borderId="62" xfId="19" applyNumberFormat="1" applyFont="1" applyFill="1" applyBorder="1" applyAlignment="1">
      <alignment horizontal="right" vertical="center" shrinkToFit="1"/>
    </xf>
    <xf numFmtId="187" fontId="17" fillId="0" borderId="63" xfId="19" applyNumberFormat="1" applyFont="1" applyFill="1" applyBorder="1" applyAlignment="1">
      <alignment horizontal="right" vertical="center" shrinkToFit="1"/>
    </xf>
    <xf numFmtId="187" fontId="17" fillId="0" borderId="60" xfId="19" applyNumberFormat="1" applyFont="1" applyBorder="1" applyAlignment="1">
      <alignment horizontal="right" vertical="center" shrinkToFit="1"/>
    </xf>
    <xf numFmtId="178" fontId="17" fillId="0" borderId="51" xfId="18" applyNumberFormat="1" applyFont="1" applyBorder="1" applyAlignment="1">
      <alignment horizontal="center" vertical="center"/>
    </xf>
    <xf numFmtId="177" fontId="17" fillId="0" borderId="15" xfId="19" applyNumberFormat="1" applyFont="1" applyBorder="1" applyAlignment="1">
      <alignment horizontal="right" vertical="center" shrinkToFit="1"/>
    </xf>
    <xf numFmtId="177" fontId="17" fillId="0" borderId="41" xfId="19" applyNumberFormat="1" applyFont="1" applyBorder="1" applyAlignment="1">
      <alignment horizontal="right" vertical="center" shrinkToFit="1"/>
    </xf>
    <xf numFmtId="187" fontId="17" fillId="0" borderId="57" xfId="19" applyNumberFormat="1" applyFont="1" applyBorder="1" applyAlignment="1">
      <alignment horizontal="right" vertical="center" shrinkToFit="1"/>
    </xf>
    <xf numFmtId="177" fontId="17" fillId="0" borderId="55" xfId="19" applyNumberFormat="1" applyFont="1" applyBorder="1" applyAlignment="1">
      <alignment horizontal="right" vertical="center" shrinkToFit="1"/>
    </xf>
    <xf numFmtId="187" fontId="17" fillId="0" borderId="12" xfId="19" applyNumberFormat="1" applyFont="1" applyBorder="1" applyAlignment="1">
      <alignment horizontal="right" vertical="center" shrinkToFit="1"/>
    </xf>
    <xf numFmtId="0" fontId="1" fillId="0" borderId="37" xfId="16" applyFont="1" applyFill="1" applyBorder="1">
      <alignment vertical="center"/>
    </xf>
    <xf numFmtId="0" fontId="1" fillId="0" borderId="40" xfId="16" applyFont="1" applyFill="1" applyBorder="1">
      <alignment vertical="center"/>
    </xf>
    <xf numFmtId="177" fontId="7" fillId="0" borderId="27" xfId="4" applyNumberFormat="1" applyFont="1" applyBorder="1" applyAlignment="1">
      <alignment horizontal="right" vertical="center" shrinkToFit="1"/>
    </xf>
    <xf numFmtId="177" fontId="7" fillId="0" borderId="28" xfId="4" applyNumberFormat="1" applyFont="1" applyBorder="1" applyAlignment="1">
      <alignment horizontal="right" vertical="center" shrinkToFit="1"/>
    </xf>
    <xf numFmtId="177" fontId="7" fillId="0" borderId="29" xfId="4" applyNumberFormat="1" applyFont="1" applyBorder="1" applyAlignment="1">
      <alignment horizontal="right" vertical="center" shrinkToFit="1"/>
    </xf>
    <xf numFmtId="177" fontId="7" fillId="0" borderId="33" xfId="4" applyNumberFormat="1" applyFont="1" applyBorder="1" applyAlignment="1">
      <alignment horizontal="right" vertical="center" shrinkToFit="1"/>
    </xf>
    <xf numFmtId="177" fontId="7" fillId="0" borderId="34" xfId="4" applyNumberFormat="1" applyFont="1" applyBorder="1" applyAlignment="1">
      <alignment horizontal="right" vertical="center" shrinkToFit="1"/>
    </xf>
    <xf numFmtId="177" fontId="7" fillId="0" borderId="35" xfId="4" applyNumberFormat="1" applyFont="1" applyBorder="1" applyAlignment="1">
      <alignment horizontal="right" vertical="center" shrinkToFit="1"/>
    </xf>
    <xf numFmtId="177" fontId="7" fillId="0" borderId="20" xfId="4" applyNumberFormat="1" applyFont="1" applyBorder="1" applyAlignment="1">
      <alignment horizontal="right" vertical="center" shrinkToFit="1"/>
    </xf>
    <xf numFmtId="177" fontId="7" fillId="0" borderId="21" xfId="4" applyNumberFormat="1" applyFont="1" applyBorder="1" applyAlignment="1">
      <alignment horizontal="right" vertical="center" shrinkToFit="1"/>
    </xf>
    <xf numFmtId="177" fontId="7" fillId="0" borderId="22" xfId="4" applyNumberFormat="1" applyFont="1" applyBorder="1" applyAlignment="1">
      <alignment horizontal="right" vertical="center" shrinkToFit="1"/>
    </xf>
    <xf numFmtId="0" fontId="0" fillId="6" borderId="0" xfId="6" applyFont="1" applyFill="1" applyAlignment="1">
      <alignment vertical="center"/>
    </xf>
    <xf numFmtId="0" fontId="16" fillId="6" borderId="0" xfId="6" applyFill="1" applyAlignment="1" applyProtection="1">
      <alignment vertical="center"/>
      <protection hidden="1"/>
    </xf>
    <xf numFmtId="0" fontId="1" fillId="0" borderId="0" xfId="16" applyFont="1">
      <alignment vertical="center"/>
    </xf>
    <xf numFmtId="0" fontId="16" fillId="6" borderId="0" xfId="6" applyFill="1" applyAlignment="1">
      <alignment vertical="center"/>
    </xf>
    <xf numFmtId="0" fontId="1" fillId="0" borderId="41" xfId="16" applyFont="1" applyBorder="1">
      <alignment vertical="center"/>
    </xf>
    <xf numFmtId="0" fontId="1" fillId="0" borderId="12" xfId="16" applyFont="1" applyBorder="1">
      <alignment vertical="center"/>
    </xf>
    <xf numFmtId="189" fontId="1" fillId="0" borderId="12" xfId="16" applyNumberFormat="1" applyFont="1" applyBorder="1">
      <alignment vertical="center"/>
    </xf>
    <xf numFmtId="0" fontId="1" fillId="0" borderId="51" xfId="16" applyFont="1" applyBorder="1">
      <alignment vertical="center"/>
    </xf>
    <xf numFmtId="0" fontId="1" fillId="0" borderId="65" xfId="16" applyFont="1" applyBorder="1">
      <alignment vertical="center"/>
    </xf>
    <xf numFmtId="0" fontId="1" fillId="0" borderId="38" xfId="16" applyFont="1" applyBorder="1">
      <alignment vertical="center"/>
    </xf>
    <xf numFmtId="0" fontId="1" fillId="0" borderId="37" xfId="16" applyFont="1" applyBorder="1">
      <alignment vertical="center"/>
    </xf>
    <xf numFmtId="0" fontId="1" fillId="0" borderId="56" xfId="16" applyFont="1" applyBorder="1">
      <alignment vertical="center"/>
    </xf>
    <xf numFmtId="0" fontId="1" fillId="0" borderId="40" xfId="16" applyFont="1" applyBorder="1">
      <alignment vertical="center"/>
    </xf>
    <xf numFmtId="0" fontId="1" fillId="0" borderId="31" xfId="16" applyFont="1" applyBorder="1">
      <alignment vertical="center"/>
    </xf>
    <xf numFmtId="0" fontId="34" fillId="0" borderId="41" xfId="16" applyFont="1" applyBorder="1">
      <alignment vertical="center"/>
    </xf>
    <xf numFmtId="178" fontId="38" fillId="0" borderId="0" xfId="16" applyNumberFormat="1" applyFont="1">
      <alignment vertical="center"/>
    </xf>
    <xf numFmtId="178" fontId="1" fillId="0" borderId="0" xfId="16" applyNumberFormat="1" applyFont="1">
      <alignment vertical="center"/>
    </xf>
    <xf numFmtId="179" fontId="1" fillId="6" borderId="0" xfId="17" applyNumberFormat="1" applyFont="1" applyFill="1" applyAlignment="1">
      <alignment vertical="center" wrapText="1"/>
    </xf>
    <xf numFmtId="49" fontId="1" fillId="6" borderId="0" xfId="17" applyNumberFormat="1" applyFont="1" applyFill="1" applyAlignment="1">
      <alignment horizontal="center" vertical="center" wrapText="1"/>
    </xf>
    <xf numFmtId="49" fontId="1" fillId="6" borderId="0" xfId="17" applyNumberFormat="1" applyFont="1" applyFill="1" applyAlignment="1">
      <alignment horizontal="center" vertical="center"/>
    </xf>
    <xf numFmtId="178" fontId="1" fillId="0" borderId="65" xfId="16" applyNumberFormat="1" applyFont="1" applyBorder="1">
      <alignment vertical="center"/>
    </xf>
    <xf numFmtId="178" fontId="1" fillId="0" borderId="38" xfId="16" applyNumberFormat="1" applyFont="1" applyBorder="1">
      <alignment vertical="center"/>
    </xf>
    <xf numFmtId="191" fontId="1" fillId="0" borderId="0" xfId="16" applyNumberFormat="1" applyFont="1">
      <alignment vertical="center"/>
    </xf>
    <xf numFmtId="178" fontId="1" fillId="0" borderId="37" xfId="16" applyNumberFormat="1" applyFont="1" applyBorder="1">
      <alignment vertical="center"/>
    </xf>
    <xf numFmtId="178" fontId="1" fillId="0" borderId="56" xfId="16" applyNumberFormat="1" applyFont="1" applyBorder="1">
      <alignment vertical="center"/>
    </xf>
    <xf numFmtId="189" fontId="1" fillId="0" borderId="56" xfId="16" applyNumberFormat="1" applyFont="1" applyBorder="1">
      <alignment vertical="center"/>
    </xf>
    <xf numFmtId="178" fontId="1" fillId="0" borderId="40" xfId="16" applyNumberFormat="1" applyFont="1" applyBorder="1">
      <alignment vertical="center"/>
    </xf>
    <xf numFmtId="0" fontId="34" fillId="0" borderId="65" xfId="16" applyFont="1" applyBorder="1">
      <alignment vertical="center"/>
    </xf>
    <xf numFmtId="0" fontId="1" fillId="0" borderId="0" xfId="17" applyFont="1">
      <alignment vertical="center"/>
    </xf>
    <xf numFmtId="189" fontId="1" fillId="0" borderId="0" xfId="17" applyNumberFormat="1" applyFont="1">
      <alignment vertical="center"/>
    </xf>
    <xf numFmtId="178" fontId="16" fillId="0" borderId="0" xfId="18" applyNumberFormat="1" applyAlignment="1">
      <alignment vertical="center"/>
    </xf>
    <xf numFmtId="177" fontId="16" fillId="0" borderId="0" xfId="19" applyNumberFormat="1" applyAlignment="1">
      <alignment horizontal="right" vertical="center"/>
    </xf>
    <xf numFmtId="187" fontId="16" fillId="0" borderId="0" xfId="19" applyNumberFormat="1" applyAlignment="1">
      <alignment horizontal="right" vertical="center"/>
    </xf>
    <xf numFmtId="178" fontId="1" fillId="6" borderId="0" xfId="16" applyNumberFormat="1" applyFont="1" applyFill="1" applyAlignment="1">
      <alignment vertical="center" wrapText="1"/>
    </xf>
    <xf numFmtId="178" fontId="16" fillId="0" borderId="0" xfId="18" applyNumberFormat="1" applyAlignment="1">
      <alignment horizontal="center" vertical="center"/>
    </xf>
    <xf numFmtId="0" fontId="39" fillId="0" borderId="0" xfId="20" applyFont="1">
      <alignment vertical="center"/>
    </xf>
    <xf numFmtId="0" fontId="20" fillId="0" borderId="36" xfId="8" applyFont="1" applyBorder="1" applyAlignment="1">
      <alignment horizontal="center" vertical="center"/>
    </xf>
    <xf numFmtId="0" fontId="20" fillId="0" borderId="8" xfId="8" applyFont="1" applyBorder="1" applyAlignment="1">
      <alignment horizontal="center" vertical="center"/>
    </xf>
    <xf numFmtId="0" fontId="20" fillId="0" borderId="9" xfId="8" applyFont="1" applyBorder="1" applyAlignment="1">
      <alignment horizontal="center" vertical="center"/>
    </xf>
    <xf numFmtId="0" fontId="24" fillId="0" borderId="36" xfId="7" applyFont="1" applyBorder="1" applyAlignment="1">
      <alignment horizontal="left" vertical="center"/>
    </xf>
    <xf numFmtId="0" fontId="24" fillId="0" borderId="8" xfId="7" applyFont="1" applyBorder="1" applyAlignment="1">
      <alignment horizontal="left" vertical="center"/>
    </xf>
    <xf numFmtId="0" fontId="24" fillId="0" borderId="9" xfId="7" applyFont="1" applyBorder="1" applyAlignment="1">
      <alignment horizontal="left" vertical="center"/>
    </xf>
    <xf numFmtId="178" fontId="20" fillId="0" borderId="36" xfId="8" applyNumberFormat="1" applyFont="1" applyBorder="1" applyAlignment="1">
      <alignment horizontal="right" vertical="center" shrinkToFit="1"/>
    </xf>
    <xf numFmtId="178" fontId="20" fillId="0" borderId="8" xfId="8" applyNumberFormat="1" applyFont="1" applyBorder="1" applyAlignment="1">
      <alignment horizontal="right" vertical="center" shrinkToFit="1"/>
    </xf>
    <xf numFmtId="178" fontId="20" fillId="0" borderId="9" xfId="8" applyNumberFormat="1" applyFont="1" applyBorder="1" applyAlignment="1">
      <alignment horizontal="right" vertical="center" shrinkToFit="1"/>
    </xf>
    <xf numFmtId="0" fontId="20" fillId="0" borderId="36" xfId="8" applyFont="1" applyBorder="1" applyAlignment="1">
      <alignment horizontal="left" vertical="center"/>
    </xf>
    <xf numFmtId="0" fontId="20" fillId="0" borderId="8" xfId="8" applyFont="1" applyBorder="1" applyAlignment="1">
      <alignment horizontal="left" vertical="center"/>
    </xf>
    <xf numFmtId="0" fontId="20" fillId="0" borderId="9" xfId="8" applyFont="1" applyBorder="1" applyAlignment="1">
      <alignment horizontal="left" vertical="center"/>
    </xf>
    <xf numFmtId="181" fontId="20" fillId="0" borderId="36" xfId="8" applyNumberFormat="1" applyFont="1" applyBorder="1" applyAlignment="1">
      <alignment horizontal="right" vertical="center" shrinkToFit="1"/>
    </xf>
    <xf numFmtId="181" fontId="20" fillId="0" borderId="8" xfId="8" applyNumberFormat="1" applyFont="1" applyBorder="1" applyAlignment="1">
      <alignment horizontal="right" vertical="center" shrinkToFit="1"/>
    </xf>
    <xf numFmtId="181" fontId="20" fillId="0" borderId="9" xfId="8" applyNumberFormat="1" applyFont="1" applyBorder="1" applyAlignment="1">
      <alignment horizontal="right" vertical="center" shrinkToFit="1"/>
    </xf>
    <xf numFmtId="49" fontId="21" fillId="0" borderId="0" xfId="8" applyNumberFormat="1" applyFont="1" applyAlignment="1">
      <alignment horizontal="center" vertical="center"/>
    </xf>
    <xf numFmtId="0" fontId="20" fillId="0" borderId="4" xfId="8" applyFont="1" applyBorder="1" applyAlignment="1">
      <alignment horizontal="center" vertical="center"/>
    </xf>
    <xf numFmtId="0" fontId="20" fillId="0" borderId="23" xfId="8" applyFont="1" applyBorder="1" applyAlignment="1">
      <alignment horizontal="center" vertical="center"/>
    </xf>
    <xf numFmtId="0" fontId="20" fillId="0" borderId="5" xfId="8" applyFont="1" applyBorder="1" applyAlignment="1">
      <alignment horizontal="center" vertical="center"/>
    </xf>
    <xf numFmtId="0" fontId="20" fillId="0" borderId="47" xfId="8" applyFont="1" applyBorder="1" applyAlignment="1">
      <alignment horizontal="center" vertical="center"/>
    </xf>
    <xf numFmtId="0" fontId="20" fillId="0" borderId="38" xfId="8" applyFont="1" applyBorder="1" applyAlignment="1">
      <alignment horizontal="center" vertical="center"/>
    </xf>
    <xf numFmtId="0" fontId="20" fillId="0" borderId="48" xfId="8" applyFont="1" applyBorder="1" applyAlignment="1">
      <alignment horizontal="center" vertical="center"/>
    </xf>
    <xf numFmtId="0" fontId="20" fillId="0" borderId="68" xfId="8" applyFont="1" applyBorder="1" applyAlignment="1">
      <alignment horizontal="center" vertical="center"/>
    </xf>
    <xf numFmtId="0" fontId="20" fillId="0" borderId="40" xfId="8" applyFont="1" applyBorder="1" applyAlignment="1">
      <alignment horizontal="center" vertical="center"/>
    </xf>
    <xf numFmtId="0" fontId="20" fillId="0" borderId="50" xfId="8" applyFont="1" applyBorder="1" applyAlignment="1">
      <alignment horizontal="center" vertical="center"/>
    </xf>
    <xf numFmtId="0" fontId="20" fillId="0" borderId="64" xfId="8" applyFont="1" applyBorder="1" applyAlignment="1">
      <alignment horizontal="center" vertical="center"/>
    </xf>
    <xf numFmtId="0" fontId="20" fillId="0" borderId="10" xfId="8" applyFont="1" applyBorder="1" applyAlignment="1">
      <alignment horizontal="center" vertical="center"/>
    </xf>
    <xf numFmtId="0" fontId="20" fillId="0" borderId="65" xfId="8" applyFont="1" applyBorder="1" applyAlignment="1">
      <alignment horizontal="center" vertical="center"/>
    </xf>
    <xf numFmtId="0" fontId="20" fillId="0" borderId="49" xfId="8" applyFont="1" applyBorder="1" applyAlignment="1">
      <alignment horizontal="center" vertical="center"/>
    </xf>
    <xf numFmtId="0" fontId="20" fillId="0" borderId="37" xfId="8" applyFont="1" applyBorder="1" applyAlignment="1">
      <alignment horizontal="center" vertical="center"/>
    </xf>
    <xf numFmtId="0" fontId="20" fillId="0" borderId="69" xfId="8" applyFont="1" applyBorder="1" applyAlignment="1">
      <alignment horizontal="center" vertical="center"/>
    </xf>
    <xf numFmtId="0" fontId="20" fillId="0" borderId="7" xfId="8" applyFont="1" applyBorder="1" applyAlignment="1">
      <alignment horizontal="center" vertical="center"/>
    </xf>
    <xf numFmtId="0" fontId="20" fillId="0" borderId="0" xfId="8" applyFont="1" applyAlignment="1">
      <alignment horizontal="center" vertical="center"/>
    </xf>
    <xf numFmtId="0" fontId="20" fillId="0" borderId="24" xfId="8" applyFont="1" applyBorder="1" applyAlignment="1">
      <alignment horizontal="center" vertical="center"/>
    </xf>
    <xf numFmtId="0" fontId="20" fillId="0" borderId="56" xfId="8" applyFont="1" applyBorder="1" applyAlignment="1">
      <alignment horizontal="center" vertical="center"/>
    </xf>
    <xf numFmtId="0" fontId="20" fillId="0" borderId="66" xfId="8" applyFont="1" applyBorder="1" applyAlignment="1">
      <alignment horizontal="center" vertical="center"/>
    </xf>
    <xf numFmtId="0" fontId="20" fillId="0" borderId="67" xfId="8" applyFont="1" applyBorder="1" applyAlignment="1">
      <alignment horizontal="center" vertical="center"/>
    </xf>
    <xf numFmtId="0" fontId="20" fillId="0" borderId="1" xfId="8" applyFont="1" applyBorder="1" applyAlignment="1">
      <alignment horizontal="center" vertical="center"/>
    </xf>
    <xf numFmtId="0" fontId="20" fillId="0" borderId="2" xfId="8" applyFont="1" applyBorder="1" applyAlignment="1">
      <alignment horizontal="center" vertical="center"/>
    </xf>
    <xf numFmtId="0" fontId="20" fillId="0" borderId="3" xfId="8" applyFont="1" applyBorder="1" applyAlignment="1">
      <alignment horizontal="center" vertical="center"/>
    </xf>
    <xf numFmtId="181" fontId="20" fillId="0" borderId="7" xfId="8" applyNumberFormat="1" applyFont="1" applyBorder="1" applyAlignment="1">
      <alignment horizontal="right" vertical="center" shrinkToFit="1"/>
    </xf>
    <xf numFmtId="181" fontId="20" fillId="0" borderId="0" xfId="8" applyNumberFormat="1" applyFont="1" applyAlignment="1">
      <alignment horizontal="right" vertical="center" shrinkToFit="1"/>
    </xf>
    <xf numFmtId="181" fontId="20" fillId="0" borderId="66" xfId="8" applyNumberFormat="1" applyFont="1" applyBorder="1" applyAlignment="1">
      <alignment horizontal="right" vertical="center" shrinkToFit="1"/>
    </xf>
    <xf numFmtId="178" fontId="20" fillId="0" borderId="7" xfId="8" applyNumberFormat="1" applyFont="1" applyBorder="1" applyAlignment="1">
      <alignment horizontal="right" vertical="center" shrinkToFit="1"/>
    </xf>
    <xf numFmtId="178" fontId="20" fillId="0" borderId="0" xfId="8" applyNumberFormat="1" applyFont="1" applyAlignment="1">
      <alignment horizontal="right" vertical="center" shrinkToFit="1"/>
    </xf>
    <xf numFmtId="178" fontId="20" fillId="0" borderId="66" xfId="8" applyNumberFormat="1" applyFont="1" applyBorder="1" applyAlignment="1">
      <alignment horizontal="right" vertical="center" shrinkToFit="1"/>
    </xf>
    <xf numFmtId="0" fontId="20" fillId="0" borderId="7" xfId="8" applyFont="1" applyBorder="1" applyAlignment="1">
      <alignment horizontal="left" vertical="center"/>
    </xf>
    <xf numFmtId="0" fontId="20" fillId="0" borderId="0" xfId="8" applyFont="1" applyAlignment="1">
      <alignment horizontal="left" vertical="center"/>
    </xf>
    <xf numFmtId="0" fontId="20" fillId="0" borderId="66" xfId="8" applyFont="1" applyBorder="1" applyAlignment="1">
      <alignment horizontal="left" vertical="center"/>
    </xf>
    <xf numFmtId="0" fontId="20" fillId="0" borderId="14" xfId="8" applyFont="1" applyBorder="1" applyAlignment="1">
      <alignment horizontal="center" vertical="center"/>
    </xf>
    <xf numFmtId="0" fontId="20" fillId="0" borderId="51" xfId="8" applyFont="1" applyBorder="1" applyAlignment="1">
      <alignment horizontal="center" vertical="center"/>
    </xf>
    <xf numFmtId="0" fontId="20" fillId="0" borderId="15" xfId="8" applyFont="1" applyBorder="1" applyAlignment="1">
      <alignment horizontal="center" vertical="center"/>
    </xf>
    <xf numFmtId="0" fontId="20" fillId="0" borderId="52" xfId="8" applyFont="1" applyBorder="1" applyAlignment="1">
      <alignment horizontal="center" vertical="center"/>
    </xf>
    <xf numFmtId="0" fontId="20" fillId="0" borderId="70" xfId="8" applyFont="1" applyBorder="1" applyAlignment="1">
      <alignment horizontal="center" vertical="center"/>
    </xf>
    <xf numFmtId="0" fontId="20" fillId="0" borderId="71" xfId="8" applyFont="1" applyBorder="1" applyAlignment="1">
      <alignment horizontal="center" vertical="center"/>
    </xf>
    <xf numFmtId="0" fontId="20" fillId="0" borderId="41" xfId="8" applyFont="1" applyBorder="1" applyAlignment="1">
      <alignment horizontal="center" vertical="center"/>
    </xf>
    <xf numFmtId="0" fontId="20" fillId="0" borderId="16" xfId="8" applyFont="1" applyBorder="1" applyAlignment="1">
      <alignment horizontal="center" vertical="center"/>
    </xf>
    <xf numFmtId="0" fontId="20" fillId="0" borderId="72" xfId="8" applyFont="1" applyBorder="1" applyAlignment="1">
      <alignment horizontal="center" vertical="center"/>
    </xf>
    <xf numFmtId="0" fontId="20" fillId="0" borderId="73" xfId="8" applyFont="1" applyBorder="1" applyAlignment="1">
      <alignment horizontal="center" vertical="center"/>
    </xf>
    <xf numFmtId="0" fontId="20" fillId="0" borderId="11" xfId="8" applyFont="1" applyBorder="1" applyAlignment="1">
      <alignment horizontal="center" vertical="center"/>
    </xf>
    <xf numFmtId="0" fontId="20" fillId="0" borderId="12" xfId="8" applyFont="1" applyBorder="1" applyAlignment="1">
      <alignment horizontal="center" vertical="center"/>
    </xf>
    <xf numFmtId="0" fontId="20" fillId="0" borderId="74" xfId="8" applyFont="1" applyBorder="1" applyAlignment="1">
      <alignment horizontal="center" vertical="center"/>
    </xf>
    <xf numFmtId="0" fontId="20" fillId="0" borderId="75" xfId="8" applyFont="1" applyBorder="1" applyAlignment="1">
      <alignment horizontal="center" vertical="center"/>
    </xf>
    <xf numFmtId="49" fontId="20" fillId="0" borderId="41" xfId="8" applyNumberFormat="1" applyFont="1" applyBorder="1" applyAlignment="1">
      <alignment horizontal="center" vertical="center"/>
    </xf>
    <xf numFmtId="49" fontId="20" fillId="0" borderId="12" xfId="8" applyNumberFormat="1" applyFont="1" applyBorder="1" applyAlignment="1">
      <alignment horizontal="center" vertical="center"/>
    </xf>
    <xf numFmtId="49" fontId="20" fillId="0" borderId="13" xfId="8" applyNumberFormat="1" applyFont="1" applyBorder="1" applyAlignment="1">
      <alignment horizontal="center" vertical="center"/>
    </xf>
    <xf numFmtId="49" fontId="20" fillId="0" borderId="65" xfId="8" applyNumberFormat="1" applyFont="1" applyBorder="1" applyAlignment="1">
      <alignment horizontal="center" vertical="center"/>
    </xf>
    <xf numFmtId="49" fontId="20" fillId="0" borderId="0" xfId="8" applyNumberFormat="1" applyFont="1" applyAlignment="1">
      <alignment horizontal="center" vertical="center"/>
    </xf>
    <xf numFmtId="49" fontId="20" fillId="0" borderId="66" xfId="8" applyNumberFormat="1" applyFont="1" applyBorder="1" applyAlignment="1">
      <alignment horizontal="center" vertical="center"/>
    </xf>
    <xf numFmtId="49" fontId="20" fillId="0" borderId="72" xfId="8" applyNumberFormat="1" applyFont="1" applyBorder="1" applyAlignment="1">
      <alignment horizontal="center" vertical="center"/>
    </xf>
    <xf numFmtId="49" fontId="20" fillId="0" borderId="75" xfId="8" applyNumberFormat="1" applyFont="1" applyBorder="1" applyAlignment="1">
      <alignment horizontal="center" vertical="center"/>
    </xf>
    <xf numFmtId="49" fontId="20" fillId="0" borderId="76" xfId="8" applyNumberFormat="1" applyFont="1" applyBorder="1" applyAlignment="1">
      <alignment horizontal="center" vertical="center"/>
    </xf>
    <xf numFmtId="0" fontId="20" fillId="0" borderId="30" xfId="8" applyFont="1" applyBorder="1">
      <alignment vertical="center"/>
    </xf>
    <xf numFmtId="0" fontId="20" fillId="0" borderId="31" xfId="8" applyFont="1" applyBorder="1">
      <alignment vertical="center"/>
    </xf>
    <xf numFmtId="0" fontId="20" fillId="0" borderId="42" xfId="8" applyFont="1" applyBorder="1">
      <alignment vertical="center"/>
    </xf>
    <xf numFmtId="0" fontId="20" fillId="0" borderId="39" xfId="8" applyFont="1" applyBorder="1" applyAlignment="1">
      <alignment horizontal="center" vertical="center"/>
    </xf>
    <xf numFmtId="0" fontId="20" fillId="0" borderId="31" xfId="8" applyFont="1" applyBorder="1" applyAlignment="1">
      <alignment horizontal="center" vertical="center"/>
    </xf>
    <xf numFmtId="0" fontId="24" fillId="0" borderId="7" xfId="7" applyFont="1" applyBorder="1" applyAlignment="1">
      <alignment horizontal="left" vertical="center"/>
    </xf>
    <xf numFmtId="0" fontId="24" fillId="0" borderId="0" xfId="7" applyFont="1" applyAlignment="1">
      <alignment horizontal="left" vertical="center"/>
    </xf>
    <xf numFmtId="0" fontId="24" fillId="0" borderId="66" xfId="7" applyFont="1" applyBorder="1" applyAlignment="1">
      <alignment horizontal="left" vertical="center"/>
    </xf>
    <xf numFmtId="182" fontId="20" fillId="0" borderId="7" xfId="8" applyNumberFormat="1" applyFont="1" applyBorder="1" applyAlignment="1">
      <alignment horizontal="right" vertical="center" shrinkToFit="1"/>
    </xf>
    <xf numFmtId="182" fontId="20" fillId="0" borderId="0" xfId="8" applyNumberFormat="1" applyFont="1" applyAlignment="1">
      <alignment horizontal="right" vertical="center" shrinkToFit="1"/>
    </xf>
    <xf numFmtId="182" fontId="20" fillId="0" borderId="66" xfId="8" applyNumberFormat="1" applyFont="1" applyBorder="1" applyAlignment="1">
      <alignment horizontal="right" vertical="center" shrinkToFit="1"/>
    </xf>
    <xf numFmtId="183" fontId="20" fillId="0" borderId="7" xfId="8" applyNumberFormat="1" applyFont="1" applyBorder="1" applyAlignment="1">
      <alignment horizontal="right" vertical="center" shrinkToFit="1"/>
    </xf>
    <xf numFmtId="183" fontId="20" fillId="0" borderId="0" xfId="8" applyNumberFormat="1" applyFont="1" applyAlignment="1">
      <alignment horizontal="right" vertical="center" shrinkToFit="1"/>
    </xf>
    <xf numFmtId="183" fontId="20" fillId="0" borderId="66" xfId="8" applyNumberFormat="1" applyFont="1" applyBorder="1" applyAlignment="1">
      <alignment horizontal="right" vertical="center" shrinkToFit="1"/>
    </xf>
    <xf numFmtId="0" fontId="20" fillId="0" borderId="77" xfId="8" applyFont="1" applyBorder="1" applyAlignment="1">
      <alignment horizontal="center" vertical="center"/>
    </xf>
    <xf numFmtId="0" fontId="20" fillId="0" borderId="45" xfId="8" applyFont="1" applyBorder="1">
      <alignment vertical="center"/>
    </xf>
    <xf numFmtId="0" fontId="20" fillId="0" borderId="25" xfId="8" applyFont="1" applyBorder="1">
      <alignment vertical="center"/>
    </xf>
    <xf numFmtId="0" fontId="20" fillId="0" borderId="46" xfId="8" applyFont="1" applyBorder="1">
      <alignment vertical="center"/>
    </xf>
    <xf numFmtId="178" fontId="20" fillId="0" borderId="45" xfId="8" applyNumberFormat="1" applyFont="1" applyBorder="1" applyAlignment="1">
      <alignment horizontal="right" vertical="center" shrinkToFit="1"/>
    </xf>
    <xf numFmtId="178" fontId="20" fillId="0" borderId="25" xfId="8" applyNumberFormat="1" applyFont="1" applyBorder="1" applyAlignment="1">
      <alignment horizontal="right" vertical="center" shrinkToFit="1"/>
    </xf>
    <xf numFmtId="178" fontId="20" fillId="0" borderId="26" xfId="8" applyNumberFormat="1" applyFont="1" applyBorder="1" applyAlignment="1">
      <alignment horizontal="right" vertical="center" shrinkToFit="1"/>
    </xf>
    <xf numFmtId="0" fontId="20" fillId="0" borderId="39" xfId="8" applyFont="1" applyBorder="1">
      <alignment vertical="center"/>
    </xf>
    <xf numFmtId="178" fontId="20" fillId="0" borderId="39" xfId="8" applyNumberFormat="1" applyFont="1" applyBorder="1" applyAlignment="1">
      <alignment horizontal="right" vertical="center" shrinkToFit="1"/>
    </xf>
    <xf numFmtId="178" fontId="20" fillId="0" borderId="31" xfId="8" applyNumberFormat="1" applyFont="1" applyBorder="1" applyAlignment="1">
      <alignment horizontal="right" vertical="center" shrinkToFit="1"/>
    </xf>
    <xf numFmtId="178" fontId="20" fillId="0" borderId="32" xfId="8" applyNumberFormat="1" applyFont="1" applyBorder="1" applyAlignment="1">
      <alignment horizontal="right" vertical="center" shrinkToFit="1"/>
    </xf>
    <xf numFmtId="0" fontId="20" fillId="0" borderId="44" xfId="8" applyFont="1" applyBorder="1">
      <alignment vertical="center"/>
    </xf>
    <xf numFmtId="0" fontId="20" fillId="0" borderId="18" xfId="8" applyFont="1" applyBorder="1">
      <alignment vertical="center"/>
    </xf>
    <xf numFmtId="0" fontId="20" fillId="0" borderId="43" xfId="8" applyFont="1" applyBorder="1">
      <alignment vertical="center"/>
    </xf>
    <xf numFmtId="185" fontId="20" fillId="0" borderId="44" xfId="8" applyNumberFormat="1" applyFont="1" applyBorder="1" applyAlignment="1">
      <alignment horizontal="right" vertical="center" shrinkToFit="1"/>
    </xf>
    <xf numFmtId="185" fontId="20" fillId="0" borderId="18" xfId="8" applyNumberFormat="1" applyFont="1" applyBorder="1" applyAlignment="1">
      <alignment horizontal="right" vertical="center" shrinkToFit="1"/>
    </xf>
    <xf numFmtId="185" fontId="20" fillId="0" borderId="19" xfId="8" applyNumberFormat="1" applyFont="1" applyBorder="1" applyAlignment="1">
      <alignment horizontal="right" vertical="center" shrinkToFit="1"/>
    </xf>
    <xf numFmtId="0" fontId="20" fillId="0" borderId="36" xfId="8" applyFont="1" applyBorder="1" applyAlignment="1">
      <alignment horizontal="center" vertical="center" wrapText="1"/>
    </xf>
    <xf numFmtId="0" fontId="20" fillId="0" borderId="8" xfId="8" applyFont="1" applyBorder="1" applyAlignment="1">
      <alignment horizontal="center" vertical="center" wrapText="1"/>
    </xf>
    <xf numFmtId="0" fontId="20" fillId="0" borderId="23" xfId="8" applyFont="1" applyBorder="1" applyAlignment="1">
      <alignment horizontal="center" vertical="center" wrapText="1"/>
    </xf>
    <xf numFmtId="0" fontId="20" fillId="0" borderId="7" xfId="8" applyFont="1" applyBorder="1" applyAlignment="1">
      <alignment horizontal="center" vertical="center" wrapText="1"/>
    </xf>
    <xf numFmtId="0" fontId="20" fillId="0" borderId="0" xfId="8" applyFont="1" applyAlignment="1">
      <alignment horizontal="center" vertical="center" wrapText="1"/>
    </xf>
    <xf numFmtId="0" fontId="20" fillId="0" borderId="38" xfId="8" applyFont="1" applyBorder="1" applyAlignment="1">
      <alignment horizontal="center" vertical="center" wrapText="1"/>
    </xf>
    <xf numFmtId="0" fontId="20" fillId="0" borderId="74" xfId="8" applyFont="1" applyBorder="1" applyAlignment="1">
      <alignment horizontal="center" vertical="center" wrapText="1"/>
    </xf>
    <xf numFmtId="0" fontId="20" fillId="0" borderId="75" xfId="8" applyFont="1" applyBorder="1" applyAlignment="1">
      <alignment horizontal="center" vertical="center" wrapText="1"/>
    </xf>
    <xf numFmtId="0" fontId="20" fillId="0" borderId="70" xfId="8" applyFont="1" applyBorder="1" applyAlignment="1">
      <alignment horizontal="center" vertical="center" wrapText="1"/>
    </xf>
    <xf numFmtId="0" fontId="24" fillId="0" borderId="64" xfId="8" applyFont="1" applyBorder="1">
      <alignment vertical="center"/>
    </xf>
    <xf numFmtId="0" fontId="24" fillId="0" borderId="25" xfId="8" applyFont="1" applyBorder="1">
      <alignment vertical="center"/>
    </xf>
    <xf numFmtId="0" fontId="24" fillId="0" borderId="46" xfId="8" applyFont="1" applyBorder="1">
      <alignment vertical="center"/>
    </xf>
    <xf numFmtId="178" fontId="24" fillId="0" borderId="64" xfId="8" applyNumberFormat="1" applyFont="1" applyBorder="1" applyAlignment="1">
      <alignment horizontal="right" vertical="center" shrinkToFit="1"/>
    </xf>
    <xf numFmtId="178" fontId="24" fillId="0" borderId="8" xfId="8" applyNumberFormat="1" applyFont="1" applyBorder="1" applyAlignment="1">
      <alignment horizontal="right" vertical="center" shrinkToFit="1"/>
    </xf>
    <xf numFmtId="178" fontId="24" fillId="0" borderId="9" xfId="8" applyNumberFormat="1" applyFont="1" applyBorder="1" applyAlignment="1">
      <alignment horizontal="right" vertical="center" shrinkToFit="1"/>
    </xf>
    <xf numFmtId="0" fontId="20" fillId="0" borderId="30" xfId="8" applyFont="1" applyBorder="1" applyAlignment="1">
      <alignment horizontal="center" vertical="center"/>
    </xf>
    <xf numFmtId="0" fontId="20" fillId="0" borderId="42" xfId="8" applyFont="1" applyBorder="1" applyAlignment="1">
      <alignment horizontal="center" vertical="center"/>
    </xf>
    <xf numFmtId="0" fontId="20" fillId="0" borderId="39" xfId="8" applyFont="1" applyBorder="1" applyAlignment="1">
      <alignment horizontal="center" vertical="center" shrinkToFit="1"/>
    </xf>
    <xf numFmtId="0" fontId="20" fillId="0" borderId="31" xfId="8" applyFont="1" applyBorder="1" applyAlignment="1">
      <alignment horizontal="center" vertical="center" shrinkToFit="1"/>
    </xf>
    <xf numFmtId="0" fontId="20" fillId="0" borderId="42" xfId="8" applyFont="1" applyBorder="1" applyAlignment="1">
      <alignment horizontal="center" vertical="center" shrinkToFit="1"/>
    </xf>
    <xf numFmtId="0" fontId="20" fillId="0" borderId="32" xfId="8" applyFont="1" applyBorder="1" applyAlignment="1">
      <alignment horizontal="center" vertical="center" shrinkToFit="1"/>
    </xf>
    <xf numFmtId="0" fontId="24" fillId="0" borderId="41" xfId="8" applyFont="1" applyBorder="1">
      <alignment vertical="center"/>
    </xf>
    <xf numFmtId="0" fontId="24" fillId="0" borderId="31" xfId="8" applyFont="1" applyBorder="1">
      <alignment vertical="center"/>
    </xf>
    <xf numFmtId="0" fontId="24" fillId="0" borderId="42" xfId="8" applyFont="1" applyBorder="1">
      <alignment vertical="center"/>
    </xf>
    <xf numFmtId="178" fontId="24" fillId="0" borderId="39" xfId="8" applyNumberFormat="1" applyFont="1" applyBorder="1" applyAlignment="1">
      <alignment horizontal="right" vertical="center" shrinkToFit="1"/>
    </xf>
    <xf numFmtId="178" fontId="24" fillId="0" borderId="31" xfId="8" applyNumberFormat="1" applyFont="1" applyBorder="1" applyAlignment="1">
      <alignment horizontal="right" vertical="center" shrinkToFit="1"/>
    </xf>
    <xf numFmtId="178" fontId="24" fillId="0" borderId="32" xfId="8" applyNumberFormat="1" applyFont="1" applyBorder="1" applyAlignment="1">
      <alignment horizontal="right" vertical="center" shrinkToFit="1"/>
    </xf>
    <xf numFmtId="181" fontId="20" fillId="0" borderId="39" xfId="8" applyNumberFormat="1" applyFont="1" applyBorder="1" applyAlignment="1">
      <alignment horizontal="right" vertical="center" shrinkToFit="1"/>
    </xf>
    <xf numFmtId="181" fontId="20" fillId="0" borderId="31" xfId="8" applyNumberFormat="1" applyFont="1" applyBorder="1" applyAlignment="1">
      <alignment horizontal="right" vertical="center" shrinkToFit="1"/>
    </xf>
    <xf numFmtId="181" fontId="20" fillId="0" borderId="42" xfId="8" applyNumberFormat="1" applyFont="1" applyBorder="1" applyAlignment="1">
      <alignment horizontal="right" vertical="center" shrinkToFit="1"/>
    </xf>
    <xf numFmtId="181" fontId="20" fillId="0" borderId="32" xfId="8" applyNumberFormat="1" applyFont="1" applyBorder="1" applyAlignment="1">
      <alignment horizontal="right" vertical="center" shrinkToFit="1"/>
    </xf>
    <xf numFmtId="0" fontId="24" fillId="0" borderId="41" xfId="9" applyFont="1" applyBorder="1" applyAlignment="1">
      <alignment horizontal="center" vertical="center" shrinkToFit="1"/>
    </xf>
    <xf numFmtId="0" fontId="24" fillId="0" borderId="12" xfId="9" applyFont="1" applyBorder="1" applyAlignment="1">
      <alignment horizontal="center" vertical="center" shrinkToFit="1"/>
    </xf>
    <xf numFmtId="0" fontId="24" fillId="0" borderId="51" xfId="9" applyFont="1" applyBorder="1" applyAlignment="1">
      <alignment horizontal="center" vertical="center" shrinkToFit="1"/>
    </xf>
    <xf numFmtId="178" fontId="20" fillId="0" borderId="42" xfId="8" applyNumberFormat="1" applyFont="1" applyBorder="1" applyAlignment="1">
      <alignment horizontal="right" vertical="center" shrinkToFit="1"/>
    </xf>
    <xf numFmtId="0" fontId="20" fillId="0" borderId="74" xfId="8" applyFont="1" applyBorder="1" applyAlignment="1">
      <alignment horizontal="left" vertical="center"/>
    </xf>
    <xf numFmtId="0" fontId="20" fillId="0" borderId="75" xfId="8" applyFont="1" applyBorder="1" applyAlignment="1">
      <alignment horizontal="left" vertical="center"/>
    </xf>
    <xf numFmtId="0" fontId="20" fillId="0" borderId="76" xfId="8" applyFont="1" applyBorder="1" applyAlignment="1">
      <alignment horizontal="left" vertical="center"/>
    </xf>
    <xf numFmtId="181" fontId="20" fillId="0" borderId="74" xfId="8" applyNumberFormat="1" applyFont="1" applyBorder="1" applyAlignment="1">
      <alignment horizontal="right" vertical="center" shrinkToFit="1"/>
    </xf>
    <xf numFmtId="181" fontId="20" fillId="0" borderId="75" xfId="8" applyNumberFormat="1" applyFont="1" applyBorder="1" applyAlignment="1">
      <alignment horizontal="right" vertical="center" shrinkToFit="1"/>
    </xf>
    <xf numFmtId="181" fontId="20" fillId="0" borderId="76" xfId="8" applyNumberFormat="1" applyFont="1" applyBorder="1" applyAlignment="1">
      <alignment horizontal="right" vertical="center" shrinkToFit="1"/>
    </xf>
    <xf numFmtId="0" fontId="20" fillId="0" borderId="36" xfId="10" applyFont="1" applyBorder="1" applyAlignment="1">
      <alignment horizontal="left" vertical="center"/>
    </xf>
    <xf numFmtId="0" fontId="20" fillId="0" borderId="8" xfId="10" applyFont="1" applyBorder="1" applyAlignment="1">
      <alignment horizontal="left" vertical="center"/>
    </xf>
    <xf numFmtId="0" fontId="20" fillId="0" borderId="9" xfId="10" applyFont="1" applyBorder="1" applyAlignment="1">
      <alignment horizontal="left" vertical="center"/>
    </xf>
    <xf numFmtId="0" fontId="24" fillId="0" borderId="12" xfId="8" applyFont="1" applyBorder="1">
      <alignment vertical="center"/>
    </xf>
    <xf numFmtId="0" fontId="24" fillId="0" borderId="51" xfId="8" applyFont="1" applyBorder="1">
      <alignment vertical="center"/>
    </xf>
    <xf numFmtId="185" fontId="24" fillId="0" borderId="41" xfId="8" applyNumberFormat="1" applyFont="1" applyBorder="1" applyAlignment="1">
      <alignment horizontal="right" vertical="center" shrinkToFit="1"/>
    </xf>
    <xf numFmtId="185" fontId="24" fillId="0" borderId="12" xfId="8" applyNumberFormat="1" applyFont="1" applyBorder="1" applyAlignment="1">
      <alignment horizontal="right" vertical="center" shrinkToFit="1"/>
    </xf>
    <xf numFmtId="185" fontId="24" fillId="0" borderId="13" xfId="8" applyNumberFormat="1" applyFont="1" applyBorder="1" applyAlignment="1">
      <alignment horizontal="right" vertical="center" shrinkToFit="1"/>
    </xf>
    <xf numFmtId="178" fontId="20" fillId="0" borderId="8" xfId="8" applyNumberFormat="1" applyFont="1" applyBorder="1" applyAlignment="1">
      <alignment horizontal="right" vertical="center"/>
    </xf>
    <xf numFmtId="178" fontId="20" fillId="0" borderId="9" xfId="8" applyNumberFormat="1" applyFont="1" applyBorder="1" applyAlignment="1">
      <alignment horizontal="right" vertical="center"/>
    </xf>
    <xf numFmtId="0" fontId="24" fillId="0" borderId="44" xfId="9" applyFont="1" applyBorder="1" applyAlignment="1">
      <alignment horizontal="center" vertical="center" shrinkToFit="1"/>
    </xf>
    <xf numFmtId="0" fontId="24" fillId="0" borderId="18" xfId="9" applyFont="1" applyBorder="1" applyAlignment="1">
      <alignment horizontal="center" vertical="center" shrinkToFit="1"/>
    </xf>
    <xf numFmtId="0" fontId="24" fillId="0" borderId="43" xfId="9" applyFont="1" applyBorder="1" applyAlignment="1">
      <alignment horizontal="center" vertical="center" shrinkToFit="1"/>
    </xf>
    <xf numFmtId="0" fontId="26" fillId="0" borderId="0" xfId="8" applyFont="1" applyAlignment="1">
      <alignment horizontal="left" vertical="center" wrapText="1"/>
    </xf>
    <xf numFmtId="0" fontId="26" fillId="0" borderId="66" xfId="8" applyFont="1" applyBorder="1" applyAlignment="1">
      <alignment horizontal="left" vertical="center" wrapText="1"/>
    </xf>
    <xf numFmtId="0" fontId="24" fillId="0" borderId="74" xfId="7" applyFont="1" applyBorder="1" applyAlignment="1">
      <alignment horizontal="left" vertical="center"/>
    </xf>
    <xf numFmtId="0" fontId="24" fillId="0" borderId="75" xfId="7" applyFont="1" applyBorder="1" applyAlignment="1">
      <alignment horizontal="left" vertical="center"/>
    </xf>
    <xf numFmtId="0" fontId="24" fillId="0" borderId="76" xfId="7" applyFont="1" applyBorder="1" applyAlignment="1">
      <alignment horizontal="left" vertical="center"/>
    </xf>
    <xf numFmtId="178" fontId="20" fillId="0" borderId="74" xfId="8" applyNumberFormat="1" applyFont="1" applyBorder="1" applyAlignment="1">
      <alignment horizontal="right" vertical="center" shrinkToFit="1"/>
    </xf>
    <xf numFmtId="178" fontId="20" fillId="0" borderId="75" xfId="8" applyNumberFormat="1" applyFont="1" applyBorder="1" applyAlignment="1">
      <alignment horizontal="right" vertical="center" shrinkToFit="1"/>
    </xf>
    <xf numFmtId="178" fontId="20" fillId="0" borderId="76" xfId="8" applyNumberFormat="1" applyFont="1" applyBorder="1" applyAlignment="1">
      <alignment horizontal="right" vertical="center" shrinkToFit="1"/>
    </xf>
    <xf numFmtId="0" fontId="20" fillId="0" borderId="78" xfId="8" applyFont="1" applyBorder="1" applyAlignment="1">
      <alignment horizontal="center" vertical="center"/>
    </xf>
    <xf numFmtId="0" fontId="20" fillId="0" borderId="53" xfId="8" applyFont="1" applyBorder="1" applyAlignment="1">
      <alignment horizontal="center" vertical="center"/>
    </xf>
    <xf numFmtId="183" fontId="20" fillId="0" borderId="53" xfId="8" applyNumberFormat="1" applyFont="1" applyBorder="1" applyAlignment="1">
      <alignment horizontal="right" vertical="center" shrinkToFit="1"/>
    </xf>
    <xf numFmtId="183" fontId="20" fillId="0" borderId="79" xfId="8" applyNumberFormat="1" applyFont="1" applyBorder="1" applyAlignment="1">
      <alignment horizontal="right" vertical="center" shrinkToFit="1"/>
    </xf>
    <xf numFmtId="183" fontId="20" fillId="0" borderId="6" xfId="8" applyNumberFormat="1" applyFont="1" applyBorder="1" applyAlignment="1">
      <alignment horizontal="right" vertical="center" shrinkToFit="1"/>
    </xf>
    <xf numFmtId="181" fontId="20" fillId="0" borderId="44" xfId="8" applyNumberFormat="1" applyFont="1" applyBorder="1" applyAlignment="1">
      <alignment horizontal="right" vertical="center" shrinkToFit="1"/>
    </xf>
    <xf numFmtId="181" fontId="20" fillId="0" borderId="18" xfId="8" applyNumberFormat="1" applyFont="1" applyBorder="1" applyAlignment="1">
      <alignment horizontal="right" vertical="center" shrinkToFit="1"/>
    </xf>
    <xf numFmtId="181" fontId="20" fillId="0" borderId="43" xfId="8" applyNumberFormat="1" applyFont="1" applyBorder="1" applyAlignment="1">
      <alignment horizontal="right" vertical="center" shrinkToFit="1"/>
    </xf>
    <xf numFmtId="181" fontId="20" fillId="0" borderId="19" xfId="8" applyNumberFormat="1" applyFont="1" applyBorder="1" applyAlignment="1">
      <alignment horizontal="right" vertical="center" shrinkToFit="1"/>
    </xf>
    <xf numFmtId="178" fontId="20" fillId="0" borderId="53" xfId="8" applyNumberFormat="1" applyFont="1" applyBorder="1" applyAlignment="1">
      <alignment horizontal="right" vertical="center" shrinkToFit="1"/>
    </xf>
    <xf numFmtId="178" fontId="20" fillId="0" borderId="79" xfId="8" applyNumberFormat="1" applyFont="1" applyBorder="1" applyAlignment="1">
      <alignment horizontal="right" vertical="center" shrinkToFit="1"/>
    </xf>
    <xf numFmtId="178" fontId="20" fillId="0" borderId="6" xfId="8" applyNumberFormat="1" applyFont="1" applyBorder="1" applyAlignment="1">
      <alignment horizontal="right" vertical="center" shrinkToFit="1"/>
    </xf>
    <xf numFmtId="181" fontId="20" fillId="0" borderId="75" xfId="8" applyNumberFormat="1" applyFont="1" applyBorder="1" applyAlignment="1">
      <alignment horizontal="right" vertical="center"/>
    </xf>
    <xf numFmtId="181" fontId="20" fillId="0" borderId="76" xfId="8" applyNumberFormat="1" applyFont="1" applyBorder="1" applyAlignment="1">
      <alignment horizontal="right" vertical="center"/>
    </xf>
    <xf numFmtId="0" fontId="20" fillId="0" borderId="17" xfId="8" applyFont="1" applyBorder="1">
      <alignment vertical="center"/>
    </xf>
    <xf numFmtId="0" fontId="20" fillId="0" borderId="22" xfId="8" applyFont="1" applyBorder="1" applyAlignment="1">
      <alignment horizontal="center" vertical="center"/>
    </xf>
    <xf numFmtId="0" fontId="20" fillId="0" borderId="19" xfId="8" applyFont="1" applyBorder="1" applyAlignment="1">
      <alignment horizontal="center" vertical="center"/>
    </xf>
    <xf numFmtId="0" fontId="20" fillId="0" borderId="80" xfId="8" applyFont="1" applyBorder="1" applyAlignment="1">
      <alignment horizontal="center" vertical="center"/>
    </xf>
    <xf numFmtId="0" fontId="20" fillId="0" borderId="81" xfId="8" applyFont="1" applyBorder="1" applyAlignment="1">
      <alignment horizontal="center" vertical="center"/>
    </xf>
    <xf numFmtId="0" fontId="20" fillId="0" borderId="25" xfId="8" applyFont="1" applyBorder="1" applyAlignment="1">
      <alignment horizontal="center" vertical="center"/>
    </xf>
    <xf numFmtId="0" fontId="20" fillId="0" borderId="26" xfId="8" applyFont="1" applyBorder="1" applyAlignment="1">
      <alignment horizontal="center" vertical="center"/>
    </xf>
    <xf numFmtId="0" fontId="20" fillId="0" borderId="41" xfId="8" applyFont="1" applyBorder="1" applyAlignment="1">
      <alignment horizontal="center" vertical="center" textRotation="255"/>
    </xf>
    <xf numFmtId="0" fontId="20" fillId="0" borderId="12" xfId="8" applyFont="1" applyBorder="1" applyAlignment="1">
      <alignment horizontal="center" vertical="center" textRotation="255"/>
    </xf>
    <xf numFmtId="0" fontId="20" fillId="0" borderId="51" xfId="8" applyFont="1" applyBorder="1" applyAlignment="1">
      <alignment horizontal="center" vertical="center" textRotation="255"/>
    </xf>
    <xf numFmtId="0" fontId="20" fillId="0" borderId="65" xfId="8" applyFont="1" applyBorder="1" applyAlignment="1">
      <alignment horizontal="center" vertical="center" textRotation="255"/>
    </xf>
    <xf numFmtId="0" fontId="20" fillId="0" borderId="0" xfId="8" applyFont="1" applyAlignment="1">
      <alignment horizontal="center" vertical="center" textRotation="255"/>
    </xf>
    <xf numFmtId="0" fontId="20" fillId="0" borderId="38" xfId="8" applyFont="1" applyBorder="1" applyAlignment="1">
      <alignment horizontal="center" vertical="center" textRotation="255"/>
    </xf>
    <xf numFmtId="0" fontId="20" fillId="0" borderId="37" xfId="8" applyFont="1" applyBorder="1" applyAlignment="1">
      <alignment horizontal="center" vertical="center" textRotation="255"/>
    </xf>
    <xf numFmtId="0" fontId="20" fillId="0" borderId="56" xfId="8" applyFont="1" applyBorder="1" applyAlignment="1">
      <alignment horizontal="center" vertical="center" textRotation="255"/>
    </xf>
    <xf numFmtId="0" fontId="20" fillId="0" borderId="40" xfId="8" applyFont="1" applyBorder="1" applyAlignment="1">
      <alignment horizontal="center" vertical="center" textRotation="255"/>
    </xf>
    <xf numFmtId="0" fontId="27" fillId="0" borderId="31" xfId="8" applyFont="1" applyBorder="1">
      <alignment vertical="center"/>
    </xf>
    <xf numFmtId="0" fontId="27" fillId="0" borderId="42" xfId="8" applyFont="1" applyBorder="1">
      <alignment vertical="center"/>
    </xf>
    <xf numFmtId="0" fontId="24" fillId="0" borderId="36" xfId="7" applyFont="1" applyBorder="1" applyAlignment="1">
      <alignment horizontal="center" vertical="center" wrapText="1"/>
    </xf>
    <xf numFmtId="0" fontId="24" fillId="0" borderId="8" xfId="7" applyFont="1" applyBorder="1" applyAlignment="1">
      <alignment horizontal="center" vertical="center" wrapText="1"/>
    </xf>
    <xf numFmtId="0" fontId="24" fillId="0" borderId="9" xfId="7" applyFont="1" applyBorder="1" applyAlignment="1">
      <alignment horizontal="center" vertical="center" wrapText="1"/>
    </xf>
    <xf numFmtId="0" fontId="24" fillId="0" borderId="7" xfId="7" applyFont="1" applyBorder="1" applyAlignment="1">
      <alignment horizontal="center" vertical="center" wrapText="1"/>
    </xf>
    <xf numFmtId="0" fontId="24" fillId="0" borderId="0" xfId="7" applyFont="1" applyAlignment="1">
      <alignment horizontal="center" vertical="center" wrapText="1"/>
    </xf>
    <xf numFmtId="0" fontId="24" fillId="0" borderId="66" xfId="7" applyFont="1" applyBorder="1" applyAlignment="1">
      <alignment horizontal="center" vertical="center" wrapText="1"/>
    </xf>
    <xf numFmtId="0" fontId="24" fillId="0" borderId="74" xfId="7" applyFont="1" applyBorder="1" applyAlignment="1">
      <alignment horizontal="center" vertical="center" wrapText="1"/>
    </xf>
    <xf numFmtId="0" fontId="24" fillId="0" borderId="75" xfId="7" applyFont="1" applyBorder="1" applyAlignment="1">
      <alignment horizontal="center" vertical="center" wrapText="1"/>
    </xf>
    <xf numFmtId="0" fontId="24" fillId="0" borderId="76" xfId="7" applyFont="1" applyBorder="1" applyAlignment="1">
      <alignment horizontal="center" vertical="center" wrapText="1"/>
    </xf>
    <xf numFmtId="49" fontId="20" fillId="0" borderId="0" xfId="8" applyNumberFormat="1" applyFont="1" applyAlignment="1">
      <alignment horizontal="left" vertical="center"/>
    </xf>
    <xf numFmtId="178" fontId="20" fillId="0" borderId="44" xfId="8" applyNumberFormat="1" applyFont="1" applyBorder="1" applyAlignment="1">
      <alignment horizontal="right" vertical="center"/>
    </xf>
    <xf numFmtId="178" fontId="20" fillId="0" borderId="18" xfId="8" applyNumberFormat="1" applyFont="1" applyBorder="1" applyAlignment="1">
      <alignment horizontal="right" vertical="center"/>
    </xf>
    <xf numFmtId="178" fontId="20" fillId="0" borderId="43" xfId="8" applyNumberFormat="1" applyFont="1" applyBorder="1" applyAlignment="1">
      <alignment horizontal="right" vertical="center"/>
    </xf>
    <xf numFmtId="0" fontId="20" fillId="0" borderId="72" xfId="8" applyFont="1" applyBorder="1" applyAlignment="1">
      <alignment horizontal="center" vertical="center" shrinkToFit="1"/>
    </xf>
    <xf numFmtId="0" fontId="20" fillId="0" borderId="75" xfId="8" applyFont="1" applyBorder="1" applyAlignment="1">
      <alignment horizontal="center" vertical="center" shrinkToFit="1"/>
    </xf>
    <xf numFmtId="0" fontId="20" fillId="0" borderId="70" xfId="8" applyFont="1" applyBorder="1" applyAlignment="1">
      <alignment horizontal="center" vertical="center" shrinkToFit="1"/>
    </xf>
    <xf numFmtId="0" fontId="20" fillId="0" borderId="11" xfId="8" applyFont="1" applyBorder="1" applyAlignment="1">
      <alignment horizontal="center" vertical="center" textRotation="255"/>
    </xf>
    <xf numFmtId="0" fontId="20" fillId="0" borderId="7" xfId="8" applyFont="1" applyBorder="1" applyAlignment="1">
      <alignment horizontal="center" vertical="center" textRotation="255"/>
    </xf>
    <xf numFmtId="0" fontId="20" fillId="0" borderId="74" xfId="8" applyFont="1" applyBorder="1" applyAlignment="1">
      <alignment horizontal="center" vertical="center" textRotation="255"/>
    </xf>
    <xf numFmtId="0" fontId="20" fillId="0" borderId="75" xfId="8" applyFont="1" applyBorder="1" applyAlignment="1">
      <alignment horizontal="center" vertical="center" textRotation="255"/>
    </xf>
    <xf numFmtId="0" fontId="20" fillId="0" borderId="70" xfId="8" applyFont="1" applyBorder="1" applyAlignment="1">
      <alignment horizontal="center" vertical="center" textRotation="255"/>
    </xf>
    <xf numFmtId="0" fontId="26" fillId="0" borderId="41" xfId="8" applyFont="1" applyBorder="1" applyAlignment="1">
      <alignment horizontal="center" vertical="center" wrapText="1"/>
    </xf>
    <xf numFmtId="0" fontId="26" fillId="0" borderId="12" xfId="8" applyFont="1" applyBorder="1" applyAlignment="1">
      <alignment horizontal="center" vertical="center" wrapText="1"/>
    </xf>
    <xf numFmtId="0" fontId="26" fillId="0" borderId="51" xfId="8" applyFont="1" applyBorder="1" applyAlignment="1">
      <alignment horizontal="center" vertical="center" wrapText="1"/>
    </xf>
    <xf numFmtId="0" fontId="26" fillId="0" borderId="37" xfId="8" applyFont="1" applyBorder="1" applyAlignment="1">
      <alignment horizontal="center" vertical="center" wrapText="1"/>
    </xf>
    <xf numFmtId="0" fontId="26" fillId="0" borderId="56" xfId="8" applyFont="1" applyBorder="1" applyAlignment="1">
      <alignment horizontal="center" vertical="center" wrapText="1"/>
    </xf>
    <xf numFmtId="0" fontId="26" fillId="0" borderId="40" xfId="8" applyFont="1" applyBorder="1" applyAlignment="1">
      <alignment horizontal="center" vertical="center" wrapText="1"/>
    </xf>
    <xf numFmtId="0" fontId="20" fillId="0" borderId="41" xfId="8" applyFont="1" applyBorder="1" applyAlignment="1">
      <alignment horizontal="center" vertical="center" wrapText="1"/>
    </xf>
    <xf numFmtId="0" fontId="20" fillId="0" borderId="12" xfId="8" applyFont="1" applyBorder="1" applyAlignment="1">
      <alignment horizontal="center" vertical="center" wrapText="1"/>
    </xf>
    <xf numFmtId="0" fontId="20" fillId="0" borderId="51" xfId="8" applyFont="1" applyBorder="1" applyAlignment="1">
      <alignment horizontal="center" vertical="center" wrapText="1"/>
    </xf>
    <xf numFmtId="0" fontId="20" fillId="0" borderId="37" xfId="8" applyFont="1" applyBorder="1" applyAlignment="1">
      <alignment horizontal="center" vertical="center" wrapText="1"/>
    </xf>
    <xf numFmtId="0" fontId="20" fillId="0" borderId="56" xfId="8" applyFont="1" applyBorder="1" applyAlignment="1">
      <alignment horizontal="center" vertical="center" wrapText="1"/>
    </xf>
    <xf numFmtId="0" fontId="20" fillId="0" borderId="40" xfId="8" applyFont="1" applyBorder="1" applyAlignment="1">
      <alignment horizontal="center" vertical="center" wrapText="1"/>
    </xf>
    <xf numFmtId="0" fontId="26" fillId="0" borderId="13" xfId="8" applyFont="1" applyBorder="1" applyAlignment="1">
      <alignment horizontal="center" vertical="center" wrapText="1"/>
    </xf>
    <xf numFmtId="0" fontId="26" fillId="0" borderId="67" xfId="8" applyFont="1" applyBorder="1" applyAlignment="1">
      <alignment horizontal="center" vertical="center" wrapText="1"/>
    </xf>
    <xf numFmtId="0" fontId="20" fillId="0" borderId="0" xfId="8" applyFont="1" applyAlignment="1">
      <alignment horizontal="center" vertical="center" shrinkToFit="1"/>
    </xf>
    <xf numFmtId="186" fontId="20" fillId="0" borderId="0" xfId="8" applyNumberFormat="1" applyFont="1" applyAlignment="1" applyProtection="1">
      <alignment horizontal="center" vertical="center" shrinkToFit="1"/>
      <protection hidden="1"/>
    </xf>
    <xf numFmtId="0" fontId="26" fillId="0" borderId="0" xfId="8" applyFont="1" applyAlignment="1" applyProtection="1">
      <alignment horizontal="left" vertical="center" wrapText="1"/>
      <protection hidden="1"/>
    </xf>
    <xf numFmtId="0" fontId="20" fillId="0" borderId="0" xfId="8" applyFont="1" applyAlignment="1" applyProtection="1">
      <alignment horizontal="center" vertical="center" shrinkToFit="1"/>
      <protection hidden="1"/>
    </xf>
    <xf numFmtId="0" fontId="20" fillId="0" borderId="0" xfId="8" applyFont="1">
      <alignment vertical="center"/>
    </xf>
    <xf numFmtId="0" fontId="20" fillId="0" borderId="0" xfId="10">
      <alignment vertical="center"/>
    </xf>
    <xf numFmtId="49" fontId="23" fillId="0" borderId="1" xfId="11" applyNumberFormat="1" applyFont="1" applyBorder="1" applyAlignment="1">
      <alignment horizontal="center" vertical="center"/>
    </xf>
    <xf numFmtId="49" fontId="23" fillId="0" borderId="2" xfId="11" applyNumberFormat="1" applyFont="1" applyBorder="1" applyAlignment="1">
      <alignment horizontal="center" vertical="center"/>
    </xf>
    <xf numFmtId="49" fontId="23" fillId="0" borderId="3" xfId="11" applyNumberFormat="1" applyFont="1" applyBorder="1" applyAlignment="1">
      <alignment horizontal="center" vertical="center"/>
    </xf>
    <xf numFmtId="0" fontId="20" fillId="0" borderId="39" xfId="11" applyFont="1" applyBorder="1" applyAlignment="1">
      <alignment horizontal="center" vertical="center"/>
    </xf>
    <xf numFmtId="0" fontId="20" fillId="0" borderId="31" xfId="11" applyFont="1" applyBorder="1" applyAlignment="1">
      <alignment horizontal="center" vertical="center"/>
    </xf>
    <xf numFmtId="0" fontId="20" fillId="0" borderId="42" xfId="11" applyFont="1" applyBorder="1" applyAlignment="1">
      <alignment horizontal="center" vertical="center"/>
    </xf>
    <xf numFmtId="0" fontId="20" fillId="0" borderId="34" xfId="11" applyFont="1" applyBorder="1" applyAlignment="1">
      <alignment horizontal="center" vertical="center"/>
    </xf>
    <xf numFmtId="0" fontId="20" fillId="0" borderId="41" xfId="11" applyFont="1" applyBorder="1">
      <alignment vertical="center"/>
    </xf>
    <xf numFmtId="0" fontId="20" fillId="0" borderId="12" xfId="11" applyFont="1" applyBorder="1">
      <alignment vertical="center"/>
    </xf>
    <xf numFmtId="0" fontId="20" fillId="0" borderId="51" xfId="11" applyFont="1" applyBorder="1">
      <alignment vertical="center"/>
    </xf>
    <xf numFmtId="178" fontId="20" fillId="0" borderId="41" xfId="11" applyNumberFormat="1" applyFont="1" applyBorder="1" applyAlignment="1">
      <alignment horizontal="right" vertical="center" shrinkToFit="1"/>
    </xf>
    <xf numFmtId="178" fontId="20" fillId="0" borderId="12" xfId="11" applyNumberFormat="1" applyFont="1" applyBorder="1" applyAlignment="1">
      <alignment horizontal="right" vertical="center" shrinkToFit="1"/>
    </xf>
    <xf numFmtId="178" fontId="20" fillId="0" borderId="82" xfId="11" applyNumberFormat="1" applyFont="1" applyBorder="1" applyAlignment="1">
      <alignment horizontal="right" vertical="center" shrinkToFit="1"/>
    </xf>
    <xf numFmtId="181" fontId="20" fillId="0" borderId="83" xfId="11" applyNumberFormat="1" applyFont="1" applyBorder="1" applyAlignment="1">
      <alignment horizontal="right" vertical="center" shrinkToFit="1"/>
    </xf>
    <xf numFmtId="178" fontId="20" fillId="0" borderId="83" xfId="11" applyNumberFormat="1" applyFont="1" applyBorder="1" applyAlignment="1">
      <alignment horizontal="right" vertical="center" shrinkToFit="1"/>
    </xf>
    <xf numFmtId="181" fontId="20" fillId="0" borderId="84" xfId="11" applyNumberFormat="1" applyFont="1" applyBorder="1" applyAlignment="1">
      <alignment horizontal="right" vertical="center" shrinkToFit="1"/>
    </xf>
    <xf numFmtId="181" fontId="20" fillId="0" borderId="12" xfId="11" applyNumberFormat="1" applyFont="1" applyBorder="1" applyAlignment="1">
      <alignment horizontal="right" vertical="center" shrinkToFit="1"/>
    </xf>
    <xf numFmtId="181" fontId="20" fillId="0" borderId="51" xfId="11" applyNumberFormat="1" applyFont="1" applyBorder="1" applyAlignment="1">
      <alignment horizontal="right" vertical="center" shrinkToFit="1"/>
    </xf>
    <xf numFmtId="0" fontId="20" fillId="0" borderId="65" xfId="11" applyFont="1" applyBorder="1">
      <alignment vertical="center"/>
    </xf>
    <xf numFmtId="0" fontId="20" fillId="0" borderId="0" xfId="11" applyFont="1">
      <alignment vertical="center"/>
    </xf>
    <xf numFmtId="0" fontId="20" fillId="0" borderId="38" xfId="11" applyFont="1" applyBorder="1">
      <alignment vertical="center"/>
    </xf>
    <xf numFmtId="178" fontId="20" fillId="0" borderId="65" xfId="11" applyNumberFormat="1" applyFont="1" applyBorder="1" applyAlignment="1">
      <alignment horizontal="right" vertical="center" shrinkToFit="1"/>
    </xf>
    <xf numFmtId="178" fontId="20" fillId="0" borderId="0" xfId="11" applyNumberFormat="1" applyFont="1" applyAlignment="1">
      <alignment horizontal="right" vertical="center" shrinkToFit="1"/>
    </xf>
    <xf numFmtId="178" fontId="20" fillId="0" borderId="85" xfId="11" applyNumberFormat="1" applyFont="1" applyBorder="1" applyAlignment="1">
      <alignment horizontal="right" vertical="center" shrinkToFit="1"/>
    </xf>
    <xf numFmtId="181" fontId="20" fillId="0" borderId="86" xfId="11" applyNumberFormat="1" applyFont="1" applyBorder="1" applyAlignment="1">
      <alignment horizontal="right" vertical="center" shrinkToFit="1"/>
    </xf>
    <xf numFmtId="178" fontId="20" fillId="0" borderId="86" xfId="11" applyNumberFormat="1" applyFont="1" applyBorder="1" applyAlignment="1">
      <alignment horizontal="right" vertical="center" shrinkToFit="1"/>
    </xf>
    <xf numFmtId="181" fontId="20" fillId="0" borderId="88" xfId="11" applyNumberFormat="1" applyFont="1" applyBorder="1" applyAlignment="1">
      <alignment horizontal="right" vertical="center" shrinkToFit="1"/>
    </xf>
    <xf numFmtId="181" fontId="20" fillId="0" borderId="0" xfId="11" applyNumberFormat="1" applyFont="1" applyAlignment="1">
      <alignment horizontal="right" vertical="center" shrinkToFit="1"/>
    </xf>
    <xf numFmtId="181" fontId="20" fillId="0" borderId="38" xfId="11" applyNumberFormat="1" applyFont="1" applyBorder="1" applyAlignment="1">
      <alignment horizontal="right" vertical="center" shrinkToFit="1"/>
    </xf>
    <xf numFmtId="178" fontId="20" fillId="0" borderId="87" xfId="11" applyNumberFormat="1" applyFont="1" applyBorder="1" applyAlignment="1">
      <alignment horizontal="right" vertical="center" shrinkToFit="1"/>
    </xf>
    <xf numFmtId="178" fontId="20" fillId="0" borderId="88" xfId="11" applyNumberFormat="1" applyFont="1" applyBorder="1" applyAlignment="1">
      <alignment horizontal="right" vertical="center" shrinkToFit="1"/>
    </xf>
    <xf numFmtId="178" fontId="20" fillId="0" borderId="38" xfId="11" applyNumberFormat="1" applyFont="1" applyBorder="1" applyAlignment="1">
      <alignment horizontal="right" vertical="center" shrinkToFit="1"/>
    </xf>
    <xf numFmtId="181" fontId="20" fillId="0" borderId="82" xfId="11" applyNumberFormat="1" applyFont="1" applyBorder="1" applyAlignment="1">
      <alignment horizontal="right" vertical="center" shrinkToFit="1"/>
    </xf>
    <xf numFmtId="181" fontId="20" fillId="0" borderId="85" xfId="11" applyNumberFormat="1" applyFont="1" applyBorder="1" applyAlignment="1">
      <alignment horizontal="right" vertical="center" shrinkToFit="1"/>
    </xf>
    <xf numFmtId="0" fontId="26" fillId="0" borderId="65" xfId="11" applyFont="1" applyBorder="1">
      <alignment vertical="center"/>
    </xf>
    <xf numFmtId="0" fontId="26" fillId="0" borderId="0" xfId="11" applyFont="1">
      <alignment vertical="center"/>
    </xf>
    <xf numFmtId="0" fontId="26" fillId="0" borderId="38" xfId="11" applyFont="1" applyBorder="1">
      <alignment vertical="center"/>
    </xf>
    <xf numFmtId="0" fontId="16" fillId="0" borderId="0" xfId="6" applyAlignment="1">
      <alignment vertical="center"/>
    </xf>
    <xf numFmtId="0" fontId="16" fillId="0" borderId="38" xfId="6" applyBorder="1" applyAlignment="1">
      <alignment vertical="center"/>
    </xf>
    <xf numFmtId="178" fontId="20" fillId="0" borderId="88" xfId="11" applyNumberFormat="1" applyFont="1" applyBorder="1" applyAlignment="1">
      <alignment horizontal="right" vertical="center"/>
    </xf>
    <xf numFmtId="178" fontId="20" fillId="0" borderId="0" xfId="11" applyNumberFormat="1" applyFont="1" applyAlignment="1">
      <alignment horizontal="right" vertical="center"/>
    </xf>
    <xf numFmtId="178" fontId="20" fillId="0" borderId="38" xfId="11" applyNumberFormat="1" applyFont="1" applyBorder="1" applyAlignment="1">
      <alignment horizontal="right" vertical="center"/>
    </xf>
    <xf numFmtId="0" fontId="20" fillId="0" borderId="37" xfId="11" applyFont="1" applyBorder="1">
      <alignment vertical="center"/>
    </xf>
    <xf numFmtId="0" fontId="20" fillId="0" borderId="56" xfId="11" applyFont="1" applyBorder="1">
      <alignment vertical="center"/>
    </xf>
    <xf numFmtId="0" fontId="20" fillId="0" borderId="40" xfId="11" applyFont="1" applyBorder="1">
      <alignment vertical="center"/>
    </xf>
    <xf numFmtId="178" fontId="20" fillId="0" borderId="65" xfId="11" applyNumberFormat="1" applyFont="1" applyBorder="1" applyAlignment="1">
      <alignment horizontal="right" vertical="center"/>
    </xf>
    <xf numFmtId="178" fontId="20" fillId="0" borderId="85" xfId="11" applyNumberFormat="1" applyFont="1" applyBorder="1" applyAlignment="1">
      <alignment horizontal="right" vertical="center"/>
    </xf>
    <xf numFmtId="181" fontId="20" fillId="0" borderId="86" xfId="11" applyNumberFormat="1" applyFont="1" applyBorder="1" applyAlignment="1">
      <alignment horizontal="right" vertical="center"/>
    </xf>
    <xf numFmtId="0" fontId="26" fillId="0" borderId="39" xfId="11" applyFont="1" applyBorder="1" applyAlignment="1">
      <alignment horizontal="center" vertical="center"/>
    </xf>
    <xf numFmtId="0" fontId="26" fillId="0" borderId="31" xfId="11" applyFont="1" applyBorder="1" applyAlignment="1">
      <alignment horizontal="center" vertical="center"/>
    </xf>
    <xf numFmtId="0" fontId="26" fillId="0" borderId="42" xfId="11" applyFont="1" applyBorder="1" applyAlignment="1">
      <alignment horizontal="center" vertical="center"/>
    </xf>
    <xf numFmtId="181" fontId="1" fillId="0" borderId="0" xfId="11" applyNumberFormat="1" applyAlignment="1">
      <alignment horizontal="right" vertical="center" shrinkToFit="1"/>
    </xf>
    <xf numFmtId="181" fontId="1" fillId="0" borderId="38" xfId="11" applyNumberFormat="1" applyBorder="1" applyAlignment="1">
      <alignment horizontal="right" vertical="center" shrinkToFit="1"/>
    </xf>
    <xf numFmtId="0" fontId="1" fillId="0" borderId="0" xfId="11" applyAlignment="1">
      <alignment horizontal="right" vertical="center" shrinkToFit="1"/>
    </xf>
    <xf numFmtId="0" fontId="1" fillId="0" borderId="85" xfId="11" applyBorder="1" applyAlignment="1">
      <alignment horizontal="right" vertical="center" shrinkToFit="1"/>
    </xf>
    <xf numFmtId="181" fontId="1" fillId="0" borderId="85" xfId="11" applyNumberFormat="1" applyBorder="1" applyAlignment="1">
      <alignment horizontal="right" vertical="center" shrinkToFit="1"/>
    </xf>
    <xf numFmtId="178" fontId="20" fillId="0" borderId="84" xfId="11" applyNumberFormat="1" applyFont="1" applyBorder="1" applyAlignment="1">
      <alignment horizontal="right" vertical="center" shrinkToFit="1"/>
    </xf>
    <xf numFmtId="0" fontId="20" fillId="0" borderId="41" xfId="11" applyFont="1" applyBorder="1" applyAlignment="1">
      <alignment horizontal="center" vertical="center" textRotation="255"/>
    </xf>
    <xf numFmtId="0" fontId="20" fillId="0" borderId="51" xfId="11" applyFont="1" applyBorder="1" applyAlignment="1">
      <alignment horizontal="center" vertical="center" textRotation="255"/>
    </xf>
    <xf numFmtId="0" fontId="20" fillId="0" borderId="65" xfId="11" applyFont="1" applyBorder="1" applyAlignment="1">
      <alignment horizontal="center" vertical="center" textRotation="255"/>
    </xf>
    <xf numFmtId="0" fontId="20" fillId="0" borderId="38" xfId="11" applyFont="1" applyBorder="1" applyAlignment="1">
      <alignment horizontal="center" vertical="center" textRotation="255"/>
    </xf>
    <xf numFmtId="0" fontId="20" fillId="0" borderId="37" xfId="11" applyFont="1" applyBorder="1" applyAlignment="1">
      <alignment horizontal="center" vertical="center" textRotation="255"/>
    </xf>
    <xf numFmtId="0" fontId="20" fillId="0" borderId="40" xfId="11" applyFont="1" applyBorder="1" applyAlignment="1">
      <alignment horizontal="center" vertical="center" textRotation="255"/>
    </xf>
    <xf numFmtId="0" fontId="1" fillId="0" borderId="31" xfId="11" applyBorder="1" applyAlignment="1">
      <alignment horizontal="center" vertical="center"/>
    </xf>
    <xf numFmtId="0" fontId="1" fillId="0" borderId="42" xfId="11" applyBorder="1" applyAlignment="1">
      <alignment horizontal="center" vertical="center"/>
    </xf>
    <xf numFmtId="0" fontId="1" fillId="0" borderId="12" xfId="11" applyBorder="1" applyAlignment="1">
      <alignment horizontal="right" vertical="center" shrinkToFit="1"/>
    </xf>
    <xf numFmtId="0" fontId="1" fillId="0" borderId="51" xfId="11" applyBorder="1" applyAlignment="1">
      <alignment horizontal="right" vertical="center" shrinkToFit="1"/>
    </xf>
    <xf numFmtId="0" fontId="20" fillId="0" borderId="41" xfId="11" applyFont="1" applyBorder="1" applyAlignment="1">
      <alignment horizontal="center" vertical="center" wrapText="1"/>
    </xf>
    <xf numFmtId="0" fontId="20" fillId="0" borderId="12" xfId="11" applyFont="1" applyBorder="1" applyAlignment="1">
      <alignment horizontal="center" vertical="center" wrapText="1"/>
    </xf>
    <xf numFmtId="0" fontId="20" fillId="0" borderId="65" xfId="11" applyFont="1" applyBorder="1" applyAlignment="1">
      <alignment horizontal="center" vertical="center" wrapText="1"/>
    </xf>
    <xf numFmtId="0" fontId="20" fillId="0" borderId="0" xfId="11" applyFont="1" applyAlignment="1">
      <alignment horizontal="center" vertical="center" wrapText="1"/>
    </xf>
    <xf numFmtId="0" fontId="20" fillId="0" borderId="37" xfId="11" applyFont="1" applyBorder="1" applyAlignment="1">
      <alignment horizontal="center" vertical="center" wrapText="1"/>
    </xf>
    <xf numFmtId="0" fontId="20" fillId="0" borderId="56" xfId="11" applyFont="1" applyBorder="1" applyAlignment="1">
      <alignment horizontal="center" vertical="center" wrapText="1"/>
    </xf>
    <xf numFmtId="0" fontId="20" fillId="0" borderId="12" xfId="11" applyFont="1" applyBorder="1" applyAlignment="1">
      <alignment vertical="center" textRotation="255"/>
    </xf>
    <xf numFmtId="0" fontId="20" fillId="0" borderId="0" xfId="11" applyFont="1" applyAlignment="1">
      <alignment vertical="center" textRotation="255"/>
    </xf>
    <xf numFmtId="0" fontId="20" fillId="0" borderId="56" xfId="11" applyFont="1" applyBorder="1" applyAlignment="1">
      <alignment vertical="center" textRotation="255"/>
    </xf>
    <xf numFmtId="0" fontId="1" fillId="0" borderId="38" xfId="11" applyBorder="1" applyAlignment="1">
      <alignment horizontal="right" vertical="center" shrinkToFit="1"/>
    </xf>
    <xf numFmtId="181" fontId="20" fillId="0" borderId="41" xfId="11" applyNumberFormat="1" applyFont="1" applyBorder="1" applyAlignment="1">
      <alignment horizontal="right" vertical="center" shrinkToFit="1"/>
    </xf>
    <xf numFmtId="181" fontId="20" fillId="0" borderId="65" xfId="11" applyNumberFormat="1" applyFont="1" applyBorder="1" applyAlignment="1">
      <alignment horizontal="right" vertical="center" shrinkToFit="1"/>
    </xf>
    <xf numFmtId="181" fontId="20" fillId="0" borderId="37" xfId="11" applyNumberFormat="1" applyFont="1" applyBorder="1" applyAlignment="1">
      <alignment horizontal="right" vertical="center" shrinkToFit="1"/>
    </xf>
    <xf numFmtId="0" fontId="1" fillId="0" borderId="56" xfId="11" applyBorder="1" applyAlignment="1">
      <alignment horizontal="right" vertical="center" shrinkToFit="1"/>
    </xf>
    <xf numFmtId="181" fontId="20" fillId="0" borderId="56" xfId="11" applyNumberFormat="1" applyFont="1" applyBorder="1" applyAlignment="1">
      <alignment horizontal="right" vertical="center" shrinkToFit="1"/>
    </xf>
    <xf numFmtId="0" fontId="1" fillId="0" borderId="40" xfId="11" applyBorder="1" applyAlignment="1">
      <alignment horizontal="right" vertical="center" shrinkToFit="1"/>
    </xf>
    <xf numFmtId="178" fontId="20" fillId="0" borderId="51" xfId="11" applyNumberFormat="1" applyFont="1" applyBorder="1" applyAlignment="1">
      <alignment horizontal="right" vertical="center" shrinkToFit="1"/>
    </xf>
    <xf numFmtId="0" fontId="20" fillId="0" borderId="65" xfId="11" applyFont="1" applyBorder="1" applyAlignment="1">
      <alignment horizontal="left" vertical="center"/>
    </xf>
    <xf numFmtId="0" fontId="20" fillId="0" borderId="0" xfId="11" applyFont="1" applyAlignment="1">
      <alignment horizontal="left" vertical="center"/>
    </xf>
    <xf numFmtId="0" fontId="20" fillId="0" borderId="38" xfId="11" applyFont="1" applyBorder="1" applyAlignment="1">
      <alignment horizontal="left" vertical="center"/>
    </xf>
    <xf numFmtId="0" fontId="20" fillId="0" borderId="41" xfId="11" applyFont="1" applyBorder="1" applyAlignment="1">
      <alignment horizontal="left" vertical="center"/>
    </xf>
    <xf numFmtId="0" fontId="20" fillId="0" borderId="12" xfId="11" applyFont="1" applyBorder="1" applyAlignment="1">
      <alignment horizontal="left" vertical="center"/>
    </xf>
    <xf numFmtId="0" fontId="20" fillId="0" borderId="51" xfId="11" applyFont="1" applyBorder="1" applyAlignment="1">
      <alignment horizontal="left" vertical="center"/>
    </xf>
    <xf numFmtId="0" fontId="20" fillId="0" borderId="37" xfId="11" applyFont="1" applyBorder="1" applyAlignment="1">
      <alignment horizontal="left" vertical="center"/>
    </xf>
    <xf numFmtId="0" fontId="20" fillId="0" borderId="56" xfId="11" applyFont="1" applyBorder="1" applyAlignment="1">
      <alignment horizontal="left" vertical="center"/>
    </xf>
    <xf numFmtId="0" fontId="20" fillId="0" borderId="40" xfId="11" applyFont="1" applyBorder="1" applyAlignment="1">
      <alignment horizontal="left" vertical="center"/>
    </xf>
    <xf numFmtId="178" fontId="20" fillId="0" borderId="37" xfId="11" applyNumberFormat="1" applyFont="1" applyBorder="1" applyAlignment="1">
      <alignment horizontal="right" vertical="center" shrinkToFit="1"/>
    </xf>
    <xf numFmtId="178" fontId="20" fillId="0" borderId="56" xfId="11" applyNumberFormat="1" applyFont="1" applyBorder="1" applyAlignment="1">
      <alignment horizontal="right" vertical="center" shrinkToFit="1"/>
    </xf>
    <xf numFmtId="0" fontId="20" fillId="5" borderId="88" xfId="11" applyFont="1" applyFill="1" applyBorder="1" applyAlignment="1">
      <alignment horizontal="right" vertical="center" shrinkToFit="1"/>
    </xf>
    <xf numFmtId="0" fontId="20" fillId="5" borderId="0" xfId="11" applyFont="1" applyFill="1" applyAlignment="1">
      <alignment horizontal="right" vertical="center" shrinkToFit="1"/>
    </xf>
    <xf numFmtId="0" fontId="20" fillId="5" borderId="38" xfId="11" applyFont="1" applyFill="1" applyBorder="1" applyAlignment="1">
      <alignment horizontal="right" vertical="center" shrinkToFit="1"/>
    </xf>
    <xf numFmtId="178" fontId="20" fillId="0" borderId="89" xfId="11" applyNumberFormat="1" applyFont="1" applyBorder="1" applyAlignment="1">
      <alignment horizontal="right" vertical="center" shrinkToFit="1"/>
    </xf>
    <xf numFmtId="181" fontId="20" fillId="0" borderId="90" xfId="11" applyNumberFormat="1" applyFont="1" applyBorder="1" applyAlignment="1">
      <alignment horizontal="right" vertical="center" shrinkToFit="1"/>
    </xf>
    <xf numFmtId="178" fontId="20" fillId="0" borderId="90" xfId="11" applyNumberFormat="1" applyFont="1" applyBorder="1" applyAlignment="1">
      <alignment horizontal="right" vertical="center" shrinkToFit="1"/>
    </xf>
    <xf numFmtId="181" fontId="20" fillId="0" borderId="91" xfId="11" applyNumberFormat="1" applyFont="1" applyBorder="1" applyAlignment="1">
      <alignment horizontal="right" vertical="center" shrinkToFit="1"/>
    </xf>
    <xf numFmtId="181" fontId="20" fillId="0" borderId="40" xfId="11" applyNumberFormat="1" applyFont="1" applyBorder="1" applyAlignment="1">
      <alignment horizontal="right" vertical="center" shrinkToFit="1"/>
    </xf>
    <xf numFmtId="178" fontId="20" fillId="0" borderId="40" xfId="11" applyNumberFormat="1" applyFont="1" applyBorder="1" applyAlignment="1">
      <alignment horizontal="right" vertical="center" shrinkToFit="1"/>
    </xf>
    <xf numFmtId="178" fontId="20" fillId="5" borderId="88" xfId="11" applyNumberFormat="1" applyFont="1" applyFill="1" applyBorder="1" applyAlignment="1">
      <alignment horizontal="right" vertical="center" shrinkToFit="1"/>
    </xf>
    <xf numFmtId="178" fontId="20" fillId="5" borderId="0" xfId="11" applyNumberFormat="1" applyFont="1" applyFill="1" applyAlignment="1">
      <alignment horizontal="right" vertical="center" shrinkToFit="1"/>
    </xf>
    <xf numFmtId="178" fontId="20" fillId="5" borderId="85" xfId="11" applyNumberFormat="1" applyFont="1" applyFill="1" applyBorder="1" applyAlignment="1">
      <alignment horizontal="right" vertical="center" shrinkToFit="1"/>
    </xf>
    <xf numFmtId="0" fontId="24" fillId="0" borderId="0" xfId="11" applyFont="1">
      <alignment vertical="center"/>
    </xf>
    <xf numFmtId="0" fontId="24" fillId="0" borderId="38" xfId="11" applyFont="1" applyBorder="1">
      <alignment vertical="center"/>
    </xf>
    <xf numFmtId="0" fontId="1" fillId="0" borderId="89" xfId="11" applyBorder="1" applyAlignment="1">
      <alignment horizontal="right" vertical="center" shrinkToFit="1"/>
    </xf>
    <xf numFmtId="181" fontId="1" fillId="0" borderId="56" xfId="11" applyNumberFormat="1" applyBorder="1" applyAlignment="1">
      <alignment horizontal="right" vertical="center" shrinkToFit="1"/>
    </xf>
    <xf numFmtId="181" fontId="1" fillId="0" borderId="89" xfId="11" applyNumberFormat="1" applyBorder="1" applyAlignment="1">
      <alignment horizontal="right" vertical="center" shrinkToFit="1"/>
    </xf>
    <xf numFmtId="178" fontId="20" fillId="0" borderId="91" xfId="11" applyNumberFormat="1" applyFont="1" applyBorder="1" applyAlignment="1">
      <alignment horizontal="right" vertical="center" shrinkToFit="1"/>
    </xf>
    <xf numFmtId="178" fontId="20" fillId="5" borderId="91" xfId="11" applyNumberFormat="1" applyFont="1" applyFill="1" applyBorder="1" applyAlignment="1">
      <alignment horizontal="right" vertical="center" shrinkToFit="1"/>
    </xf>
    <xf numFmtId="178" fontId="20" fillId="5" borderId="56" xfId="11" applyNumberFormat="1" applyFont="1" applyFill="1" applyBorder="1" applyAlignment="1">
      <alignment horizontal="right" vertical="center" shrinkToFit="1"/>
    </xf>
    <xf numFmtId="178" fontId="20" fillId="5" borderId="89" xfId="11" applyNumberFormat="1" applyFont="1" applyFill="1" applyBorder="1" applyAlignment="1">
      <alignment horizontal="right" vertical="center" shrinkToFit="1"/>
    </xf>
    <xf numFmtId="0" fontId="20" fillId="5" borderId="91" xfId="11" applyFont="1" applyFill="1" applyBorder="1" applyAlignment="1">
      <alignment horizontal="right" vertical="center" shrinkToFit="1"/>
    </xf>
    <xf numFmtId="0" fontId="20" fillId="5" borderId="56" xfId="11" applyFont="1" applyFill="1" applyBorder="1" applyAlignment="1">
      <alignment horizontal="right" vertical="center" shrinkToFit="1"/>
    </xf>
    <xf numFmtId="0" fontId="20" fillId="5" borderId="40" xfId="11" applyFont="1" applyFill="1" applyBorder="1" applyAlignment="1">
      <alignment horizontal="right" vertical="center" shrinkToFit="1"/>
    </xf>
    <xf numFmtId="0" fontId="32" fillId="6" borderId="0" xfId="12" applyFont="1" applyFill="1">
      <alignment vertical="center"/>
    </xf>
    <xf numFmtId="0" fontId="33" fillId="6" borderId="1" xfId="12" applyFont="1" applyFill="1" applyBorder="1" applyAlignment="1">
      <alignment horizontal="center" vertical="center"/>
    </xf>
    <xf numFmtId="0" fontId="33" fillId="6" borderId="2" xfId="12" applyFont="1" applyFill="1" applyBorder="1" applyAlignment="1">
      <alignment horizontal="center" vertical="center"/>
    </xf>
    <xf numFmtId="0" fontId="33" fillId="6" borderId="3" xfId="12" applyFont="1" applyFill="1" applyBorder="1" applyAlignment="1">
      <alignment horizontal="center" vertical="center"/>
    </xf>
    <xf numFmtId="0" fontId="34" fillId="6" borderId="75" xfId="12" applyFont="1" applyFill="1" applyBorder="1" applyAlignment="1">
      <alignment horizontal="left" vertical="center"/>
    </xf>
    <xf numFmtId="0" fontId="34" fillId="6" borderId="75" xfId="12" applyFont="1" applyFill="1" applyBorder="1">
      <alignment vertical="center"/>
    </xf>
    <xf numFmtId="0" fontId="34" fillId="7" borderId="36" xfId="12" applyFont="1" applyFill="1" applyBorder="1" applyAlignment="1" applyProtection="1">
      <alignment horizontal="center" vertical="center"/>
      <protection locked="0"/>
    </xf>
    <xf numFmtId="0" fontId="34" fillId="7" borderId="8" xfId="12" applyFont="1" applyFill="1" applyBorder="1" applyAlignment="1" applyProtection="1">
      <alignment horizontal="center" vertical="center"/>
      <protection locked="0"/>
    </xf>
    <xf numFmtId="0" fontId="34" fillId="7" borderId="23" xfId="12" applyFont="1" applyFill="1" applyBorder="1" applyAlignment="1" applyProtection="1">
      <alignment horizontal="center" vertical="center"/>
      <protection locked="0"/>
    </xf>
    <xf numFmtId="0" fontId="34" fillId="7" borderId="92" xfId="12" applyFont="1" applyFill="1" applyBorder="1" applyAlignment="1" applyProtection="1">
      <alignment horizontal="center" vertical="center"/>
      <protection locked="0"/>
    </xf>
    <xf numFmtId="0" fontId="34" fillId="7" borderId="93" xfId="12" applyFont="1" applyFill="1" applyBorder="1" applyAlignment="1" applyProtection="1">
      <alignment horizontal="center" vertical="center"/>
      <protection locked="0"/>
    </xf>
    <xf numFmtId="0" fontId="34" fillId="7" borderId="94" xfId="12" applyFont="1" applyFill="1" applyBorder="1" applyAlignment="1" applyProtection="1">
      <alignment horizontal="center" vertical="center"/>
      <protection locked="0"/>
    </xf>
    <xf numFmtId="0" fontId="34" fillId="7" borderId="64" xfId="12" applyFont="1" applyFill="1" applyBorder="1" applyAlignment="1" applyProtection="1">
      <alignment horizontal="center" vertical="center" wrapText="1"/>
      <protection locked="0"/>
    </xf>
    <xf numFmtId="0" fontId="34" fillId="7" borderId="8" xfId="12" applyFont="1" applyFill="1" applyBorder="1" applyAlignment="1" applyProtection="1">
      <alignment horizontal="center" vertical="center" wrapText="1"/>
      <protection locked="0"/>
    </xf>
    <xf numFmtId="0" fontId="34" fillId="7" borderId="23" xfId="12" applyFont="1" applyFill="1" applyBorder="1" applyAlignment="1" applyProtection="1">
      <alignment horizontal="center" vertical="center" wrapText="1"/>
      <protection locked="0"/>
    </xf>
    <xf numFmtId="0" fontId="34" fillId="7" borderId="95" xfId="12" applyFont="1" applyFill="1" applyBorder="1" applyAlignment="1" applyProtection="1">
      <alignment horizontal="center" vertical="center" wrapText="1"/>
      <protection locked="0"/>
    </xf>
    <xf numFmtId="0" fontId="34" fillId="7" borderId="93" xfId="12" applyFont="1" applyFill="1" applyBorder="1" applyAlignment="1" applyProtection="1">
      <alignment horizontal="center" vertical="center" wrapText="1"/>
      <protection locked="0"/>
    </xf>
    <xf numFmtId="0" fontId="34" fillId="7" borderId="94" xfId="12" applyFont="1" applyFill="1" applyBorder="1" applyAlignment="1" applyProtection="1">
      <alignment horizontal="center" vertical="center" wrapText="1"/>
      <protection locked="0"/>
    </xf>
    <xf numFmtId="0" fontId="34" fillId="7" borderId="36" xfId="12" applyFont="1" applyFill="1" applyBorder="1" applyAlignment="1" applyProtection="1">
      <alignment horizontal="center" vertical="center" wrapText="1"/>
      <protection locked="0"/>
    </xf>
    <xf numFmtId="0" fontId="34" fillId="7" borderId="9" xfId="12" applyFont="1" applyFill="1" applyBorder="1" applyAlignment="1" applyProtection="1">
      <alignment horizontal="center" vertical="center" wrapText="1"/>
      <protection locked="0"/>
    </xf>
    <xf numFmtId="0" fontId="34" fillId="7" borderId="92" xfId="12" applyFont="1" applyFill="1" applyBorder="1" applyAlignment="1" applyProtection="1">
      <alignment horizontal="center" vertical="center" wrapText="1"/>
      <protection locked="0"/>
    </xf>
    <xf numFmtId="0" fontId="34" fillId="7" borderId="96" xfId="12" applyFont="1" applyFill="1" applyBorder="1" applyAlignment="1" applyProtection="1">
      <alignment horizontal="center" vertical="center" wrapText="1"/>
      <protection locked="0"/>
    </xf>
    <xf numFmtId="177" fontId="34" fillId="0" borderId="98" xfId="15" applyNumberFormat="1" applyFont="1" applyBorder="1" applyAlignment="1" applyProtection="1">
      <alignment horizontal="right" vertical="center" shrinkToFit="1"/>
      <protection locked="0"/>
    </xf>
    <xf numFmtId="177" fontId="34" fillId="0" borderId="99" xfId="15" applyNumberFormat="1" applyFont="1" applyBorder="1" applyAlignment="1" applyProtection="1">
      <alignment horizontal="right" vertical="center" shrinkToFit="1"/>
      <protection locked="0"/>
    </xf>
    <xf numFmtId="177" fontId="34" fillId="0" borderId="100" xfId="15" applyNumberFormat="1" applyFont="1" applyBorder="1" applyAlignment="1" applyProtection="1">
      <alignment horizontal="right" vertical="center" shrinkToFit="1"/>
      <protection locked="0"/>
    </xf>
    <xf numFmtId="0" fontId="34" fillId="0" borderId="98" xfId="15" applyFont="1" applyBorder="1" applyAlignment="1" applyProtection="1">
      <alignment horizontal="left" vertical="center" shrinkToFit="1"/>
      <protection locked="0"/>
    </xf>
    <xf numFmtId="0" fontId="34" fillId="0" borderId="99" xfId="15" applyFont="1" applyBorder="1" applyAlignment="1" applyProtection="1">
      <alignment horizontal="left" vertical="center" shrinkToFit="1"/>
      <protection locked="0"/>
    </xf>
    <xf numFmtId="0" fontId="34" fillId="0" borderId="110" xfId="15" applyFont="1" applyBorder="1" applyAlignment="1" applyProtection="1">
      <alignment horizontal="left" vertical="center" shrinkToFit="1"/>
      <protection locked="0"/>
    </xf>
    <xf numFmtId="0" fontId="34" fillId="0" borderId="98" xfId="14" applyFont="1" applyBorder="1" applyAlignment="1" applyProtection="1">
      <alignment horizontal="left" vertical="center" shrinkToFit="1"/>
      <protection locked="0"/>
    </xf>
    <xf numFmtId="0" fontId="34" fillId="0" borderId="99" xfId="14" applyFont="1" applyBorder="1" applyAlignment="1" applyProtection="1">
      <alignment horizontal="left" vertical="center" shrinkToFit="1"/>
      <protection locked="0"/>
    </xf>
    <xf numFmtId="0" fontId="34" fillId="0" borderId="100" xfId="14" applyFont="1" applyBorder="1" applyAlignment="1" applyProtection="1">
      <alignment horizontal="left" vertical="center" shrinkToFit="1"/>
      <protection locked="0"/>
    </xf>
    <xf numFmtId="177" fontId="34" fillId="0" borderId="101" xfId="14" applyNumberFormat="1" applyFont="1" applyBorder="1" applyAlignment="1" applyProtection="1">
      <alignment horizontal="right" vertical="center" shrinkToFit="1"/>
      <protection locked="0"/>
    </xf>
    <xf numFmtId="177" fontId="34" fillId="0" borderId="102" xfId="14" applyNumberFormat="1" applyFont="1" applyBorder="1" applyAlignment="1" applyProtection="1">
      <alignment horizontal="right" vertical="center" shrinkToFit="1"/>
      <protection locked="0"/>
    </xf>
    <xf numFmtId="177" fontId="34" fillId="0" borderId="103" xfId="14" applyNumberFormat="1" applyFont="1" applyBorder="1" applyAlignment="1" applyProtection="1">
      <alignment horizontal="right" vertical="center" shrinkToFit="1"/>
      <protection locked="0"/>
    </xf>
    <xf numFmtId="177" fontId="34" fillId="0" borderId="104" xfId="14" applyNumberFormat="1" applyFont="1" applyBorder="1" applyAlignment="1" applyProtection="1">
      <alignment horizontal="right" vertical="center" shrinkToFit="1"/>
      <protection locked="0"/>
    </xf>
    <xf numFmtId="177" fontId="34" fillId="0" borderId="105" xfId="14" applyNumberFormat="1" applyFont="1" applyBorder="1" applyAlignment="1" applyProtection="1">
      <alignment horizontal="right" vertical="center" shrinkToFit="1"/>
      <protection locked="0"/>
    </xf>
    <xf numFmtId="177" fontId="34" fillId="0" borderId="106" xfId="14" applyNumberFormat="1" applyFont="1" applyBorder="1" applyAlignment="1" applyProtection="1">
      <alignment horizontal="right" vertical="center" shrinkToFit="1"/>
      <protection locked="0"/>
    </xf>
    <xf numFmtId="177" fontId="34" fillId="0" borderId="107" xfId="15" applyNumberFormat="1" applyFont="1" applyBorder="1" applyAlignment="1" applyProtection="1">
      <alignment horizontal="right" vertical="center" shrinkToFit="1"/>
      <protection locked="0"/>
    </xf>
    <xf numFmtId="177" fontId="34" fillId="0" borderId="102" xfId="15" applyNumberFormat="1" applyFont="1" applyBorder="1" applyAlignment="1" applyProtection="1">
      <alignment horizontal="right" vertical="center" shrinkToFit="1"/>
      <protection locked="0"/>
    </xf>
    <xf numFmtId="0" fontId="34" fillId="0" borderId="102" xfId="15" applyFont="1" applyBorder="1" applyAlignment="1" applyProtection="1">
      <alignment horizontal="left" vertical="center" shrinkToFit="1"/>
      <protection locked="0"/>
    </xf>
    <xf numFmtId="0" fontId="34" fillId="0" borderId="108" xfId="15" applyFont="1" applyBorder="1" applyAlignment="1" applyProtection="1">
      <alignment horizontal="left" vertical="center" shrinkToFit="1"/>
      <protection locked="0"/>
    </xf>
    <xf numFmtId="0" fontId="34" fillId="0" borderId="100" xfId="15" applyFont="1" applyBorder="1" applyAlignment="1" applyProtection="1">
      <alignment horizontal="left" vertical="center" shrinkToFit="1"/>
      <protection locked="0"/>
    </xf>
    <xf numFmtId="0" fontId="1" fillId="7" borderId="64" xfId="12" applyFill="1" applyBorder="1" applyAlignment="1" applyProtection="1">
      <alignment horizontal="center" vertical="center" wrapText="1"/>
      <protection locked="0"/>
    </xf>
    <xf numFmtId="0" fontId="1" fillId="7" borderId="8" xfId="12" applyFill="1" applyBorder="1" applyAlignment="1" applyProtection="1">
      <alignment horizontal="center" vertical="center" wrapText="1"/>
      <protection locked="0"/>
    </xf>
    <xf numFmtId="0" fontId="1" fillId="7" borderId="23" xfId="12" applyFill="1" applyBorder="1" applyAlignment="1" applyProtection="1">
      <alignment horizontal="center" vertical="center" wrapText="1"/>
      <protection locked="0"/>
    </xf>
    <xf numFmtId="0" fontId="1" fillId="7" borderId="95" xfId="12" applyFill="1" applyBorder="1" applyAlignment="1" applyProtection="1">
      <alignment horizontal="center" vertical="center" wrapText="1"/>
      <protection locked="0"/>
    </xf>
    <xf numFmtId="0" fontId="1" fillId="7" borderId="93" xfId="12" applyFill="1" applyBorder="1" applyAlignment="1" applyProtection="1">
      <alignment horizontal="center" vertical="center" wrapText="1"/>
      <protection locked="0"/>
    </xf>
    <xf numFmtId="0" fontId="1" fillId="7" borderId="94" xfId="12" applyFill="1" applyBorder="1" applyAlignment="1" applyProtection="1">
      <alignment horizontal="center" vertical="center" wrapText="1"/>
      <protection locked="0"/>
    </xf>
    <xf numFmtId="177" fontId="34" fillId="0" borderId="120" xfId="15" applyNumberFormat="1" applyFont="1" applyBorder="1" applyAlignment="1" applyProtection="1">
      <alignment horizontal="right" vertical="center" shrinkToFit="1"/>
      <protection locked="0"/>
    </xf>
    <xf numFmtId="177" fontId="34" fillId="0" borderId="116" xfId="15" applyNumberFormat="1" applyFont="1" applyBorder="1" applyAlignment="1" applyProtection="1">
      <alignment horizontal="right" vertical="center" shrinkToFit="1"/>
      <protection locked="0"/>
    </xf>
    <xf numFmtId="0" fontId="34" fillId="0" borderId="116" xfId="15" applyFont="1" applyBorder="1" applyAlignment="1" applyProtection="1">
      <alignment horizontal="left" vertical="center" shrinkToFit="1"/>
      <protection locked="0"/>
    </xf>
    <xf numFmtId="0" fontId="34" fillId="0" borderId="121" xfId="15" applyFont="1" applyBorder="1" applyAlignment="1" applyProtection="1">
      <alignment horizontal="left" vertical="center" shrinkToFit="1"/>
      <protection locked="0"/>
    </xf>
    <xf numFmtId="0" fontId="34" fillId="0" borderId="112" xfId="15" applyFont="1" applyBorder="1" applyAlignment="1" applyProtection="1">
      <alignment horizontal="left" vertical="center" shrinkToFit="1"/>
      <protection locked="0"/>
    </xf>
    <xf numFmtId="0" fontId="34" fillId="0" borderId="113" xfId="15" applyFont="1" applyBorder="1" applyAlignment="1" applyProtection="1">
      <alignment horizontal="left" vertical="center" shrinkToFit="1"/>
      <protection locked="0"/>
    </xf>
    <xf numFmtId="0" fontId="34" fillId="0" borderId="114" xfId="15" applyFont="1" applyBorder="1" applyAlignment="1" applyProtection="1">
      <alignment horizontal="left" vertical="center" shrinkToFit="1"/>
      <protection locked="0"/>
    </xf>
    <xf numFmtId="177" fontId="34" fillId="0" borderId="112" xfId="15" applyNumberFormat="1" applyFont="1" applyBorder="1" applyAlignment="1" applyProtection="1">
      <alignment horizontal="right" vertical="center" shrinkToFit="1"/>
      <protection locked="0"/>
    </xf>
    <xf numFmtId="177" fontId="34" fillId="0" borderId="113" xfId="15" applyNumberFormat="1" applyFont="1" applyBorder="1" applyAlignment="1" applyProtection="1">
      <alignment horizontal="right" vertical="center" shrinkToFit="1"/>
      <protection locked="0"/>
    </xf>
    <xf numFmtId="177" fontId="34" fillId="0" borderId="114" xfId="15" applyNumberFormat="1" applyFont="1" applyBorder="1" applyAlignment="1" applyProtection="1">
      <alignment horizontal="right" vertical="center" shrinkToFit="1"/>
      <protection locked="0"/>
    </xf>
    <xf numFmtId="0" fontId="34" fillId="0" borderId="119" xfId="15" applyFont="1" applyBorder="1" applyAlignment="1" applyProtection="1">
      <alignment horizontal="left" vertical="center" shrinkToFit="1"/>
      <protection locked="0"/>
    </xf>
    <xf numFmtId="0" fontId="34" fillId="0" borderId="112" xfId="14" applyFont="1" applyBorder="1" applyAlignment="1" applyProtection="1">
      <alignment horizontal="left" vertical="center" shrinkToFit="1"/>
      <protection locked="0"/>
    </xf>
    <xf numFmtId="0" fontId="34" fillId="0" borderId="113" xfId="14" applyFont="1" applyBorder="1" applyAlignment="1" applyProtection="1">
      <alignment horizontal="left" vertical="center" shrinkToFit="1"/>
      <protection locked="0"/>
    </xf>
    <xf numFmtId="0" fontId="34" fillId="0" borderId="114" xfId="14" applyFont="1" applyBorder="1" applyAlignment="1" applyProtection="1">
      <alignment horizontal="left" vertical="center" shrinkToFit="1"/>
      <protection locked="0"/>
    </xf>
    <xf numFmtId="177" fontId="34" fillId="0" borderId="115" xfId="14" applyNumberFormat="1" applyFont="1" applyBorder="1" applyAlignment="1" applyProtection="1">
      <alignment horizontal="right" vertical="center" shrinkToFit="1"/>
      <protection locked="0"/>
    </xf>
    <xf numFmtId="177" fontId="34" fillId="0" borderId="116" xfId="14" applyNumberFormat="1" applyFont="1" applyBorder="1" applyAlignment="1" applyProtection="1">
      <alignment horizontal="right" vertical="center" shrinkToFit="1"/>
      <protection locked="0"/>
    </xf>
    <xf numFmtId="177" fontId="34" fillId="0" borderId="117" xfId="14" applyNumberFormat="1" applyFont="1" applyBorder="1" applyAlignment="1" applyProtection="1">
      <alignment horizontal="right" vertical="center" shrinkToFit="1"/>
      <protection locked="0"/>
    </xf>
    <xf numFmtId="177" fontId="34" fillId="0" borderId="118" xfId="14" applyNumberFormat="1" applyFont="1" applyBorder="1" applyAlignment="1" applyProtection="1">
      <alignment horizontal="right" vertical="center" shrinkToFit="1"/>
      <protection locked="0"/>
    </xf>
    <xf numFmtId="177" fontId="34" fillId="0" borderId="113" xfId="14" applyNumberFormat="1" applyFont="1" applyBorder="1" applyAlignment="1" applyProtection="1">
      <alignment horizontal="right" vertical="center" shrinkToFit="1"/>
      <protection locked="0"/>
    </xf>
    <xf numFmtId="177" fontId="34" fillId="0" borderId="119" xfId="14" applyNumberFormat="1" applyFont="1" applyBorder="1" applyAlignment="1" applyProtection="1">
      <alignment horizontal="right" vertical="center" shrinkToFit="1"/>
      <protection locked="0"/>
    </xf>
    <xf numFmtId="0" fontId="34" fillId="8" borderId="44" xfId="12" applyFont="1" applyFill="1" applyBorder="1" applyAlignment="1" applyProtection="1">
      <alignment horizontal="left" vertical="center" shrinkToFit="1"/>
      <protection locked="0"/>
    </xf>
    <xf numFmtId="0" fontId="34" fillId="8" borderId="18" xfId="12" applyFont="1" applyFill="1" applyBorder="1" applyAlignment="1" applyProtection="1">
      <alignment horizontal="left" vertical="center" shrinkToFit="1"/>
      <protection locked="0"/>
    </xf>
    <xf numFmtId="0" fontId="34" fillId="8" borderId="43" xfId="12" applyFont="1" applyFill="1" applyBorder="1" applyAlignment="1" applyProtection="1">
      <alignment horizontal="left" vertical="center" shrinkToFit="1"/>
      <protection locked="0"/>
    </xf>
    <xf numFmtId="177" fontId="34" fillId="8" borderId="128" xfId="15" applyNumberFormat="1" applyFont="1" applyFill="1" applyBorder="1" applyAlignment="1" applyProtection="1">
      <alignment horizontal="right" vertical="center" shrinkToFit="1"/>
      <protection locked="0"/>
    </xf>
    <xf numFmtId="177" fontId="34" fillId="8" borderId="129" xfId="15" applyNumberFormat="1" applyFont="1" applyFill="1" applyBorder="1" applyAlignment="1" applyProtection="1">
      <alignment horizontal="right" vertical="center" shrinkToFit="1"/>
      <protection locked="0"/>
    </xf>
    <xf numFmtId="177" fontId="34" fillId="8" borderId="130" xfId="15" applyNumberFormat="1" applyFont="1" applyFill="1" applyBorder="1" applyAlignment="1" applyProtection="1">
      <alignment horizontal="right" vertical="center" shrinkToFit="1"/>
      <protection locked="0"/>
    </xf>
    <xf numFmtId="177" fontId="34" fillId="8" borderId="131" xfId="15" applyNumberFormat="1" applyFont="1" applyFill="1" applyBorder="1" applyAlignment="1" applyProtection="1">
      <alignment horizontal="right" vertical="center" shrinkToFit="1"/>
      <protection locked="0"/>
    </xf>
    <xf numFmtId="177" fontId="34" fillId="8" borderId="132" xfId="15" applyNumberFormat="1" applyFont="1" applyFill="1" applyBorder="1" applyAlignment="1" applyProtection="1">
      <alignment horizontal="right" vertical="center" shrinkToFit="1"/>
      <protection locked="0"/>
    </xf>
    <xf numFmtId="177" fontId="34" fillId="8" borderId="133" xfId="15" applyNumberFormat="1" applyFont="1" applyFill="1" applyBorder="1" applyAlignment="1" applyProtection="1">
      <alignment horizontal="right" vertical="center" shrinkToFit="1"/>
      <protection locked="0"/>
    </xf>
    <xf numFmtId="177" fontId="34" fillId="8" borderId="134" xfId="15" applyNumberFormat="1" applyFont="1" applyFill="1" applyBorder="1" applyAlignment="1" applyProtection="1">
      <alignment horizontal="right" vertical="center" shrinkToFit="1"/>
      <protection locked="0"/>
    </xf>
    <xf numFmtId="177" fontId="34" fillId="0" borderId="123" xfId="14" applyNumberFormat="1" applyFont="1" applyBorder="1" applyAlignment="1" applyProtection="1">
      <alignment horizontal="right" vertical="center" shrinkToFit="1"/>
      <protection locked="0"/>
    </xf>
    <xf numFmtId="177" fontId="34" fillId="0" borderId="124" xfId="14" applyNumberFormat="1" applyFont="1" applyBorder="1" applyAlignment="1" applyProtection="1">
      <alignment horizontal="right" vertical="center" shrinkToFit="1"/>
      <protection locked="0"/>
    </xf>
    <xf numFmtId="177" fontId="34" fillId="0" borderId="125" xfId="14" applyNumberFormat="1" applyFont="1" applyBorder="1" applyAlignment="1" applyProtection="1">
      <alignment horizontal="right" vertical="center" shrinkToFit="1"/>
      <protection locked="0"/>
    </xf>
    <xf numFmtId="177" fontId="34" fillId="0" borderId="126" xfId="15" applyNumberFormat="1" applyFont="1" applyBorder="1" applyAlignment="1" applyProtection="1">
      <alignment horizontal="right" vertical="center" shrinkToFit="1"/>
      <protection locked="0"/>
    </xf>
    <xf numFmtId="177" fontId="34" fillId="0" borderId="124" xfId="15" applyNumberFormat="1" applyFont="1" applyBorder="1" applyAlignment="1" applyProtection="1">
      <alignment horizontal="right" vertical="center" shrinkToFit="1"/>
      <protection locked="0"/>
    </xf>
    <xf numFmtId="0" fontId="34" fillId="0" borderId="124" xfId="15" applyFont="1" applyBorder="1" applyAlignment="1" applyProtection="1">
      <alignment horizontal="left" vertical="center" shrinkToFit="1"/>
      <protection locked="0"/>
    </xf>
    <xf numFmtId="0" fontId="34" fillId="0" borderId="127" xfId="15" applyFont="1" applyBorder="1" applyAlignment="1" applyProtection="1">
      <alignment horizontal="left" vertical="center" shrinkToFit="1"/>
      <protection locked="0"/>
    </xf>
    <xf numFmtId="0" fontId="34" fillId="0" borderId="25" xfId="12" applyFont="1" applyBorder="1" applyAlignment="1" applyProtection="1">
      <alignment horizontal="center" vertical="center"/>
      <protection locked="0"/>
    </xf>
    <xf numFmtId="0" fontId="34" fillId="0" borderId="26" xfId="12" applyFont="1" applyBorder="1" applyAlignment="1" applyProtection="1">
      <alignment horizontal="center" vertical="center"/>
      <protection locked="0"/>
    </xf>
    <xf numFmtId="0" fontId="34" fillId="6" borderId="8" xfId="12" applyFont="1" applyFill="1" applyBorder="1" applyAlignment="1">
      <alignment horizontal="left" vertical="center"/>
    </xf>
    <xf numFmtId="0" fontId="34" fillId="8" borderId="129" xfId="15" applyFont="1" applyFill="1" applyBorder="1" applyAlignment="1" applyProtection="1">
      <alignment horizontal="left" vertical="center" shrinkToFit="1"/>
      <protection locked="0"/>
    </xf>
    <xf numFmtId="0" fontId="34" fillId="8" borderId="132" xfId="15" applyFont="1" applyFill="1" applyBorder="1" applyAlignment="1" applyProtection="1">
      <alignment horizontal="left" vertical="center" shrinkToFit="1"/>
      <protection locked="0"/>
    </xf>
    <xf numFmtId="177" fontId="34" fillId="8" borderId="17" xfId="15" applyNumberFormat="1" applyFont="1" applyFill="1" applyBorder="1" applyAlignment="1" applyProtection="1">
      <alignment horizontal="right" vertical="center" shrinkToFit="1"/>
      <protection locked="0"/>
    </xf>
    <xf numFmtId="177" fontId="34" fillId="8" borderId="18" xfId="15" applyNumberFormat="1" applyFont="1" applyFill="1" applyBorder="1" applyAlignment="1" applyProtection="1">
      <alignment horizontal="right" vertical="center" shrinkToFit="1"/>
      <protection locked="0"/>
    </xf>
    <xf numFmtId="177" fontId="34" fillId="8" borderId="19" xfId="15" applyNumberFormat="1" applyFont="1" applyFill="1" applyBorder="1" applyAlignment="1" applyProtection="1">
      <alignment horizontal="right" vertical="center" shrinkToFit="1"/>
      <protection locked="0"/>
    </xf>
    <xf numFmtId="0" fontId="34" fillId="7" borderId="36" xfId="12" applyFont="1" applyFill="1" applyBorder="1" applyAlignment="1" applyProtection="1">
      <alignment horizontal="center" vertical="center" wrapText="1" shrinkToFit="1"/>
      <protection locked="0"/>
    </xf>
    <xf numFmtId="0" fontId="34" fillId="7" borderId="8" xfId="12" applyFont="1" applyFill="1" applyBorder="1" applyAlignment="1" applyProtection="1">
      <alignment horizontal="center" vertical="center" shrinkToFit="1"/>
      <protection locked="0"/>
    </xf>
    <xf numFmtId="0" fontId="34" fillId="7" borderId="9" xfId="12" applyFont="1" applyFill="1" applyBorder="1" applyAlignment="1" applyProtection="1">
      <alignment horizontal="center" vertical="center" shrinkToFit="1"/>
      <protection locked="0"/>
    </xf>
    <xf numFmtId="0" fontId="34" fillId="7" borderId="92" xfId="12" applyFont="1" applyFill="1" applyBorder="1" applyAlignment="1" applyProtection="1">
      <alignment horizontal="center" vertical="center" shrinkToFit="1"/>
      <protection locked="0"/>
    </xf>
    <xf numFmtId="0" fontId="34" fillId="7" borderId="93" xfId="12" applyFont="1" applyFill="1" applyBorder="1" applyAlignment="1" applyProtection="1">
      <alignment horizontal="center" vertical="center" shrinkToFit="1"/>
      <protection locked="0"/>
    </xf>
    <xf numFmtId="0" fontId="34" fillId="7" borderId="96" xfId="12" applyFont="1" applyFill="1" applyBorder="1" applyAlignment="1" applyProtection="1">
      <alignment horizontal="center" vertical="center" shrinkToFit="1"/>
      <protection locked="0"/>
    </xf>
    <xf numFmtId="0" fontId="34" fillId="0" borderId="137" xfId="12" applyFont="1" applyBorder="1" applyAlignment="1" applyProtection="1">
      <alignment horizontal="left" vertical="center" shrinkToFit="1"/>
      <protection locked="0"/>
    </xf>
    <xf numFmtId="0" fontId="34" fillId="0" borderId="140" xfId="12" applyFont="1" applyBorder="1" applyAlignment="1" applyProtection="1">
      <alignment horizontal="left" vertical="center" shrinkToFit="1"/>
      <protection locked="0"/>
    </xf>
    <xf numFmtId="177" fontId="34" fillId="0" borderId="136" xfId="14" applyNumberFormat="1" applyFont="1" applyBorder="1" applyAlignment="1" applyProtection="1">
      <alignment horizontal="right" vertical="center" shrinkToFit="1"/>
      <protection locked="0"/>
    </xf>
    <xf numFmtId="177" fontId="34" fillId="0" borderId="137" xfId="14" applyNumberFormat="1" applyFont="1" applyBorder="1" applyAlignment="1" applyProtection="1">
      <alignment horizontal="right" vertical="center" shrinkToFit="1"/>
      <protection locked="0"/>
    </xf>
    <xf numFmtId="177" fontId="34" fillId="0" borderId="138" xfId="14" applyNumberFormat="1" applyFont="1" applyBorder="1" applyAlignment="1" applyProtection="1">
      <alignment horizontal="right" vertical="center" shrinkToFit="1"/>
      <protection locked="0"/>
    </xf>
    <xf numFmtId="177" fontId="34" fillId="0" borderId="139" xfId="14" applyNumberFormat="1" applyFont="1" applyBorder="1" applyAlignment="1" applyProtection="1">
      <alignment horizontal="right" vertical="center" shrinkToFit="1"/>
      <protection locked="0"/>
    </xf>
    <xf numFmtId="177" fontId="34" fillId="0" borderId="140" xfId="14" applyNumberFormat="1" applyFont="1" applyBorder="1" applyAlignment="1" applyProtection="1">
      <alignment horizontal="right" vertical="center" shrinkToFit="1"/>
      <protection locked="0"/>
    </xf>
    <xf numFmtId="177" fontId="34" fillId="0" borderId="141" xfId="12" applyNumberFormat="1" applyFont="1" applyBorder="1" applyAlignment="1" applyProtection="1">
      <alignment horizontal="right" vertical="center" shrinkToFit="1"/>
      <protection locked="0"/>
    </xf>
    <xf numFmtId="177" fontId="34" fillId="0" borderId="137" xfId="12" applyNumberFormat="1" applyFont="1" applyBorder="1" applyAlignment="1" applyProtection="1">
      <alignment horizontal="right" vertical="center" shrinkToFit="1"/>
      <protection locked="0"/>
    </xf>
    <xf numFmtId="187" fontId="34" fillId="0" borderId="137" xfId="12" applyNumberFormat="1" applyFont="1" applyBorder="1" applyAlignment="1" applyProtection="1">
      <alignment horizontal="right" vertical="center" shrinkToFit="1"/>
      <protection locked="0"/>
    </xf>
    <xf numFmtId="177" fontId="34" fillId="0" borderId="116" xfId="12" applyNumberFormat="1" applyFont="1" applyBorder="1" applyAlignment="1" applyProtection="1">
      <alignment horizontal="right" vertical="center" shrinkToFit="1"/>
      <protection locked="0"/>
    </xf>
    <xf numFmtId="187" fontId="34" fillId="0" borderId="116" xfId="12" applyNumberFormat="1" applyFont="1" applyBorder="1" applyAlignment="1" applyProtection="1">
      <alignment horizontal="right" vertical="center" shrinkToFit="1"/>
      <protection locked="0"/>
    </xf>
    <xf numFmtId="0" fontId="34" fillId="0" borderId="116" xfId="12" applyFont="1" applyBorder="1" applyAlignment="1" applyProtection="1">
      <alignment horizontal="left" vertical="center" shrinkToFit="1"/>
      <protection locked="0"/>
    </xf>
    <xf numFmtId="0" fontId="34" fillId="0" borderId="121" xfId="12" applyFont="1" applyBorder="1" applyAlignment="1" applyProtection="1">
      <alignment horizontal="left" vertical="center" shrinkToFit="1"/>
      <protection locked="0"/>
    </xf>
    <xf numFmtId="177" fontId="34" fillId="0" borderId="120" xfId="12" applyNumberFormat="1" applyFont="1" applyBorder="1" applyAlignment="1" applyProtection="1">
      <alignment horizontal="right" vertical="center" shrinkToFit="1"/>
      <protection locked="0"/>
    </xf>
    <xf numFmtId="177" fontId="34" fillId="6" borderId="115" xfId="13" applyNumberFormat="1" applyFont="1" applyFill="1" applyBorder="1" applyAlignment="1" applyProtection="1">
      <alignment horizontal="right" vertical="center" shrinkToFit="1"/>
      <protection locked="0"/>
    </xf>
    <xf numFmtId="177" fontId="34" fillId="6" borderId="116" xfId="13" applyNumberFormat="1" applyFont="1" applyFill="1" applyBorder="1" applyAlignment="1" applyProtection="1">
      <alignment horizontal="right" vertical="center" shrinkToFit="1"/>
      <protection locked="0"/>
    </xf>
    <xf numFmtId="177" fontId="34" fillId="6" borderId="117" xfId="13" applyNumberFormat="1" applyFont="1" applyFill="1" applyBorder="1" applyAlignment="1" applyProtection="1">
      <alignment horizontal="right" vertical="center" shrinkToFit="1"/>
      <protection locked="0"/>
    </xf>
    <xf numFmtId="187" fontId="34" fillId="6" borderId="116" xfId="13" applyNumberFormat="1" applyFont="1" applyFill="1" applyBorder="1" applyAlignment="1" applyProtection="1">
      <alignment horizontal="right" vertical="center" shrinkToFit="1"/>
      <protection locked="0"/>
    </xf>
    <xf numFmtId="177" fontId="34" fillId="6" borderId="120" xfId="13" applyNumberFormat="1" applyFont="1" applyFill="1" applyBorder="1" applyAlignment="1" applyProtection="1">
      <alignment horizontal="right" vertical="center" shrinkToFit="1"/>
      <protection locked="0"/>
    </xf>
    <xf numFmtId="177" fontId="34" fillId="8" borderId="142" xfId="12" applyNumberFormat="1" applyFont="1" applyFill="1" applyBorder="1" applyAlignment="1" applyProtection="1">
      <alignment horizontal="right" vertical="center" shrinkToFit="1"/>
      <protection locked="0"/>
    </xf>
    <xf numFmtId="177" fontId="34" fillId="8" borderId="134" xfId="12" applyNumberFormat="1" applyFont="1" applyFill="1" applyBorder="1" applyAlignment="1" applyProtection="1">
      <alignment horizontal="right" vertical="center" shrinkToFit="1"/>
      <protection locked="0"/>
    </xf>
    <xf numFmtId="177" fontId="34" fillId="8" borderId="143" xfId="12" applyNumberFormat="1" applyFont="1" applyFill="1" applyBorder="1" applyAlignment="1" applyProtection="1">
      <alignment horizontal="right" vertical="center" shrinkToFit="1"/>
      <protection locked="0"/>
    </xf>
    <xf numFmtId="177" fontId="34" fillId="8" borderId="131" xfId="12" applyNumberFormat="1" applyFont="1" applyFill="1" applyBorder="1" applyAlignment="1" applyProtection="1">
      <alignment horizontal="right" vertical="center" shrinkToFit="1"/>
      <protection locked="0"/>
    </xf>
    <xf numFmtId="177" fontId="34" fillId="8" borderId="129" xfId="12" applyNumberFormat="1" applyFont="1" applyFill="1" applyBorder="1" applyAlignment="1" applyProtection="1">
      <alignment horizontal="right" vertical="center" shrinkToFit="1"/>
      <protection locked="0"/>
    </xf>
    <xf numFmtId="177" fontId="34" fillId="8" borderId="132" xfId="12" applyNumberFormat="1" applyFont="1" applyFill="1" applyBorder="1" applyAlignment="1" applyProtection="1">
      <alignment horizontal="right" vertical="center" shrinkToFit="1"/>
      <protection locked="0"/>
    </xf>
    <xf numFmtId="177" fontId="34" fillId="8" borderId="133" xfId="12" applyNumberFormat="1" applyFont="1" applyFill="1" applyBorder="1" applyAlignment="1" applyProtection="1">
      <alignment horizontal="right" vertical="center" shrinkToFit="1"/>
      <protection locked="0"/>
    </xf>
    <xf numFmtId="0" fontId="34" fillId="0" borderId="81" xfId="12" applyFont="1" applyBorder="1" applyAlignment="1" applyProtection="1">
      <alignment horizontal="center" vertical="center" shrinkToFit="1"/>
      <protection locked="0"/>
    </xf>
    <xf numFmtId="187" fontId="34" fillId="8" borderId="134" xfId="12" applyNumberFormat="1" applyFont="1" applyFill="1" applyBorder="1" applyAlignment="1" applyProtection="1">
      <alignment horizontal="right" vertical="center" shrinkToFit="1"/>
      <protection locked="0"/>
    </xf>
    <xf numFmtId="0" fontId="34" fillId="8" borderId="129" xfId="12" applyFont="1" applyFill="1" applyBorder="1" applyAlignment="1" applyProtection="1">
      <alignment horizontal="left" vertical="center" shrinkToFit="1"/>
      <protection locked="0"/>
    </xf>
    <xf numFmtId="0" fontId="34" fillId="8" borderId="132" xfId="12" applyFont="1" applyFill="1" applyBorder="1" applyAlignment="1" applyProtection="1">
      <alignment horizontal="left" vertical="center" shrinkToFit="1"/>
      <protection locked="0"/>
    </xf>
    <xf numFmtId="177" fontId="34" fillId="8" borderId="17" xfId="12" applyNumberFormat="1" applyFont="1" applyFill="1" applyBorder="1" applyAlignment="1" applyProtection="1">
      <alignment horizontal="right" vertical="center" shrinkToFit="1"/>
      <protection locked="0"/>
    </xf>
    <xf numFmtId="177" fontId="34" fillId="8" borderId="18" xfId="12" applyNumberFormat="1" applyFont="1" applyFill="1" applyBorder="1" applyAlignment="1" applyProtection="1">
      <alignment horizontal="right" vertical="center" shrinkToFit="1"/>
      <protection locked="0"/>
    </xf>
    <xf numFmtId="177" fontId="34" fillId="8" borderId="19" xfId="12" applyNumberFormat="1" applyFont="1" applyFill="1" applyBorder="1" applyAlignment="1" applyProtection="1">
      <alignment horizontal="right" vertical="center" shrinkToFit="1"/>
      <protection locked="0"/>
    </xf>
    <xf numFmtId="0" fontId="34" fillId="7" borderId="64" xfId="12" applyFont="1" applyFill="1" applyBorder="1" applyAlignment="1" applyProtection="1">
      <alignment horizontal="center" vertical="center" wrapText="1" shrinkToFit="1"/>
      <protection locked="0"/>
    </xf>
    <xf numFmtId="0" fontId="34" fillId="7" borderId="23" xfId="12" applyFont="1" applyFill="1" applyBorder="1" applyAlignment="1" applyProtection="1">
      <alignment horizontal="center" vertical="center" shrinkToFit="1"/>
      <protection locked="0"/>
    </xf>
    <xf numFmtId="0" fontId="34" fillId="7" borderId="95" xfId="12" applyFont="1" applyFill="1" applyBorder="1" applyAlignment="1" applyProtection="1">
      <alignment horizontal="center" vertical="center" shrinkToFit="1"/>
      <protection locked="0"/>
    </xf>
    <xf numFmtId="0" fontId="34" fillId="7" borderId="94" xfId="12" applyFont="1" applyFill="1" applyBorder="1" applyAlignment="1" applyProtection="1">
      <alignment horizontal="center" vertical="center" shrinkToFit="1"/>
      <protection locked="0"/>
    </xf>
    <xf numFmtId="0" fontId="34" fillId="7" borderId="95" xfId="12" applyFont="1" applyFill="1" applyBorder="1" applyAlignment="1" applyProtection="1">
      <alignment horizontal="center" vertical="center"/>
      <protection locked="0"/>
    </xf>
    <xf numFmtId="0" fontId="34" fillId="6" borderId="112" xfId="12" applyFont="1" applyFill="1" applyBorder="1" applyAlignment="1" applyProtection="1">
      <alignment horizontal="left" vertical="center" shrinkToFit="1"/>
      <protection locked="0"/>
    </xf>
    <xf numFmtId="0" fontId="34" fillId="6" borderId="113" xfId="12" applyFont="1" applyFill="1" applyBorder="1" applyAlignment="1" applyProtection="1">
      <alignment horizontal="left" vertical="center" shrinkToFit="1"/>
      <protection locked="0"/>
    </xf>
    <xf numFmtId="0" fontId="34" fillId="6" borderId="119" xfId="12" applyFont="1" applyFill="1" applyBorder="1" applyAlignment="1" applyProtection="1">
      <alignment horizontal="left" vertical="center" shrinkToFit="1"/>
      <protection locked="0"/>
    </xf>
    <xf numFmtId="177" fontId="34" fillId="6" borderId="112" xfId="12" applyNumberFormat="1" applyFont="1" applyFill="1" applyBorder="1" applyAlignment="1" applyProtection="1">
      <alignment horizontal="right" vertical="center" shrinkToFit="1"/>
      <protection locked="0"/>
    </xf>
    <xf numFmtId="177" fontId="34" fillId="6" borderId="113" xfId="12" applyNumberFormat="1" applyFont="1" applyFill="1" applyBorder="1" applyAlignment="1" applyProtection="1">
      <alignment horizontal="right" vertical="center" shrinkToFit="1"/>
      <protection locked="0"/>
    </xf>
    <xf numFmtId="177" fontId="34" fillId="6" borderId="114" xfId="12" applyNumberFormat="1" applyFont="1" applyFill="1" applyBorder="1" applyAlignment="1" applyProtection="1">
      <alignment horizontal="right" vertical="center" shrinkToFit="1"/>
      <protection locked="0"/>
    </xf>
    <xf numFmtId="0" fontId="34" fillId="6" borderId="114" xfId="12" applyFont="1" applyFill="1" applyBorder="1" applyAlignment="1" applyProtection="1">
      <alignment horizontal="left" vertical="center" shrinkToFit="1"/>
      <protection locked="0"/>
    </xf>
    <xf numFmtId="177" fontId="34" fillId="0" borderId="102" xfId="12" applyNumberFormat="1" applyFont="1" applyBorder="1" applyAlignment="1" applyProtection="1">
      <alignment horizontal="right" vertical="center" shrinkToFit="1"/>
      <protection locked="0"/>
    </xf>
    <xf numFmtId="0" fontId="34" fillId="0" borderId="102" xfId="12" applyFont="1" applyBorder="1" applyAlignment="1" applyProtection="1">
      <alignment horizontal="left" vertical="center" shrinkToFit="1"/>
      <protection locked="0"/>
    </xf>
    <xf numFmtId="0" fontId="34" fillId="0" borderId="108" xfId="12" applyFont="1" applyBorder="1" applyAlignment="1" applyProtection="1">
      <alignment horizontal="left" vertical="center" shrinkToFit="1"/>
      <protection locked="0"/>
    </xf>
    <xf numFmtId="0" fontId="34" fillId="0" borderId="98" xfId="12" applyFont="1" applyBorder="1" applyAlignment="1" applyProtection="1">
      <alignment horizontal="left" vertical="center" shrinkToFit="1"/>
      <protection locked="0"/>
    </xf>
    <xf numFmtId="0" fontId="34" fillId="0" borderId="99" xfId="12" applyFont="1" applyBorder="1" applyAlignment="1" applyProtection="1">
      <alignment horizontal="left" vertical="center" shrinkToFit="1"/>
      <protection locked="0"/>
    </xf>
    <xf numFmtId="0" fontId="34" fillId="0" borderId="100" xfId="12" applyFont="1" applyBorder="1" applyAlignment="1" applyProtection="1">
      <alignment horizontal="left" vertical="center" shrinkToFit="1"/>
      <protection locked="0"/>
    </xf>
    <xf numFmtId="177" fontId="34" fillId="0" borderId="101" xfId="12" applyNumberFormat="1" applyFont="1" applyBorder="1" applyAlignment="1" applyProtection="1">
      <alignment horizontal="right" vertical="center" shrinkToFit="1"/>
      <protection locked="0"/>
    </xf>
    <xf numFmtId="0" fontId="34" fillId="0" borderId="112" xfId="12" applyFont="1" applyBorder="1" applyAlignment="1" applyProtection="1">
      <alignment horizontal="left" vertical="center" shrinkToFit="1"/>
      <protection locked="0"/>
    </xf>
    <xf numFmtId="0" fontId="34" fillId="0" borderId="113" xfId="12" applyFont="1" applyBorder="1" applyAlignment="1" applyProtection="1">
      <alignment horizontal="left" vertical="center" shrinkToFit="1"/>
      <protection locked="0"/>
    </xf>
    <xf numFmtId="0" fontId="34" fillId="0" borderId="114" xfId="12" applyFont="1" applyBorder="1" applyAlignment="1" applyProtection="1">
      <alignment horizontal="left" vertical="center" shrinkToFit="1"/>
      <protection locked="0"/>
    </xf>
    <xf numFmtId="177" fontId="34" fillId="0" borderId="115" xfId="12" applyNumberFormat="1" applyFont="1" applyBorder="1" applyAlignment="1" applyProtection="1">
      <alignment horizontal="right" vertical="center" shrinkToFit="1"/>
      <protection locked="0"/>
    </xf>
    <xf numFmtId="177" fontId="34" fillId="0" borderId="112" xfId="12" applyNumberFormat="1" applyFont="1" applyBorder="1" applyAlignment="1" applyProtection="1">
      <alignment horizontal="right" vertical="center" shrinkToFit="1"/>
      <protection locked="0"/>
    </xf>
    <xf numFmtId="177" fontId="34" fillId="0" borderId="113" xfId="12" applyNumberFormat="1" applyFont="1" applyBorder="1" applyAlignment="1" applyProtection="1">
      <alignment horizontal="right" vertical="center" shrinkToFit="1"/>
      <protection locked="0"/>
    </xf>
    <xf numFmtId="177" fontId="34" fillId="0" borderId="117" xfId="12" applyNumberFormat="1" applyFont="1" applyBorder="1" applyAlignment="1" applyProtection="1">
      <alignment horizontal="right" vertical="center" shrinkToFit="1"/>
      <protection locked="0"/>
    </xf>
    <xf numFmtId="0" fontId="34" fillId="6" borderId="145" xfId="12" applyFont="1" applyFill="1" applyBorder="1" applyAlignment="1" applyProtection="1">
      <alignment horizontal="left" vertical="center" shrinkToFit="1"/>
      <protection locked="0"/>
    </xf>
    <xf numFmtId="0" fontId="34" fillId="6" borderId="146" xfId="12" applyFont="1" applyFill="1" applyBorder="1" applyAlignment="1" applyProtection="1">
      <alignment horizontal="left" vertical="center" shrinkToFit="1"/>
      <protection locked="0"/>
    </xf>
    <xf numFmtId="0" fontId="34" fillId="6" borderId="147" xfId="12" applyFont="1" applyFill="1" applyBorder="1" applyAlignment="1" applyProtection="1">
      <alignment horizontal="left" vertical="center" shrinkToFit="1"/>
      <protection locked="0"/>
    </xf>
    <xf numFmtId="177" fontId="34" fillId="6" borderId="123" xfId="12" applyNumberFormat="1" applyFont="1" applyFill="1" applyBorder="1" applyAlignment="1" applyProtection="1">
      <alignment horizontal="right" vertical="center" shrinkToFit="1"/>
      <protection locked="0"/>
    </xf>
    <xf numFmtId="177" fontId="34" fillId="6" borderId="124" xfId="12" applyNumberFormat="1" applyFont="1" applyFill="1" applyBorder="1" applyAlignment="1" applyProtection="1">
      <alignment horizontal="right" vertical="center" shrinkToFit="1"/>
      <protection locked="0"/>
    </xf>
    <xf numFmtId="0" fontId="34" fillId="6" borderId="124" xfId="12" applyFont="1" applyFill="1" applyBorder="1" applyAlignment="1" applyProtection="1">
      <alignment horizontal="left" vertical="center" shrinkToFit="1"/>
      <protection locked="0"/>
    </xf>
    <xf numFmtId="0" fontId="34" fillId="6" borderId="127" xfId="12" applyFont="1" applyFill="1" applyBorder="1" applyAlignment="1" applyProtection="1">
      <alignment horizontal="left" vertical="center" shrinkToFit="1"/>
      <protection locked="0"/>
    </xf>
    <xf numFmtId="177" fontId="34" fillId="8" borderId="148" xfId="12" applyNumberFormat="1" applyFont="1" applyFill="1" applyBorder="1" applyAlignment="1" applyProtection="1">
      <alignment horizontal="right" vertical="center" shrinkToFit="1"/>
      <protection locked="0"/>
    </xf>
    <xf numFmtId="177" fontId="34" fillId="8" borderId="149" xfId="12" applyNumberFormat="1" applyFont="1" applyFill="1" applyBorder="1" applyAlignment="1" applyProtection="1">
      <alignment horizontal="right" vertical="center" shrinkToFit="1"/>
      <protection locked="0"/>
    </xf>
    <xf numFmtId="177" fontId="34" fillId="8" borderId="150" xfId="12" applyNumberFormat="1" applyFont="1" applyFill="1" applyBorder="1" applyAlignment="1" applyProtection="1">
      <alignment horizontal="right" vertical="center" shrinkToFit="1"/>
      <protection locked="0"/>
    </xf>
    <xf numFmtId="177" fontId="34" fillId="8" borderId="44" xfId="12" applyNumberFormat="1" applyFont="1" applyFill="1" applyBorder="1" applyAlignment="1" applyProtection="1">
      <alignment horizontal="right" vertical="center" shrinkToFit="1"/>
      <protection locked="0"/>
    </xf>
    <xf numFmtId="177" fontId="34" fillId="8" borderId="43" xfId="12" applyNumberFormat="1" applyFont="1" applyFill="1" applyBorder="1" applyAlignment="1" applyProtection="1">
      <alignment horizontal="right" vertical="center" shrinkToFit="1"/>
      <protection locked="0"/>
    </xf>
    <xf numFmtId="0" fontId="34" fillId="6" borderId="39" xfId="12" applyFont="1" applyFill="1" applyBorder="1" applyAlignment="1">
      <alignment horizontal="center" vertical="center"/>
    </xf>
    <xf numFmtId="0" fontId="34" fillId="6" borderId="31" xfId="12" applyFont="1" applyFill="1" applyBorder="1" applyAlignment="1">
      <alignment horizontal="center" vertical="center"/>
    </xf>
    <xf numFmtId="0" fontId="34" fillId="6" borderId="42" xfId="12" applyFont="1" applyFill="1" applyBorder="1" applyAlignment="1">
      <alignment horizontal="center" vertical="center"/>
    </xf>
    <xf numFmtId="0" fontId="34" fillId="6" borderId="32" xfId="12" applyFont="1" applyFill="1" applyBorder="1" applyAlignment="1">
      <alignment horizontal="center" vertical="center"/>
    </xf>
    <xf numFmtId="0" fontId="34" fillId="6" borderId="11" xfId="12" applyFont="1" applyFill="1" applyBorder="1">
      <alignment vertical="center"/>
    </xf>
    <xf numFmtId="0" fontId="34" fillId="6" borderId="12" xfId="12" applyFont="1" applyFill="1" applyBorder="1">
      <alignment vertical="center"/>
    </xf>
    <xf numFmtId="0" fontId="34" fillId="6" borderId="51" xfId="12" applyFont="1" applyFill="1" applyBorder="1">
      <alignment vertical="center"/>
    </xf>
    <xf numFmtId="177" fontId="34" fillId="6" borderId="41" xfId="14" applyNumberFormat="1" applyFont="1" applyFill="1" applyBorder="1" applyAlignment="1">
      <alignment horizontal="right" vertical="center" shrinkToFit="1"/>
    </xf>
    <xf numFmtId="177" fontId="34" fillId="6" borderId="12" xfId="14" applyNumberFormat="1" applyFont="1" applyFill="1" applyBorder="1" applyAlignment="1">
      <alignment horizontal="right" vertical="center" shrinkToFit="1"/>
    </xf>
    <xf numFmtId="177" fontId="34" fillId="6" borderId="82" xfId="14" applyNumberFormat="1" applyFont="1" applyFill="1" applyBorder="1" applyAlignment="1">
      <alignment horizontal="right" vertical="center" shrinkToFit="1"/>
    </xf>
    <xf numFmtId="177" fontId="34" fillId="6" borderId="84" xfId="14" applyNumberFormat="1" applyFont="1" applyFill="1" applyBorder="1" applyAlignment="1">
      <alignment horizontal="right" vertical="center" shrinkToFit="1"/>
    </xf>
    <xf numFmtId="187" fontId="34" fillId="6" borderId="84" xfId="14" applyNumberFormat="1" applyFont="1" applyFill="1" applyBorder="1" applyAlignment="1">
      <alignment horizontal="right" vertical="center" shrinkToFit="1"/>
    </xf>
    <xf numFmtId="187" fontId="34" fillId="6" borderId="12" xfId="14" applyNumberFormat="1" applyFont="1" applyFill="1" applyBorder="1" applyAlignment="1">
      <alignment horizontal="right" vertical="center" shrinkToFit="1"/>
    </xf>
    <xf numFmtId="187" fontId="34" fillId="6" borderId="13" xfId="14" applyNumberFormat="1" applyFont="1" applyFill="1" applyBorder="1" applyAlignment="1">
      <alignment horizontal="right" vertical="center" shrinkToFit="1"/>
    </xf>
    <xf numFmtId="0" fontId="34" fillId="6" borderId="11" xfId="12" applyFont="1" applyFill="1" applyBorder="1" applyAlignment="1">
      <alignment horizontal="center" vertical="top"/>
    </xf>
    <xf numFmtId="0" fontId="34" fillId="6" borderId="12" xfId="12" applyFont="1" applyFill="1" applyBorder="1" applyAlignment="1">
      <alignment horizontal="center" vertical="top"/>
    </xf>
    <xf numFmtId="0" fontId="34" fillId="6" borderId="7" xfId="12" applyFont="1" applyFill="1" applyBorder="1" applyAlignment="1">
      <alignment horizontal="center" vertical="top"/>
    </xf>
    <xf numFmtId="0" fontId="34" fillId="6" borderId="0" xfId="12" applyFont="1" applyFill="1" applyAlignment="1">
      <alignment horizontal="center" vertical="top"/>
    </xf>
    <xf numFmtId="0" fontId="34" fillId="6" borderId="24" xfId="12" applyFont="1" applyFill="1" applyBorder="1" applyAlignment="1">
      <alignment horizontal="center" vertical="top"/>
    </xf>
    <xf numFmtId="0" fontId="34" fillId="6" borderId="56" xfId="12" applyFont="1" applyFill="1" applyBorder="1" applyAlignment="1">
      <alignment horizontal="center" vertical="top"/>
    </xf>
    <xf numFmtId="0" fontId="34" fillId="6" borderId="30" xfId="12" applyFont="1" applyFill="1" applyBorder="1" applyAlignment="1">
      <alignment horizontal="center" vertical="center"/>
    </xf>
    <xf numFmtId="0" fontId="34" fillId="6" borderId="34" xfId="12" applyFont="1" applyFill="1" applyBorder="1" applyAlignment="1">
      <alignment horizontal="center" vertical="center"/>
    </xf>
    <xf numFmtId="0" fontId="34" fillId="8" borderId="19" xfId="12" applyFont="1" applyFill="1" applyBorder="1" applyAlignment="1" applyProtection="1">
      <alignment horizontal="left" vertical="center" shrinkToFit="1"/>
      <protection locked="0"/>
    </xf>
    <xf numFmtId="0" fontId="34" fillId="6" borderId="8" xfId="12" applyFont="1" applyFill="1" applyBorder="1" applyAlignment="1">
      <alignment horizontal="left" vertical="center" wrapText="1"/>
    </xf>
    <xf numFmtId="0" fontId="34" fillId="6" borderId="0" xfId="13" applyFont="1" applyFill="1" applyAlignment="1">
      <alignment horizontal="left" vertical="center"/>
    </xf>
    <xf numFmtId="0" fontId="34" fillId="6" borderId="24" xfId="12" applyFont="1" applyFill="1" applyBorder="1" applyAlignment="1">
      <alignment horizontal="center" vertical="center"/>
    </xf>
    <xf numFmtId="0" fontId="34" fillId="6" borderId="56" xfId="12" applyFont="1" applyFill="1" applyBorder="1" applyAlignment="1">
      <alignment horizontal="center" vertical="center"/>
    </xf>
    <xf numFmtId="0" fontId="34" fillId="6" borderId="67" xfId="12" applyFont="1" applyFill="1" applyBorder="1" applyAlignment="1">
      <alignment horizontal="center" vertical="center"/>
    </xf>
    <xf numFmtId="187" fontId="34" fillId="6" borderId="87" xfId="14" applyNumberFormat="1" applyFont="1" applyFill="1" applyBorder="1" applyAlignment="1">
      <alignment horizontal="right" vertical="center" shrinkToFit="1"/>
    </xf>
    <xf numFmtId="187" fontId="34" fillId="6" borderId="48" xfId="14" applyNumberFormat="1" applyFont="1" applyFill="1" applyBorder="1" applyAlignment="1">
      <alignment horizontal="right" vertical="center" shrinkToFit="1"/>
    </xf>
    <xf numFmtId="0" fontId="34" fillId="6" borderId="65" xfId="12" applyFont="1" applyFill="1" applyBorder="1">
      <alignment vertical="center"/>
    </xf>
    <xf numFmtId="0" fontId="34" fillId="6" borderId="0" xfId="12" applyFont="1" applyFill="1">
      <alignment vertical="center"/>
    </xf>
    <xf numFmtId="0" fontId="34" fillId="6" borderId="38" xfId="12" applyFont="1" applyFill="1" applyBorder="1">
      <alignment vertical="center"/>
    </xf>
    <xf numFmtId="177" fontId="34" fillId="6" borderId="154" xfId="14" applyNumberFormat="1" applyFont="1" applyFill="1" applyBorder="1" applyAlignment="1">
      <alignment horizontal="right" vertical="center" shrinkToFit="1"/>
    </xf>
    <xf numFmtId="177" fontId="34" fillId="6" borderId="86" xfId="14" applyNumberFormat="1" applyFont="1" applyFill="1" applyBorder="1" applyAlignment="1">
      <alignment horizontal="right" vertical="center" shrinkToFit="1"/>
    </xf>
    <xf numFmtId="187" fontId="34" fillId="6" borderId="86" xfId="14" applyNumberFormat="1" applyFont="1" applyFill="1" applyBorder="1" applyAlignment="1">
      <alignment horizontal="right" vertical="center" shrinkToFit="1"/>
    </xf>
    <xf numFmtId="187" fontId="34" fillId="6" borderId="155" xfId="14" applyNumberFormat="1" applyFont="1" applyFill="1" applyBorder="1" applyAlignment="1">
      <alignment horizontal="right" vertical="center" shrinkToFit="1"/>
    </xf>
    <xf numFmtId="0" fontId="34" fillId="6" borderId="41" xfId="12" applyFont="1" applyFill="1" applyBorder="1">
      <alignment vertical="center"/>
    </xf>
    <xf numFmtId="177" fontId="34" fillId="6" borderId="151" xfId="14" applyNumberFormat="1" applyFont="1" applyFill="1" applyBorder="1" applyAlignment="1">
      <alignment horizontal="right" vertical="center" shrinkToFit="1"/>
    </xf>
    <xf numFmtId="177" fontId="34" fillId="6" borderId="83" xfId="14" applyNumberFormat="1" applyFont="1" applyFill="1" applyBorder="1" applyAlignment="1">
      <alignment horizontal="right" vertical="center" shrinkToFit="1"/>
    </xf>
    <xf numFmtId="187" fontId="34" fillId="6" borderId="83" xfId="14" applyNumberFormat="1" applyFont="1" applyFill="1" applyBorder="1" applyAlignment="1">
      <alignment horizontal="right" vertical="center" shrinkToFit="1"/>
    </xf>
    <xf numFmtId="187" fontId="34" fillId="6" borderId="153" xfId="14" applyNumberFormat="1" applyFont="1" applyFill="1" applyBorder="1" applyAlignment="1">
      <alignment horizontal="right" vertical="center" shrinkToFit="1"/>
    </xf>
    <xf numFmtId="0" fontId="34" fillId="6" borderId="7" xfId="12" applyFont="1" applyFill="1" applyBorder="1" applyAlignment="1">
      <alignment horizontal="left" vertical="center"/>
    </xf>
    <xf numFmtId="0" fontId="34" fillId="6" borderId="0" xfId="12" applyFont="1" applyFill="1" applyAlignment="1">
      <alignment horizontal="left" vertical="center"/>
    </xf>
    <xf numFmtId="0" fontId="34" fillId="6" borderId="38" xfId="12" applyFont="1" applyFill="1" applyBorder="1" applyAlignment="1">
      <alignment horizontal="left" vertical="center"/>
    </xf>
    <xf numFmtId="177" fontId="34" fillId="6" borderId="65" xfId="13" applyNumberFormat="1" applyFont="1" applyFill="1" applyBorder="1" applyAlignment="1">
      <alignment horizontal="right" vertical="center" shrinkToFit="1"/>
    </xf>
    <xf numFmtId="177" fontId="34" fillId="6" borderId="0" xfId="13" applyNumberFormat="1" applyFont="1" applyFill="1" applyAlignment="1">
      <alignment horizontal="right" vertical="center" shrinkToFit="1"/>
    </xf>
    <xf numFmtId="177" fontId="34" fillId="6" borderId="85" xfId="13" applyNumberFormat="1" applyFont="1" applyFill="1" applyBorder="1" applyAlignment="1">
      <alignment horizontal="right" vertical="center" shrinkToFit="1"/>
    </xf>
    <xf numFmtId="177" fontId="34" fillId="6" borderId="88" xfId="13" applyNumberFormat="1" applyFont="1" applyFill="1" applyBorder="1" applyAlignment="1">
      <alignment horizontal="right" vertical="center" shrinkToFit="1"/>
    </xf>
    <xf numFmtId="187" fontId="34" fillId="6" borderId="88" xfId="13" applyNumberFormat="1" applyFont="1" applyFill="1" applyBorder="1" applyAlignment="1">
      <alignment horizontal="right" vertical="center" shrinkToFit="1"/>
    </xf>
    <xf numFmtId="187" fontId="34" fillId="6" borderId="0" xfId="13" applyNumberFormat="1" applyFont="1" applyFill="1" applyAlignment="1">
      <alignment horizontal="right" vertical="center" shrinkToFit="1"/>
    </xf>
    <xf numFmtId="187" fontId="34" fillId="6" borderId="66" xfId="13" applyNumberFormat="1" applyFont="1" applyFill="1" applyBorder="1" applyAlignment="1">
      <alignment horizontal="right" vertical="center" shrinkToFit="1"/>
    </xf>
    <xf numFmtId="187" fontId="34" fillId="6" borderId="152" xfId="14" applyNumberFormat="1" applyFont="1" applyFill="1" applyBorder="1" applyAlignment="1">
      <alignment horizontal="right" vertical="center" shrinkToFit="1"/>
    </xf>
    <xf numFmtId="187" fontId="34" fillId="6" borderId="15" xfId="14" applyNumberFormat="1" applyFont="1" applyFill="1" applyBorder="1" applyAlignment="1">
      <alignment horizontal="right" vertical="center" shrinkToFit="1"/>
    </xf>
    <xf numFmtId="0" fontId="34" fillId="6" borderId="41" xfId="12" applyFont="1" applyFill="1" applyBorder="1" applyAlignment="1">
      <alignment horizontal="center" vertical="center" textRotation="255" wrapText="1"/>
    </xf>
    <xf numFmtId="0" fontId="34" fillId="6" borderId="51" xfId="12" applyFont="1" applyFill="1" applyBorder="1" applyAlignment="1">
      <alignment horizontal="center" vertical="center" textRotation="255" wrapText="1"/>
    </xf>
    <xf numFmtId="0" fontId="34" fillId="6" borderId="65" xfId="12" applyFont="1" applyFill="1" applyBorder="1" applyAlignment="1">
      <alignment horizontal="center" vertical="center" textRotation="255" wrapText="1"/>
    </xf>
    <xf numFmtId="0" fontId="34" fillId="6" borderId="38" xfId="12" applyFont="1" applyFill="1" applyBorder="1" applyAlignment="1">
      <alignment horizontal="center" vertical="center" textRotation="255" wrapText="1"/>
    </xf>
    <xf numFmtId="0" fontId="34" fillId="6" borderId="37" xfId="12" applyFont="1" applyFill="1" applyBorder="1" applyAlignment="1">
      <alignment horizontal="center" vertical="center" textRotation="255" wrapText="1"/>
    </xf>
    <xf numFmtId="0" fontId="34" fillId="6" borderId="40" xfId="12" applyFont="1" applyFill="1" applyBorder="1" applyAlignment="1">
      <alignment horizontal="center" vertical="center" textRotation="255" wrapText="1"/>
    </xf>
    <xf numFmtId="0" fontId="34" fillId="6" borderId="11" xfId="12" applyFont="1" applyFill="1" applyBorder="1" applyAlignment="1">
      <alignment horizontal="center" vertical="center" textRotation="255" shrinkToFit="1"/>
    </xf>
    <xf numFmtId="0" fontId="34" fillId="6" borderId="51" xfId="12" applyFont="1" applyFill="1" applyBorder="1" applyAlignment="1">
      <alignment horizontal="center" vertical="center" textRotation="255" shrinkToFit="1"/>
    </xf>
    <xf numFmtId="0" fontId="34" fillId="6" borderId="7" xfId="12" applyFont="1" applyFill="1" applyBorder="1" applyAlignment="1">
      <alignment horizontal="center" vertical="center" textRotation="255" shrinkToFit="1"/>
    </xf>
    <xf numFmtId="0" fontId="34" fillId="6" borderId="38" xfId="12" applyFont="1" applyFill="1" applyBorder="1" applyAlignment="1">
      <alignment horizontal="center" vertical="center" textRotation="255" shrinkToFit="1"/>
    </xf>
    <xf numFmtId="0" fontId="34" fillId="6" borderId="24" xfId="12" applyFont="1" applyFill="1" applyBorder="1" applyAlignment="1">
      <alignment horizontal="center" vertical="center" textRotation="255" shrinkToFit="1"/>
    </xf>
    <xf numFmtId="0" fontId="34" fillId="6" borderId="40" xfId="12" applyFont="1" applyFill="1" applyBorder="1" applyAlignment="1">
      <alignment horizontal="center" vertical="center" textRotation="255" shrinkToFit="1"/>
    </xf>
    <xf numFmtId="177" fontId="34" fillId="6" borderId="65" xfId="14" applyNumberFormat="1" applyFont="1" applyFill="1" applyBorder="1" applyAlignment="1">
      <alignment horizontal="right" vertical="center" shrinkToFit="1"/>
    </xf>
    <xf numFmtId="177" fontId="34" fillId="6" borderId="0" xfId="14" applyNumberFormat="1" applyFont="1" applyFill="1" applyAlignment="1">
      <alignment horizontal="right" vertical="center" shrinkToFit="1"/>
    </xf>
    <xf numFmtId="177" fontId="34" fillId="6" borderId="85" xfId="14" applyNumberFormat="1" applyFont="1" applyFill="1" applyBorder="1" applyAlignment="1">
      <alignment horizontal="right" vertical="center" shrinkToFit="1"/>
    </xf>
    <xf numFmtId="177" fontId="34" fillId="6" borderId="88" xfId="14" applyNumberFormat="1" applyFont="1" applyFill="1" applyBorder="1" applyAlignment="1">
      <alignment horizontal="right" vertical="center" shrinkToFit="1"/>
    </xf>
    <xf numFmtId="187" fontId="34" fillId="6" borderId="88" xfId="14" applyNumberFormat="1" applyFont="1" applyFill="1" applyBorder="1" applyAlignment="1">
      <alignment horizontal="right" vertical="center" shrinkToFit="1"/>
    </xf>
    <xf numFmtId="187" fontId="34" fillId="6" borderId="0" xfId="14" applyNumberFormat="1" applyFont="1" applyFill="1" applyAlignment="1">
      <alignment horizontal="right" vertical="center" shrinkToFit="1"/>
    </xf>
    <xf numFmtId="187" fontId="34" fillId="6" borderId="66" xfId="14" applyNumberFormat="1" applyFont="1" applyFill="1" applyBorder="1" applyAlignment="1">
      <alignment horizontal="right" vertical="center" shrinkToFit="1"/>
    </xf>
    <xf numFmtId="0" fontId="34" fillId="6" borderId="56" xfId="12" applyFont="1" applyFill="1" applyBorder="1">
      <alignment vertical="center"/>
    </xf>
    <xf numFmtId="0" fontId="34" fillId="6" borderId="40" xfId="12" applyFont="1" applyFill="1" applyBorder="1">
      <alignment vertical="center"/>
    </xf>
    <xf numFmtId="0" fontId="1" fillId="6" borderId="65" xfId="12" applyFont="1" applyFill="1" applyBorder="1" applyAlignment="1">
      <alignment vertical="center" shrinkToFit="1"/>
    </xf>
    <xf numFmtId="0" fontId="1" fillId="6" borderId="0" xfId="12" applyFont="1" applyFill="1" applyAlignment="1">
      <alignment vertical="center" shrinkToFit="1"/>
    </xf>
    <xf numFmtId="0" fontId="1" fillId="6" borderId="38" xfId="12" applyFont="1" applyFill="1" applyBorder="1" applyAlignment="1">
      <alignment vertical="center" shrinkToFit="1"/>
    </xf>
    <xf numFmtId="0" fontId="34" fillId="6" borderId="39" xfId="14" applyFont="1" applyFill="1" applyBorder="1" applyAlignment="1">
      <alignment horizontal="center" vertical="center"/>
    </xf>
    <xf numFmtId="0" fontId="34" fillId="6" borderId="31" xfId="14" applyFont="1" applyFill="1" applyBorder="1" applyAlignment="1">
      <alignment horizontal="center" vertical="center"/>
    </xf>
    <xf numFmtId="0" fontId="34" fillId="6" borderId="32" xfId="14" applyFont="1" applyFill="1" applyBorder="1" applyAlignment="1">
      <alignment horizontal="center" vertical="center"/>
    </xf>
    <xf numFmtId="0" fontId="34" fillId="6" borderId="37" xfId="12" applyFont="1" applyFill="1" applyBorder="1">
      <alignment vertical="center"/>
    </xf>
    <xf numFmtId="0" fontId="34" fillId="6" borderId="65" xfId="12" applyFont="1" applyFill="1" applyBorder="1" applyAlignment="1">
      <alignment vertical="center" shrinkToFit="1"/>
    </xf>
    <xf numFmtId="0" fontId="34" fillId="6" borderId="0" xfId="12" applyFont="1" applyFill="1" applyAlignment="1">
      <alignment vertical="center" shrinkToFit="1"/>
    </xf>
    <xf numFmtId="0" fontId="34" fillId="6" borderId="38" xfId="12" applyFont="1" applyFill="1" applyBorder="1" applyAlignment="1">
      <alignment vertical="center" shrinkToFit="1"/>
    </xf>
    <xf numFmtId="0" fontId="34" fillId="6" borderId="31" xfId="12" applyFont="1" applyFill="1" applyBorder="1" applyAlignment="1">
      <alignment horizontal="center" vertical="center" wrapText="1"/>
    </xf>
    <xf numFmtId="177" fontId="34" fillId="6" borderId="39" xfId="14" applyNumberFormat="1" applyFont="1" applyFill="1" applyBorder="1" applyAlignment="1">
      <alignment horizontal="right" vertical="center" shrinkToFit="1"/>
    </xf>
    <xf numFmtId="177" fontId="34" fillId="6" borderId="31" xfId="14" applyNumberFormat="1" applyFont="1" applyFill="1" applyBorder="1" applyAlignment="1">
      <alignment horizontal="right" vertical="center" shrinkToFit="1"/>
    </xf>
    <xf numFmtId="177" fontId="34" fillId="6" borderId="156" xfId="14" applyNumberFormat="1" applyFont="1" applyFill="1" applyBorder="1" applyAlignment="1">
      <alignment horizontal="right" vertical="center" shrinkToFit="1"/>
    </xf>
    <xf numFmtId="177" fontId="34" fillId="6" borderId="157" xfId="14" applyNumberFormat="1" applyFont="1" applyFill="1" applyBorder="1" applyAlignment="1">
      <alignment horizontal="right" vertical="center" shrinkToFit="1"/>
    </xf>
    <xf numFmtId="177" fontId="34" fillId="6" borderId="158" xfId="14" applyNumberFormat="1" applyFont="1" applyFill="1" applyBorder="1" applyAlignment="1">
      <alignment horizontal="right" vertical="center" shrinkToFit="1"/>
    </xf>
    <xf numFmtId="177" fontId="34" fillId="6" borderId="159" xfId="14" applyNumberFormat="1" applyFont="1" applyFill="1" applyBorder="1" applyAlignment="1">
      <alignment horizontal="right" vertical="center" shrinkToFit="1"/>
    </xf>
    <xf numFmtId="177" fontId="34" fillId="6" borderId="160" xfId="14" applyNumberFormat="1" applyFont="1" applyFill="1" applyBorder="1" applyAlignment="1">
      <alignment horizontal="right" vertical="center" shrinkToFit="1"/>
    </xf>
    <xf numFmtId="177" fontId="34" fillId="6" borderId="91" xfId="14" applyNumberFormat="1" applyFont="1" applyFill="1" applyBorder="1" applyAlignment="1">
      <alignment horizontal="right" vertical="center" shrinkToFit="1"/>
    </xf>
    <xf numFmtId="177" fontId="34" fillId="6" borderId="56" xfId="14" applyNumberFormat="1" applyFont="1" applyFill="1" applyBorder="1" applyAlignment="1">
      <alignment horizontal="right" vertical="center" shrinkToFit="1"/>
    </xf>
    <xf numFmtId="177" fontId="34" fillId="6" borderId="89" xfId="14" applyNumberFormat="1" applyFont="1" applyFill="1" applyBorder="1" applyAlignment="1">
      <alignment horizontal="right" vertical="center" shrinkToFit="1"/>
    </xf>
    <xf numFmtId="187" fontId="34" fillId="6" borderId="91" xfId="14" applyNumberFormat="1" applyFont="1" applyFill="1" applyBorder="1" applyAlignment="1">
      <alignment horizontal="right" vertical="center" shrinkToFit="1"/>
    </xf>
    <xf numFmtId="187" fontId="34" fillId="6" borderId="56" xfId="14" applyNumberFormat="1" applyFont="1" applyFill="1" applyBorder="1" applyAlignment="1">
      <alignment horizontal="right" vertical="center" shrinkToFit="1"/>
    </xf>
    <xf numFmtId="187" fontId="34" fillId="6" borderId="67" xfId="14" applyNumberFormat="1" applyFont="1" applyFill="1" applyBorder="1" applyAlignment="1">
      <alignment horizontal="right" vertical="center" shrinkToFit="1"/>
    </xf>
    <xf numFmtId="0" fontId="34" fillId="6" borderId="11" xfId="12" applyFont="1" applyFill="1" applyBorder="1" applyAlignment="1">
      <alignment horizontal="center" vertical="top" wrapText="1"/>
    </xf>
    <xf numFmtId="0" fontId="34" fillId="6" borderId="12" xfId="12" applyFont="1" applyFill="1" applyBorder="1" applyAlignment="1">
      <alignment horizontal="center" vertical="top" wrapText="1"/>
    </xf>
    <xf numFmtId="0" fontId="34" fillId="6" borderId="51" xfId="12" applyFont="1" applyFill="1" applyBorder="1" applyAlignment="1">
      <alignment horizontal="center" vertical="top" wrapText="1"/>
    </xf>
    <xf numFmtId="0" fontId="34" fillId="6" borderId="7" xfId="12" applyFont="1" applyFill="1" applyBorder="1" applyAlignment="1">
      <alignment horizontal="center" vertical="top" wrapText="1"/>
    </xf>
    <xf numFmtId="0" fontId="34" fillId="6" borderId="0" xfId="12" applyFont="1" applyFill="1" applyAlignment="1">
      <alignment horizontal="center" vertical="top" wrapText="1"/>
    </xf>
    <xf numFmtId="0" fontId="34" fillId="6" borderId="38" xfId="12" applyFont="1" applyFill="1" applyBorder="1" applyAlignment="1">
      <alignment horizontal="center" vertical="top" wrapText="1"/>
    </xf>
    <xf numFmtId="0" fontId="34" fillId="6" borderId="24" xfId="12" applyFont="1" applyFill="1" applyBorder="1" applyAlignment="1">
      <alignment horizontal="center" vertical="top" wrapText="1"/>
    </xf>
    <xf numFmtId="0" fontId="34" fillId="6" borderId="56" xfId="12" applyFont="1" applyFill="1" applyBorder="1" applyAlignment="1">
      <alignment horizontal="center" vertical="top" wrapText="1"/>
    </xf>
    <xf numFmtId="177" fontId="34" fillId="6" borderId="161" xfId="14" applyNumberFormat="1" applyFont="1" applyFill="1" applyBorder="1" applyAlignment="1">
      <alignment horizontal="right" vertical="center" shrinkToFit="1"/>
    </xf>
    <xf numFmtId="177" fontId="34" fillId="6" borderId="90" xfId="14" applyNumberFormat="1" applyFont="1" applyFill="1" applyBorder="1" applyAlignment="1">
      <alignment horizontal="right" vertical="center" shrinkToFit="1"/>
    </xf>
    <xf numFmtId="187" fontId="34" fillId="6" borderId="158" xfId="14" applyNumberFormat="1" applyFont="1" applyFill="1" applyBorder="1" applyAlignment="1">
      <alignment horizontal="right" vertical="center" shrinkToFit="1"/>
    </xf>
    <xf numFmtId="187" fontId="34" fillId="6" borderId="159" xfId="14" applyNumberFormat="1" applyFont="1" applyFill="1" applyBorder="1" applyAlignment="1">
      <alignment horizontal="right" vertical="center" shrinkToFit="1"/>
    </xf>
    <xf numFmtId="187" fontId="34" fillId="6" borderId="162" xfId="14" applyNumberFormat="1" applyFont="1" applyFill="1" applyBorder="1" applyAlignment="1">
      <alignment horizontal="right" vertical="center" shrinkToFit="1"/>
    </xf>
    <xf numFmtId="177" fontId="34" fillId="6" borderId="37" xfId="14" applyNumberFormat="1" applyFont="1" applyFill="1" applyBorder="1" applyAlignment="1">
      <alignment horizontal="right" vertical="center" shrinkToFit="1"/>
    </xf>
    <xf numFmtId="0" fontId="36" fillId="6" borderId="42" xfId="12" applyFont="1" applyFill="1" applyBorder="1" applyAlignment="1">
      <alignment horizontal="center" vertical="center"/>
    </xf>
    <xf numFmtId="0" fontId="34" fillId="6" borderId="41" xfId="12" applyFont="1" applyFill="1" applyBorder="1" applyAlignment="1">
      <alignment horizontal="center" vertical="center" wrapText="1"/>
    </xf>
    <xf numFmtId="0" fontId="34" fillId="6" borderId="12" xfId="12" applyFont="1" applyFill="1" applyBorder="1" applyAlignment="1">
      <alignment horizontal="center" vertical="center" wrapText="1"/>
    </xf>
    <xf numFmtId="0" fontId="34" fillId="6" borderId="51" xfId="12" applyFont="1" applyFill="1" applyBorder="1" applyAlignment="1">
      <alignment horizontal="center" vertical="center" wrapText="1"/>
    </xf>
    <xf numFmtId="0" fontId="34" fillId="6" borderId="65" xfId="12" applyFont="1" applyFill="1" applyBorder="1" applyAlignment="1">
      <alignment horizontal="center" vertical="center" wrapText="1"/>
    </xf>
    <xf numFmtId="0" fontId="34" fillId="6" borderId="0" xfId="12" applyFont="1" applyFill="1" applyAlignment="1">
      <alignment horizontal="center" vertical="center" wrapText="1"/>
    </xf>
    <xf numFmtId="0" fontId="34" fillId="6" borderId="38" xfId="12" applyFont="1" applyFill="1" applyBorder="1" applyAlignment="1">
      <alignment horizontal="center" vertical="center" wrapText="1"/>
    </xf>
    <xf numFmtId="0" fontId="34" fillId="6" borderId="56" xfId="12" applyFont="1" applyFill="1" applyBorder="1" applyAlignment="1">
      <alignment horizontal="center" vertical="center" wrapText="1"/>
    </xf>
    <xf numFmtId="0" fontId="34" fillId="6" borderId="40" xfId="12" applyFont="1" applyFill="1" applyBorder="1" applyAlignment="1">
      <alignment horizontal="center" vertical="center" wrapText="1"/>
    </xf>
    <xf numFmtId="0" fontId="34" fillId="6" borderId="41" xfId="14" applyFont="1" applyFill="1" applyBorder="1" applyAlignment="1">
      <alignment horizontal="left" vertical="center" shrinkToFit="1"/>
    </xf>
    <xf numFmtId="0" fontId="34" fillId="6" borderId="12" xfId="14" applyFont="1" applyFill="1" applyBorder="1" applyAlignment="1">
      <alignment horizontal="left" vertical="center" shrinkToFit="1"/>
    </xf>
    <xf numFmtId="0" fontId="34" fillId="6" borderId="51" xfId="14" applyFont="1" applyFill="1" applyBorder="1" applyAlignment="1">
      <alignment horizontal="left" vertical="center" shrinkToFit="1"/>
    </xf>
    <xf numFmtId="187" fontId="34" fillId="6" borderId="163" xfId="14" applyNumberFormat="1" applyFont="1" applyFill="1" applyBorder="1" applyAlignment="1">
      <alignment horizontal="right" vertical="center" shrinkToFit="1"/>
    </xf>
    <xf numFmtId="187" fontId="34" fillId="6" borderId="50" xfId="14" applyNumberFormat="1" applyFont="1" applyFill="1" applyBorder="1" applyAlignment="1">
      <alignment horizontal="right" vertical="center" shrinkToFit="1"/>
    </xf>
    <xf numFmtId="0" fontId="34" fillId="6" borderId="65" xfId="14" applyFont="1" applyFill="1" applyBorder="1" applyAlignment="1">
      <alignment horizontal="left" vertical="center" shrinkToFit="1"/>
    </xf>
    <xf numFmtId="0" fontId="34" fillId="6" borderId="0" xfId="14" applyFont="1" applyFill="1" applyAlignment="1">
      <alignment horizontal="left" vertical="center" shrinkToFit="1"/>
    </xf>
    <xf numFmtId="0" fontId="34" fillId="6" borderId="38" xfId="14" applyFont="1" applyFill="1" applyBorder="1" applyAlignment="1">
      <alignment horizontal="left" vertical="center" shrinkToFit="1"/>
    </xf>
    <xf numFmtId="0" fontId="34" fillId="6" borderId="11" xfId="12" applyFont="1" applyFill="1" applyBorder="1" applyAlignment="1">
      <alignment horizontal="center" vertical="center" wrapText="1"/>
    </xf>
    <xf numFmtId="0" fontId="34" fillId="6" borderId="7" xfId="12" applyFont="1" applyFill="1" applyBorder="1" applyAlignment="1">
      <alignment horizontal="center" vertical="center" wrapText="1"/>
    </xf>
    <xf numFmtId="0" fontId="34" fillId="6" borderId="74" xfId="12" applyFont="1" applyFill="1" applyBorder="1" applyAlignment="1">
      <alignment horizontal="center" vertical="center" wrapText="1"/>
    </xf>
    <xf numFmtId="0" fontId="34" fillId="6" borderId="75" xfId="12" applyFont="1" applyFill="1" applyBorder="1" applyAlignment="1">
      <alignment horizontal="center" vertical="center" wrapText="1"/>
    </xf>
    <xf numFmtId="0" fontId="34" fillId="6" borderId="70" xfId="12" applyFont="1" applyFill="1" applyBorder="1" applyAlignment="1">
      <alignment horizontal="center" vertical="center" wrapText="1"/>
    </xf>
    <xf numFmtId="187" fontId="34" fillId="6" borderId="129" xfId="14" applyNumberFormat="1" applyFont="1" applyFill="1" applyBorder="1" applyAlignment="1">
      <alignment horizontal="right" vertical="center" shrinkToFit="1"/>
    </xf>
    <xf numFmtId="187" fontId="34" fillId="6" borderId="166" xfId="14" applyNumberFormat="1" applyFont="1" applyFill="1" applyBorder="1" applyAlignment="1">
      <alignment horizontal="right" vertical="center" shrinkToFit="1"/>
    </xf>
    <xf numFmtId="187" fontId="34" fillId="6" borderId="167" xfId="14" applyNumberFormat="1" applyFont="1" applyFill="1" applyBorder="1" applyAlignment="1">
      <alignment horizontal="right" vertical="center" shrinkToFit="1"/>
    </xf>
    <xf numFmtId="187" fontId="34" fillId="6" borderId="168" xfId="14" applyNumberFormat="1" applyFont="1" applyFill="1" applyBorder="1" applyAlignment="1">
      <alignment horizontal="right" vertical="center" shrinkToFit="1"/>
    </xf>
    <xf numFmtId="0" fontId="34" fillId="6" borderId="81" xfId="12" applyFont="1" applyFill="1" applyBorder="1" applyAlignment="1">
      <alignment horizontal="center" vertical="center"/>
    </xf>
    <xf numFmtId="0" fontId="34" fillId="6" borderId="25" xfId="12" applyFont="1" applyFill="1" applyBorder="1" applyAlignment="1">
      <alignment horizontal="center" vertical="center"/>
    </xf>
    <xf numFmtId="0" fontId="34" fillId="6" borderId="46" xfId="12" applyFont="1" applyFill="1" applyBorder="1" applyAlignment="1">
      <alignment horizontal="center" vertical="center"/>
    </xf>
    <xf numFmtId="0" fontId="34" fillId="6" borderId="45" xfId="12" applyFont="1" applyFill="1" applyBorder="1" applyAlignment="1">
      <alignment horizontal="center" vertical="center"/>
    </xf>
    <xf numFmtId="0" fontId="34" fillId="6" borderId="72" xfId="12" applyFont="1" applyFill="1" applyBorder="1">
      <alignment vertical="center"/>
    </xf>
    <xf numFmtId="0" fontId="34" fillId="6" borderId="70" xfId="12" applyFont="1" applyFill="1" applyBorder="1">
      <alignment vertical="center"/>
    </xf>
    <xf numFmtId="177" fontId="34" fillId="6" borderId="172" xfId="14" applyNumberFormat="1" applyFont="1" applyFill="1" applyBorder="1" applyAlignment="1">
      <alignment horizontal="right" vertical="center" shrinkToFit="1"/>
    </xf>
    <xf numFmtId="177" fontId="34" fillId="6" borderId="173" xfId="14" applyNumberFormat="1" applyFont="1" applyFill="1" applyBorder="1" applyAlignment="1">
      <alignment horizontal="right" vertical="center" shrinkToFit="1"/>
    </xf>
    <xf numFmtId="187" fontId="34" fillId="6" borderId="173" xfId="14" applyNumberFormat="1" applyFont="1" applyFill="1" applyBorder="1" applyAlignment="1">
      <alignment horizontal="right" vertical="center" shrinkToFit="1"/>
    </xf>
    <xf numFmtId="187" fontId="34" fillId="6" borderId="174" xfId="14" applyNumberFormat="1" applyFont="1" applyFill="1" applyBorder="1" applyAlignment="1">
      <alignment horizontal="right" vertical="center" shrinkToFit="1"/>
    </xf>
    <xf numFmtId="0" fontId="34" fillId="6" borderId="11" xfId="12" applyFont="1" applyFill="1" applyBorder="1" applyAlignment="1">
      <alignment horizontal="left" vertical="center"/>
    </xf>
    <xf numFmtId="0" fontId="34" fillId="6" borderId="12" xfId="12" applyFont="1" applyFill="1" applyBorder="1" applyAlignment="1">
      <alignment horizontal="left" vertical="center"/>
    </xf>
    <xf numFmtId="0" fontId="34" fillId="6" borderId="12" xfId="12" applyFont="1" applyFill="1" applyBorder="1" applyAlignment="1">
      <alignment horizontal="right" vertical="center"/>
    </xf>
    <xf numFmtId="0" fontId="34" fillId="6" borderId="51" xfId="12" applyFont="1" applyFill="1" applyBorder="1" applyAlignment="1">
      <alignment horizontal="right" vertical="center"/>
    </xf>
    <xf numFmtId="177" fontId="34" fillId="6" borderId="41" xfId="13" applyNumberFormat="1" applyFont="1" applyFill="1" applyBorder="1" applyAlignment="1">
      <alignment horizontal="right" vertical="center" shrinkToFit="1"/>
    </xf>
    <xf numFmtId="177" fontId="34" fillId="6" borderId="12" xfId="13" applyNumberFormat="1" applyFont="1" applyFill="1" applyBorder="1" applyAlignment="1">
      <alignment horizontal="right" vertical="center" shrinkToFit="1"/>
    </xf>
    <xf numFmtId="177" fontId="34" fillId="6" borderId="82" xfId="13" applyNumberFormat="1" applyFont="1" applyFill="1" applyBorder="1" applyAlignment="1">
      <alignment horizontal="right" vertical="center" shrinkToFit="1"/>
    </xf>
    <xf numFmtId="177" fontId="34" fillId="6" borderId="84" xfId="13" applyNumberFormat="1" applyFont="1" applyFill="1" applyBorder="1" applyAlignment="1">
      <alignment horizontal="right" vertical="center" shrinkToFit="1"/>
    </xf>
    <xf numFmtId="187" fontId="34" fillId="6" borderId="169" xfId="14" applyNumberFormat="1" applyFont="1" applyFill="1" applyBorder="1" applyAlignment="1">
      <alignment horizontal="right" vertical="center" shrinkToFit="1"/>
    </xf>
    <xf numFmtId="187" fontId="34" fillId="6" borderId="170" xfId="14" applyNumberFormat="1" applyFont="1" applyFill="1" applyBorder="1" applyAlignment="1">
      <alignment horizontal="right" vertical="center" shrinkToFit="1"/>
    </xf>
    <xf numFmtId="187" fontId="34" fillId="6" borderId="171" xfId="14" applyNumberFormat="1" applyFont="1" applyFill="1" applyBorder="1" applyAlignment="1">
      <alignment horizontal="right" vertical="center" shrinkToFit="1"/>
    </xf>
    <xf numFmtId="176" fontId="34" fillId="6" borderId="41" xfId="14" applyNumberFormat="1" applyFont="1" applyFill="1" applyBorder="1" applyAlignment="1">
      <alignment horizontal="right" vertical="center" shrinkToFit="1"/>
    </xf>
    <xf numFmtId="176" fontId="34" fillId="6" borderId="12" xfId="14" applyNumberFormat="1" applyFont="1" applyFill="1" applyBorder="1" applyAlignment="1">
      <alignment horizontal="right" vertical="center" shrinkToFit="1"/>
    </xf>
    <xf numFmtId="176" fontId="34" fillId="6" borderId="51" xfId="14" applyNumberFormat="1" applyFont="1" applyFill="1" applyBorder="1" applyAlignment="1">
      <alignment horizontal="right" vertical="center" shrinkToFit="1"/>
    </xf>
    <xf numFmtId="0" fontId="34" fillId="6" borderId="26" xfId="12" applyFont="1" applyFill="1" applyBorder="1" applyAlignment="1">
      <alignment horizontal="center" vertical="center"/>
    </xf>
    <xf numFmtId="0" fontId="34" fillId="6" borderId="11" xfId="12" applyFont="1" applyFill="1" applyBorder="1" applyAlignment="1">
      <alignment horizontal="center" vertical="center" textRotation="255" wrapText="1"/>
    </xf>
    <xf numFmtId="0" fontId="34" fillId="6" borderId="7" xfId="12" applyFont="1" applyFill="1" applyBorder="1" applyAlignment="1">
      <alignment horizontal="center" vertical="center" textRotation="255" wrapText="1"/>
    </xf>
    <xf numFmtId="0" fontId="34" fillId="6" borderId="24" xfId="12" applyFont="1" applyFill="1" applyBorder="1" applyAlignment="1">
      <alignment horizontal="center" vertical="center" textRotation="255" wrapText="1"/>
    </xf>
    <xf numFmtId="0" fontId="34" fillId="6" borderId="17" xfId="12" applyFont="1" applyFill="1" applyBorder="1" applyAlignment="1">
      <alignment horizontal="left" vertical="center" wrapText="1"/>
    </xf>
    <xf numFmtId="0" fontId="34" fillId="6" borderId="18" xfId="12" applyFont="1" applyFill="1" applyBorder="1" applyAlignment="1">
      <alignment horizontal="left" vertical="center"/>
    </xf>
    <xf numFmtId="0" fontId="34" fillId="6" borderId="43" xfId="12" applyFont="1" applyFill="1" applyBorder="1" applyAlignment="1">
      <alignment horizontal="left" vertical="center"/>
    </xf>
    <xf numFmtId="187" fontId="34" fillId="6" borderId="128" xfId="14" applyNumberFormat="1" applyFont="1" applyFill="1" applyBorder="1" applyAlignment="1">
      <alignment horizontal="right" vertical="center" shrinkToFit="1"/>
    </xf>
    <xf numFmtId="177" fontId="34" fillId="6" borderId="164" xfId="14" applyNumberFormat="1" applyFont="1" applyFill="1" applyBorder="1" applyAlignment="1">
      <alignment horizontal="right" vertical="center" shrinkToFit="1"/>
    </xf>
    <xf numFmtId="177" fontId="34" fillId="6" borderId="165" xfId="14" applyNumberFormat="1" applyFont="1" applyFill="1" applyBorder="1" applyAlignment="1">
      <alignment horizontal="right" vertical="center" shrinkToFit="1"/>
    </xf>
    <xf numFmtId="0" fontId="34" fillId="6" borderId="7" xfId="12" applyFont="1" applyFill="1" applyBorder="1">
      <alignment vertical="center"/>
    </xf>
    <xf numFmtId="176" fontId="34" fillId="6" borderId="65" xfId="14" applyNumberFormat="1" applyFont="1" applyFill="1" applyBorder="1" applyAlignment="1">
      <alignment horizontal="right" vertical="center" shrinkToFit="1"/>
    </xf>
    <xf numFmtId="176" fontId="34" fillId="6" borderId="0" xfId="14" applyNumberFormat="1" applyFont="1" applyFill="1" applyAlignment="1">
      <alignment horizontal="right" vertical="center" shrinkToFit="1"/>
    </xf>
    <xf numFmtId="176" fontId="34" fillId="6" borderId="38" xfId="14" applyNumberFormat="1" applyFont="1" applyFill="1" applyBorder="1" applyAlignment="1">
      <alignment horizontal="right" vertical="center" shrinkToFit="1"/>
    </xf>
    <xf numFmtId="176" fontId="34" fillId="6" borderId="66" xfId="14" applyNumberFormat="1" applyFont="1" applyFill="1" applyBorder="1" applyAlignment="1">
      <alignment horizontal="right" vertical="center" shrinkToFit="1"/>
    </xf>
    <xf numFmtId="0" fontId="34" fillId="6" borderId="0" xfId="12" applyFont="1" applyFill="1" applyAlignment="1">
      <alignment horizontal="right" vertical="center" wrapText="1"/>
    </xf>
    <xf numFmtId="0" fontId="34" fillId="6" borderId="0" xfId="12" applyFont="1" applyFill="1" applyAlignment="1">
      <alignment horizontal="right" vertical="center"/>
    </xf>
    <xf numFmtId="0" fontId="34" fillId="6" borderId="38" xfId="12" applyFont="1" applyFill="1" applyBorder="1" applyAlignment="1">
      <alignment horizontal="right" vertical="center"/>
    </xf>
    <xf numFmtId="187" fontId="34" fillId="6" borderId="175" xfId="14" applyNumberFormat="1" applyFont="1" applyFill="1" applyBorder="1" applyAlignment="1">
      <alignment horizontal="right" vertical="center" shrinkToFit="1"/>
    </xf>
    <xf numFmtId="187" fontId="34" fillId="6" borderId="176" xfId="14" applyNumberFormat="1" applyFont="1" applyFill="1" applyBorder="1" applyAlignment="1">
      <alignment horizontal="right" vertical="center" shrinkToFit="1"/>
    </xf>
    <xf numFmtId="187" fontId="34" fillId="6" borderId="177" xfId="14" applyNumberFormat="1" applyFont="1" applyFill="1" applyBorder="1" applyAlignment="1">
      <alignment horizontal="right" vertical="center" shrinkToFit="1"/>
    </xf>
    <xf numFmtId="176" fontId="34" fillId="6" borderId="13" xfId="14" applyNumberFormat="1" applyFont="1" applyFill="1" applyBorder="1" applyAlignment="1">
      <alignment horizontal="right" vertical="center" shrinkToFit="1"/>
    </xf>
    <xf numFmtId="0" fontId="34" fillId="6" borderId="75" xfId="12" applyFont="1" applyFill="1" applyBorder="1" applyAlignment="1">
      <alignment horizontal="center" vertical="center"/>
    </xf>
    <xf numFmtId="0" fontId="34" fillId="6" borderId="70" xfId="12" applyFont="1" applyFill="1" applyBorder="1" applyAlignment="1">
      <alignment horizontal="center" vertical="center"/>
    </xf>
    <xf numFmtId="187" fontId="34" fillId="6" borderId="130" xfId="14" applyNumberFormat="1" applyFont="1" applyFill="1" applyBorder="1" applyAlignment="1">
      <alignment horizontal="right" vertical="center" shrinkToFit="1"/>
    </xf>
    <xf numFmtId="187" fontId="34" fillId="6" borderId="18" xfId="14" applyNumberFormat="1" applyFont="1" applyFill="1" applyBorder="1" applyAlignment="1">
      <alignment horizontal="right" vertical="center" shrinkToFit="1"/>
    </xf>
    <xf numFmtId="187" fontId="34" fillId="6" borderId="184" xfId="14" applyNumberFormat="1" applyFont="1" applyFill="1" applyBorder="1" applyAlignment="1">
      <alignment horizontal="right" vertical="center" shrinkToFit="1"/>
    </xf>
    <xf numFmtId="187" fontId="34" fillId="6" borderId="185" xfId="14" applyNumberFormat="1" applyFont="1" applyFill="1" applyBorder="1" applyAlignment="1">
      <alignment horizontal="right" vertical="center" shrinkToFit="1"/>
    </xf>
    <xf numFmtId="0" fontId="34" fillId="6" borderId="74" xfId="12" applyFont="1" applyFill="1" applyBorder="1">
      <alignment vertical="center"/>
    </xf>
    <xf numFmtId="188" fontId="34" fillId="6" borderId="72" xfId="14" applyNumberFormat="1" applyFont="1" applyFill="1" applyBorder="1" applyAlignment="1">
      <alignment horizontal="right" vertical="center" shrinkToFit="1"/>
    </xf>
    <xf numFmtId="188" fontId="34" fillId="6" borderId="75" xfId="14" applyNumberFormat="1" applyFont="1" applyFill="1" applyBorder="1" applyAlignment="1">
      <alignment horizontal="right" vertical="center" shrinkToFit="1"/>
    </xf>
    <xf numFmtId="188" fontId="34" fillId="6" borderId="70" xfId="14" applyNumberFormat="1" applyFont="1" applyFill="1" applyBorder="1" applyAlignment="1">
      <alignment horizontal="right" vertical="center" shrinkToFit="1"/>
    </xf>
    <xf numFmtId="188" fontId="34" fillId="6" borderId="181" xfId="14" applyNumberFormat="1" applyFont="1" applyFill="1" applyBorder="1" applyAlignment="1">
      <alignment horizontal="right" vertical="center" shrinkToFit="1"/>
    </xf>
    <xf numFmtId="188" fontId="34" fillId="6" borderId="182" xfId="14" applyNumberFormat="1" applyFont="1" applyFill="1" applyBorder="1" applyAlignment="1">
      <alignment horizontal="right" vertical="center" shrinkToFit="1"/>
    </xf>
    <xf numFmtId="188" fontId="34" fillId="6" borderId="183" xfId="14" applyNumberFormat="1" applyFont="1" applyFill="1" applyBorder="1" applyAlignment="1">
      <alignment horizontal="right" vertical="center" shrinkToFit="1"/>
    </xf>
    <xf numFmtId="0" fontId="34" fillId="6" borderId="11" xfId="12" applyFont="1" applyFill="1" applyBorder="1" applyAlignment="1">
      <alignment horizontal="left" vertical="center" wrapText="1"/>
    </xf>
    <xf numFmtId="0" fontId="34" fillId="6" borderId="12" xfId="12" applyFont="1" applyFill="1" applyBorder="1" applyAlignment="1">
      <alignment horizontal="left" vertical="center" wrapText="1"/>
    </xf>
    <xf numFmtId="0" fontId="34" fillId="6" borderId="74" xfId="12" applyFont="1" applyFill="1" applyBorder="1" applyAlignment="1">
      <alignment horizontal="left" vertical="center" wrapText="1"/>
    </xf>
    <xf numFmtId="0" fontId="34" fillId="6" borderId="75" xfId="12" applyFont="1" applyFill="1" applyBorder="1" applyAlignment="1">
      <alignment horizontal="left" vertical="center" wrapText="1"/>
    </xf>
    <xf numFmtId="0" fontId="34" fillId="6" borderId="12" xfId="12" applyFont="1" applyFill="1" applyBorder="1" applyAlignment="1">
      <alignment horizontal="center" vertical="center"/>
    </xf>
    <xf numFmtId="0" fontId="34" fillId="6" borderId="51" xfId="12" applyFont="1" applyFill="1" applyBorder="1" applyAlignment="1">
      <alignment horizontal="center" vertical="center"/>
    </xf>
    <xf numFmtId="187" fontId="34" fillId="6" borderId="39" xfId="14" applyNumberFormat="1" applyFont="1" applyFill="1" applyBorder="1" applyAlignment="1">
      <alignment horizontal="right" vertical="center" shrinkToFit="1"/>
    </xf>
    <xf numFmtId="187" fontId="34" fillId="6" borderId="31" xfId="14" applyNumberFormat="1" applyFont="1" applyFill="1" applyBorder="1" applyAlignment="1">
      <alignment horizontal="right" vertical="center" shrinkToFit="1"/>
    </xf>
    <xf numFmtId="187" fontId="34" fillId="6" borderId="156" xfId="14" applyNumberFormat="1" applyFont="1" applyFill="1" applyBorder="1" applyAlignment="1">
      <alignment horizontal="right" vertical="center" shrinkToFit="1"/>
    </xf>
    <xf numFmtId="187" fontId="34" fillId="6" borderId="157" xfId="14" applyNumberFormat="1" applyFont="1" applyFill="1" applyBorder="1" applyAlignment="1">
      <alignment horizontal="right" vertical="center" shrinkToFit="1"/>
    </xf>
    <xf numFmtId="187" fontId="34" fillId="6" borderId="160" xfId="14" applyNumberFormat="1" applyFont="1" applyFill="1" applyBorder="1" applyAlignment="1">
      <alignment horizontal="right" vertical="center" shrinkToFit="1"/>
    </xf>
    <xf numFmtId="188" fontId="34" fillId="6" borderId="65" xfId="14" applyNumberFormat="1" applyFont="1" applyFill="1" applyBorder="1" applyAlignment="1">
      <alignment horizontal="right" vertical="center" shrinkToFit="1"/>
    </xf>
    <xf numFmtId="188" fontId="34" fillId="6" borderId="0" xfId="14" applyNumberFormat="1" applyFont="1" applyFill="1" applyAlignment="1">
      <alignment horizontal="right" vertical="center" shrinkToFit="1"/>
    </xf>
    <xf numFmtId="188" fontId="34" fillId="6" borderId="38" xfId="14" applyNumberFormat="1" applyFont="1" applyFill="1" applyBorder="1" applyAlignment="1">
      <alignment horizontal="right" vertical="center" shrinkToFit="1"/>
    </xf>
    <xf numFmtId="188" fontId="34" fillId="6" borderId="66" xfId="14" applyNumberFormat="1" applyFont="1" applyFill="1" applyBorder="1" applyAlignment="1">
      <alignment horizontal="right" vertical="center" shrinkToFit="1"/>
    </xf>
    <xf numFmtId="0" fontId="36" fillId="6" borderId="24" xfId="12" applyFont="1" applyFill="1" applyBorder="1" applyAlignment="1">
      <alignment horizontal="left" vertical="center"/>
    </xf>
    <xf numFmtId="0" fontId="34" fillId="6" borderId="56" xfId="12" applyFont="1" applyFill="1" applyBorder="1" applyAlignment="1">
      <alignment horizontal="left" vertical="center"/>
    </xf>
    <xf numFmtId="0" fontId="34" fillId="6" borderId="56" xfId="12" applyFont="1" applyFill="1" applyBorder="1" applyAlignment="1">
      <alignment horizontal="right" vertical="center" wrapText="1"/>
    </xf>
    <xf numFmtId="0" fontId="34" fillId="6" borderId="56" xfId="12" applyFont="1" applyFill="1" applyBorder="1" applyAlignment="1">
      <alignment horizontal="right" vertical="center"/>
    </xf>
    <xf numFmtId="0" fontId="34" fillId="6" borderId="40" xfId="12" applyFont="1" applyFill="1" applyBorder="1" applyAlignment="1">
      <alignment horizontal="right" vertical="center"/>
    </xf>
    <xf numFmtId="187" fontId="34" fillId="6" borderId="178" xfId="14" applyNumberFormat="1" applyFont="1" applyFill="1" applyBorder="1" applyAlignment="1">
      <alignment horizontal="right" vertical="center" shrinkToFit="1"/>
    </xf>
    <xf numFmtId="187" fontId="34" fillId="6" borderId="179" xfId="14" applyNumberFormat="1" applyFont="1" applyFill="1" applyBorder="1" applyAlignment="1">
      <alignment horizontal="right" vertical="center" shrinkToFit="1"/>
    </xf>
    <xf numFmtId="187" fontId="34" fillId="6" borderId="180" xfId="14" applyNumberFormat="1" applyFont="1" applyFill="1" applyBorder="1" applyAlignment="1">
      <alignment horizontal="right" vertical="center" shrinkToFit="1"/>
    </xf>
    <xf numFmtId="178" fontId="3" fillId="0" borderId="12" xfId="16" applyNumberFormat="1" applyFont="1" applyFill="1" applyBorder="1">
      <alignment vertical="center"/>
    </xf>
    <xf numFmtId="0" fontId="1" fillId="6" borderId="34" xfId="16" applyFont="1" applyFill="1" applyBorder="1" applyAlignment="1">
      <alignment horizontal="center" vertical="center" wrapText="1"/>
    </xf>
    <xf numFmtId="0" fontId="1" fillId="6" borderId="34" xfId="16" applyFont="1" applyFill="1" applyBorder="1" applyAlignment="1">
      <alignment horizontal="center" vertical="center"/>
    </xf>
    <xf numFmtId="179" fontId="3" fillId="6" borderId="39" xfId="17" applyNumberFormat="1" applyFont="1" applyFill="1" applyBorder="1" applyAlignment="1">
      <alignment horizontal="left" vertical="center" wrapText="1"/>
    </xf>
    <xf numFmtId="179" fontId="3" fillId="6" borderId="31" xfId="17" applyNumberFormat="1" applyFont="1" applyFill="1" applyBorder="1" applyAlignment="1">
      <alignment horizontal="left" vertical="center" wrapText="1"/>
    </xf>
    <xf numFmtId="179" fontId="3" fillId="6" borderId="42" xfId="17" applyNumberFormat="1" applyFont="1" applyFill="1" applyBorder="1" applyAlignment="1">
      <alignment horizontal="left" vertical="center" wrapText="1"/>
    </xf>
    <xf numFmtId="0" fontId="3" fillId="6" borderId="39" xfId="17" applyFont="1" applyFill="1" applyBorder="1" applyAlignment="1">
      <alignment horizontal="left" vertical="center"/>
    </xf>
    <xf numFmtId="0" fontId="3" fillId="6" borderId="31" xfId="17" applyFont="1" applyFill="1" applyBorder="1" applyAlignment="1">
      <alignment horizontal="left" vertical="center"/>
    </xf>
    <xf numFmtId="0" fontId="3" fillId="6" borderId="42" xfId="17" applyFont="1" applyFill="1" applyBorder="1" applyAlignment="1">
      <alignment horizontal="left" vertical="center"/>
    </xf>
    <xf numFmtId="178" fontId="17" fillId="0" borderId="39" xfId="16" applyNumberFormat="1" applyFont="1" applyBorder="1">
      <alignment vertical="center"/>
    </xf>
    <xf numFmtId="178" fontId="17" fillId="0" borderId="31" xfId="16" applyNumberFormat="1" applyFont="1" applyBorder="1">
      <alignment vertical="center"/>
    </xf>
    <xf numFmtId="178" fontId="17" fillId="0" borderId="42" xfId="16" applyNumberFormat="1" applyFont="1" applyBorder="1">
      <alignment vertical="center"/>
    </xf>
    <xf numFmtId="178" fontId="17" fillId="0" borderId="15" xfId="18" applyNumberFormat="1" applyFont="1" applyBorder="1" applyAlignment="1">
      <alignment horizontal="center" vertical="center" wrapText="1"/>
    </xf>
    <xf numFmtId="178" fontId="17" fillId="0" borderId="50" xfId="18" applyNumberFormat="1" applyFont="1" applyBorder="1" applyAlignment="1">
      <alignment horizontal="center" vertical="center" wrapText="1"/>
    </xf>
    <xf numFmtId="178" fontId="17" fillId="0" borderId="39" xfId="18" applyNumberFormat="1" applyFont="1" applyBorder="1" applyAlignment="1">
      <alignment horizontal="center" vertical="center"/>
    </xf>
    <xf numFmtId="178" fontId="17" fillId="0" borderId="31" xfId="18" applyNumberFormat="1" applyFont="1" applyBorder="1" applyAlignment="1">
      <alignment horizontal="center" vertical="center"/>
    </xf>
    <xf numFmtId="178" fontId="17" fillId="0" borderId="42" xfId="18" applyNumberFormat="1" applyFont="1" applyBorder="1" applyAlignment="1">
      <alignment horizontal="center" vertical="center"/>
    </xf>
    <xf numFmtId="178" fontId="3" fillId="6" borderId="39" xfId="16" applyNumberFormat="1" applyFont="1" applyFill="1" applyBorder="1" applyAlignment="1">
      <alignment vertical="center" wrapText="1"/>
    </xf>
    <xf numFmtId="178" fontId="3" fillId="6" borderId="31" xfId="16" applyNumberFormat="1" applyFont="1" applyFill="1" applyBorder="1" applyAlignment="1">
      <alignment vertical="center" wrapText="1"/>
    </xf>
    <xf numFmtId="178" fontId="3" fillId="6" borderId="42" xfId="16" applyNumberFormat="1" applyFont="1" applyFill="1" applyBorder="1" applyAlignment="1">
      <alignment vertical="center" wrapText="1"/>
    </xf>
    <xf numFmtId="178" fontId="3" fillId="0" borderId="39" xfId="16" applyNumberFormat="1" applyFont="1" applyFill="1" applyBorder="1" applyAlignment="1">
      <alignment vertical="center" wrapText="1"/>
    </xf>
    <xf numFmtId="178" fontId="3" fillId="0" borderId="31" xfId="16" applyNumberFormat="1" applyFont="1" applyFill="1" applyBorder="1" applyAlignment="1">
      <alignment vertical="center" wrapText="1"/>
    </xf>
    <xf numFmtId="178" fontId="3" fillId="0" borderId="42" xfId="16" applyNumberFormat="1" applyFont="1" applyFill="1" applyBorder="1" applyAlignment="1">
      <alignment vertical="center" wrapText="1"/>
    </xf>
    <xf numFmtId="0" fontId="3" fillId="6" borderId="39" xfId="16" applyFont="1" applyFill="1" applyBorder="1" applyAlignment="1">
      <alignment vertical="center"/>
    </xf>
    <xf numFmtId="0" fontId="3" fillId="6" borderId="31" xfId="16" applyFont="1" applyFill="1" applyBorder="1" applyAlignment="1">
      <alignment vertical="center"/>
    </xf>
    <xf numFmtId="0" fontId="3" fillId="6" borderId="42" xfId="16" applyFont="1" applyFill="1" applyBorder="1" applyAlignment="1">
      <alignment vertical="center"/>
    </xf>
    <xf numFmtId="0" fontId="6" fillId="0" borderId="8" xfId="1" applyFont="1" applyFill="1" applyBorder="1" applyAlignment="1" applyProtection="1">
      <alignment horizontal="left" vertical="center" wrapText="1"/>
    </xf>
    <xf numFmtId="0" fontId="6" fillId="0" borderId="9" xfId="1" applyFont="1" applyFill="1" applyBorder="1" applyAlignment="1" applyProtection="1">
      <alignment horizontal="left" vertical="center" wrapText="1"/>
    </xf>
    <xf numFmtId="0" fontId="6" fillId="0" borderId="12" xfId="1" applyFont="1" applyFill="1" applyBorder="1" applyAlignment="1" applyProtection="1">
      <alignment horizontal="left" vertical="center"/>
    </xf>
    <xf numFmtId="0" fontId="6" fillId="0" borderId="13" xfId="1" applyFont="1" applyFill="1" applyBorder="1" applyAlignment="1" applyProtection="1">
      <alignment horizontal="left" vertical="center"/>
    </xf>
    <xf numFmtId="0" fontId="6" fillId="0" borderId="18" xfId="1" applyFont="1" applyFill="1" applyBorder="1" applyAlignment="1" applyProtection="1">
      <alignment horizontal="left" vertical="center"/>
    </xf>
    <xf numFmtId="0" fontId="6" fillId="0" borderId="19" xfId="1" applyFont="1" applyFill="1" applyBorder="1" applyAlignment="1" applyProtection="1">
      <alignment horizontal="left" vertical="center"/>
    </xf>
    <xf numFmtId="0" fontId="7" fillId="0" borderId="31" xfId="2" applyFont="1" applyFill="1" applyBorder="1" applyAlignment="1">
      <alignment horizontal="left" vertical="center" wrapText="1"/>
    </xf>
    <xf numFmtId="0" fontId="7" fillId="0" borderId="31" xfId="2" applyFont="1" applyBorder="1" applyAlignment="1">
      <alignment horizontal="left" vertical="center" wrapText="1"/>
    </xf>
    <xf numFmtId="0" fontId="7" fillId="0" borderId="32" xfId="2" applyFont="1" applyBorder="1" applyAlignment="1">
      <alignment horizontal="left" vertical="center" wrapText="1"/>
    </xf>
    <xf numFmtId="0" fontId="7" fillId="0" borderId="18" xfId="2" applyFont="1" applyFill="1" applyBorder="1" applyAlignment="1">
      <alignment horizontal="left" vertical="center" wrapText="1"/>
    </xf>
    <xf numFmtId="0" fontId="7" fillId="0" borderId="18" xfId="2" applyFont="1" applyBorder="1" applyAlignment="1">
      <alignment horizontal="left" vertical="center" wrapText="1"/>
    </xf>
    <xf numFmtId="0" fontId="7" fillId="0" borderId="19" xfId="2" applyFont="1" applyBorder="1" applyAlignment="1">
      <alignment horizontal="left" vertical="center" wrapText="1"/>
    </xf>
    <xf numFmtId="0" fontId="7" fillId="0" borderId="25" xfId="2" applyFont="1" applyFill="1" applyBorder="1" applyAlignment="1">
      <alignment horizontal="left" vertical="center" wrapText="1"/>
    </xf>
    <xf numFmtId="0" fontId="7" fillId="0" borderId="26" xfId="2" applyFont="1" applyFill="1" applyBorder="1" applyAlignment="1">
      <alignment horizontal="left" vertical="center" wrapText="1"/>
    </xf>
    <xf numFmtId="0" fontId="7" fillId="0" borderId="36" xfId="3" applyFont="1" applyFill="1" applyBorder="1" applyAlignment="1">
      <alignment vertical="center" wrapText="1"/>
    </xf>
    <xf numFmtId="0" fontId="7" fillId="0" borderId="23" xfId="3" applyFont="1" applyFill="1" applyBorder="1" applyAlignment="1">
      <alignment vertical="center" wrapText="1"/>
    </xf>
    <xf numFmtId="0" fontId="7" fillId="0" borderId="7" xfId="3" applyFont="1" applyFill="1" applyBorder="1" applyAlignment="1">
      <alignment vertical="center" wrapText="1"/>
    </xf>
    <xf numFmtId="0" fontId="7" fillId="0" borderId="38" xfId="3" applyFont="1" applyFill="1" applyBorder="1" applyAlignment="1">
      <alignment vertical="center" wrapText="1"/>
    </xf>
    <xf numFmtId="0" fontId="7" fillId="0" borderId="24" xfId="3" applyFont="1" applyFill="1" applyBorder="1" applyAlignment="1">
      <alignment vertical="center" wrapText="1"/>
    </xf>
    <xf numFmtId="0" fontId="7" fillId="0" borderId="40" xfId="3" applyFont="1" applyFill="1" applyBorder="1" applyAlignment="1">
      <alignment vertical="center" wrapText="1"/>
    </xf>
    <xf numFmtId="0" fontId="7" fillId="0" borderId="25" xfId="3" applyFont="1" applyFill="1" applyBorder="1" applyAlignment="1">
      <alignment vertical="center"/>
    </xf>
    <xf numFmtId="0" fontId="7" fillId="0" borderId="26" xfId="3" applyFont="1" applyFill="1" applyBorder="1" applyAlignment="1">
      <alignment vertical="center"/>
    </xf>
    <xf numFmtId="0" fontId="7" fillId="0" borderId="31" xfId="3" applyFont="1" applyFill="1" applyBorder="1" applyAlignment="1">
      <alignment vertical="center"/>
    </xf>
    <xf numFmtId="0" fontId="7" fillId="0" borderId="32" xfId="3" applyFont="1" applyFill="1" applyBorder="1" applyAlignment="1">
      <alignment vertical="center"/>
    </xf>
    <xf numFmtId="0" fontId="7" fillId="0" borderId="30" xfId="3" applyFont="1" applyFill="1" applyBorder="1" applyAlignment="1">
      <alignment vertical="center" wrapText="1"/>
    </xf>
    <xf numFmtId="0" fontId="7" fillId="0" borderId="42" xfId="3" applyFont="1" applyFill="1" applyBorder="1" applyAlignment="1">
      <alignment vertical="center" wrapText="1"/>
    </xf>
    <xf numFmtId="0" fontId="7" fillId="0" borderId="17" xfId="3" applyFont="1" applyFill="1" applyBorder="1" applyAlignment="1">
      <alignment vertical="center"/>
    </xf>
    <xf numFmtId="0" fontId="7" fillId="0" borderId="43" xfId="3" applyFont="1" applyFill="1" applyBorder="1" applyAlignment="1">
      <alignment vertical="center"/>
    </xf>
    <xf numFmtId="0" fontId="7" fillId="0" borderId="18" xfId="3" applyFont="1" applyFill="1" applyBorder="1" applyAlignment="1">
      <alignment vertical="center"/>
    </xf>
    <xf numFmtId="0" fontId="7" fillId="0" borderId="19" xfId="3" applyFont="1" applyFill="1" applyBorder="1" applyAlignment="1">
      <alignment vertical="center"/>
    </xf>
    <xf numFmtId="0" fontId="8" fillId="0" borderId="27" xfId="3" applyFont="1" applyBorder="1" applyAlignment="1">
      <alignment horizontal="center" vertical="center" wrapText="1"/>
    </xf>
    <xf numFmtId="0" fontId="8" fillId="0" borderId="28" xfId="3" applyFont="1" applyBorder="1" applyAlignment="1">
      <alignment horizontal="center" vertical="center" wrapText="1"/>
    </xf>
    <xf numFmtId="0" fontId="8" fillId="0" borderId="47" xfId="3" applyFont="1" applyBorder="1" applyAlignment="1">
      <alignment horizontal="center" vertical="center" wrapText="1"/>
    </xf>
    <xf numFmtId="0" fontId="8" fillId="0" borderId="48" xfId="3" applyFont="1" applyBorder="1" applyAlignment="1">
      <alignment horizontal="center" vertical="center" wrapText="1"/>
    </xf>
    <xf numFmtId="0" fontId="8" fillId="0" borderId="20" xfId="3" applyFont="1" applyBorder="1" applyAlignment="1">
      <alignment horizontal="center" vertical="center" wrapText="1"/>
    </xf>
    <xf numFmtId="0" fontId="8" fillId="0" borderId="21" xfId="3" applyFont="1" applyBorder="1" applyAlignment="1">
      <alignment horizontal="center" vertical="center" wrapText="1"/>
    </xf>
    <xf numFmtId="0" fontId="10" fillId="0" borderId="45" xfId="3" applyFont="1" applyBorder="1">
      <alignment vertical="center"/>
    </xf>
    <xf numFmtId="0" fontId="10" fillId="0" borderId="25" xfId="3" applyFont="1" applyBorder="1">
      <alignment vertical="center"/>
    </xf>
    <xf numFmtId="0" fontId="10" fillId="0" borderId="46" xfId="3" applyFont="1" applyBorder="1">
      <alignment vertical="center"/>
    </xf>
    <xf numFmtId="0" fontId="8" fillId="0" borderId="39" xfId="3" applyFont="1" applyBorder="1">
      <alignment vertical="center"/>
    </xf>
    <xf numFmtId="0" fontId="8" fillId="0" borderId="31" xfId="3" applyFont="1" applyBorder="1">
      <alignment vertical="center"/>
    </xf>
    <xf numFmtId="0" fontId="8" fillId="0" borderId="32" xfId="3" applyFont="1" applyBorder="1">
      <alignment vertical="center"/>
    </xf>
    <xf numFmtId="0" fontId="8" fillId="0" borderId="44" xfId="3" applyFont="1" applyBorder="1">
      <alignment vertical="center"/>
    </xf>
    <xf numFmtId="0" fontId="8" fillId="0" borderId="18" xfId="3" applyFont="1" applyBorder="1">
      <alignment vertical="center"/>
    </xf>
    <xf numFmtId="0" fontId="8" fillId="0" borderId="43" xfId="3" applyFont="1" applyBorder="1">
      <alignment vertical="center"/>
    </xf>
    <xf numFmtId="0" fontId="7" fillId="0" borderId="36" xfId="4" applyFont="1" applyFill="1" applyBorder="1" applyAlignment="1">
      <alignment vertical="center" wrapText="1"/>
    </xf>
    <xf numFmtId="0" fontId="7" fillId="0" borderId="23" xfId="4" applyFont="1" applyFill="1" applyBorder="1" applyAlignment="1">
      <alignment vertical="center" wrapText="1"/>
    </xf>
    <xf numFmtId="0" fontId="7" fillId="0" borderId="7" xfId="4" applyFont="1" applyFill="1" applyBorder="1" applyAlignment="1">
      <alignment vertical="center" wrapText="1"/>
    </xf>
    <xf numFmtId="0" fontId="7" fillId="0" borderId="38" xfId="4" applyFont="1" applyFill="1" applyBorder="1" applyAlignment="1">
      <alignment vertical="center" wrapText="1"/>
    </xf>
    <xf numFmtId="0" fontId="7" fillId="0" borderId="24" xfId="4" applyFont="1" applyFill="1" applyBorder="1" applyAlignment="1">
      <alignment vertical="center" wrapText="1"/>
    </xf>
    <xf numFmtId="0" fontId="7" fillId="0" borderId="40" xfId="4" applyFont="1" applyFill="1" applyBorder="1" applyAlignment="1">
      <alignment vertical="center" wrapText="1"/>
    </xf>
    <xf numFmtId="0" fontId="7" fillId="0" borderId="25" xfId="4" applyFont="1" applyFill="1" applyBorder="1" applyAlignment="1">
      <alignment horizontal="left" vertical="center"/>
    </xf>
    <xf numFmtId="0" fontId="7" fillId="0" borderId="26" xfId="4" applyFont="1" applyFill="1" applyBorder="1" applyAlignment="1">
      <alignment horizontal="left" vertical="center"/>
    </xf>
    <xf numFmtId="0" fontId="7" fillId="0" borderId="31" xfId="4" applyFont="1" applyFill="1" applyBorder="1" applyAlignment="1">
      <alignment horizontal="left" vertical="center"/>
    </xf>
    <xf numFmtId="0" fontId="7" fillId="0" borderId="32" xfId="4" applyFont="1" applyFill="1" applyBorder="1" applyAlignment="1">
      <alignment horizontal="left" vertical="center"/>
    </xf>
    <xf numFmtId="0" fontId="7" fillId="0" borderId="39" xfId="4" applyFont="1" applyFill="1" applyBorder="1" applyAlignment="1">
      <alignment horizontal="center" vertical="center" shrinkToFit="1"/>
    </xf>
    <xf numFmtId="0" fontId="7" fillId="0" borderId="31" xfId="4" applyFont="1" applyFill="1" applyBorder="1" applyAlignment="1">
      <alignment horizontal="center" vertical="center" shrinkToFit="1"/>
    </xf>
    <xf numFmtId="0" fontId="7" fillId="0" borderId="32" xfId="4" applyFont="1" applyFill="1" applyBorder="1" applyAlignment="1">
      <alignment horizontal="center" vertical="center" shrinkToFit="1"/>
    </xf>
    <xf numFmtId="0" fontId="7" fillId="0" borderId="11" xfId="4" applyFont="1" applyFill="1" applyBorder="1" applyAlignment="1">
      <alignment vertical="center" wrapText="1"/>
    </xf>
    <xf numFmtId="0" fontId="7" fillId="0" borderId="51" xfId="4" applyFont="1" applyFill="1" applyBorder="1" applyAlignment="1">
      <alignment vertical="center" wrapText="1"/>
    </xf>
    <xf numFmtId="0" fontId="7" fillId="0" borderId="17" xfId="4" applyFont="1" applyFill="1" applyBorder="1" applyAlignment="1">
      <alignment vertical="center"/>
    </xf>
    <xf numFmtId="0" fontId="7" fillId="0" borderId="43" xfId="4" applyFont="1" applyFill="1" applyBorder="1" applyAlignment="1">
      <alignment vertical="center"/>
    </xf>
    <xf numFmtId="0" fontId="7" fillId="0" borderId="18" xfId="4" applyFont="1" applyFill="1" applyBorder="1" applyAlignment="1">
      <alignment horizontal="left" vertical="center"/>
    </xf>
    <xf numFmtId="0" fontId="7" fillId="0" borderId="19" xfId="4" applyFont="1" applyFill="1" applyBorder="1" applyAlignment="1">
      <alignment horizontal="left" vertical="center"/>
    </xf>
    <xf numFmtId="0" fontId="13" fillId="0" borderId="39" xfId="1" applyFont="1" applyFill="1" applyBorder="1" applyAlignment="1" applyProtection="1">
      <alignment horizontal="left" vertical="center" wrapText="1"/>
      <protection locked="0"/>
    </xf>
    <xf numFmtId="0" fontId="13" fillId="0" borderId="31" xfId="1" applyFont="1" applyFill="1" applyBorder="1" applyAlignment="1" applyProtection="1">
      <alignment horizontal="left" vertical="center" wrapText="1"/>
      <protection locked="0"/>
    </xf>
    <xf numFmtId="0" fontId="13" fillId="0" borderId="32" xfId="1" applyFont="1" applyFill="1" applyBorder="1" applyAlignment="1" applyProtection="1">
      <alignment horizontal="left" vertical="center" wrapText="1"/>
      <protection locked="0"/>
    </xf>
    <xf numFmtId="0" fontId="13" fillId="0" borderId="44" xfId="1" applyFont="1" applyFill="1" applyBorder="1" applyAlignment="1" applyProtection="1">
      <alignment horizontal="left" vertical="center" wrapText="1"/>
      <protection locked="0"/>
    </xf>
    <xf numFmtId="0" fontId="13" fillId="0" borderId="18" xfId="1" applyFont="1" applyFill="1" applyBorder="1" applyAlignment="1" applyProtection="1">
      <alignment horizontal="left" vertical="center" wrapText="1"/>
      <protection locked="0"/>
    </xf>
    <xf numFmtId="0" fontId="13" fillId="0" borderId="19" xfId="1" applyFont="1" applyFill="1" applyBorder="1" applyAlignment="1" applyProtection="1">
      <alignment horizontal="left" vertical="center" wrapText="1"/>
      <protection locked="0"/>
    </xf>
    <xf numFmtId="0" fontId="13" fillId="0" borderId="2" xfId="1" applyFont="1" applyFill="1" applyBorder="1" applyAlignment="1" applyProtection="1">
      <alignment horizontal="left" vertical="center"/>
    </xf>
    <xf numFmtId="0" fontId="13" fillId="0" borderId="3" xfId="1" applyFont="1" applyFill="1" applyBorder="1" applyAlignment="1" applyProtection="1">
      <alignment horizontal="left" vertical="center"/>
    </xf>
    <xf numFmtId="0" fontId="13" fillId="0" borderId="8" xfId="1" applyFont="1" applyFill="1" applyBorder="1" applyAlignment="1" applyProtection="1">
      <alignment horizontal="left" vertical="center" wrapText="1"/>
    </xf>
    <xf numFmtId="0" fontId="13" fillId="0" borderId="9" xfId="1" applyFont="1" applyFill="1" applyBorder="1" applyAlignment="1" applyProtection="1">
      <alignment horizontal="left" vertical="center" wrapText="1"/>
    </xf>
    <xf numFmtId="0" fontId="13" fillId="0" borderId="12" xfId="1" applyFont="1" applyFill="1" applyBorder="1" applyAlignment="1" applyProtection="1">
      <alignment horizontal="left" vertical="center"/>
    </xf>
    <xf numFmtId="0" fontId="13" fillId="0" borderId="13" xfId="1" applyFont="1" applyFill="1" applyBorder="1" applyAlignment="1" applyProtection="1">
      <alignment horizontal="left" vertical="center"/>
    </xf>
    <xf numFmtId="0" fontId="13" fillId="0" borderId="31" xfId="1" applyFont="1" applyFill="1" applyBorder="1" applyAlignment="1" applyProtection="1">
      <alignment horizontal="left" vertical="center"/>
    </xf>
    <xf numFmtId="0" fontId="13" fillId="0" borderId="32" xfId="1" applyFont="1" applyFill="1" applyBorder="1" applyAlignment="1" applyProtection="1">
      <alignment horizontal="left" vertical="center"/>
    </xf>
    <xf numFmtId="187" fontId="1" fillId="6" borderId="34" xfId="17" applyNumberFormat="1" applyFont="1" applyFill="1" applyBorder="1" applyAlignment="1">
      <alignment horizontal="center" vertical="center"/>
    </xf>
    <xf numFmtId="178" fontId="16" fillId="0" borderId="0" xfId="16" applyNumberFormat="1" applyAlignment="1">
      <alignment horizontal="center" vertical="center"/>
    </xf>
    <xf numFmtId="187" fontId="1" fillId="0" borderId="0" xfId="16" applyNumberFormat="1" applyFont="1" applyAlignment="1">
      <alignment horizontal="center" vertical="center"/>
    </xf>
    <xf numFmtId="179" fontId="1" fillId="6" borderId="34" xfId="17" applyNumberFormat="1" applyFont="1" applyFill="1" applyBorder="1" applyAlignment="1">
      <alignment horizontal="center" vertical="center" wrapText="1"/>
    </xf>
    <xf numFmtId="187" fontId="1" fillId="6" borderId="0" xfId="17" applyNumberFormat="1" applyFont="1" applyFill="1" applyAlignment="1">
      <alignment horizontal="center" vertical="center" wrapText="1"/>
    </xf>
    <xf numFmtId="0" fontId="1" fillId="0" borderId="34" xfId="16" applyFont="1" applyBorder="1" applyAlignment="1">
      <alignment horizontal="center" vertical="center"/>
    </xf>
    <xf numFmtId="0" fontId="1" fillId="0" borderId="0" xfId="16" applyFont="1" applyAlignment="1">
      <alignment horizontal="center" vertical="center"/>
    </xf>
    <xf numFmtId="187" fontId="1" fillId="6" borderId="0" xfId="17" applyNumberFormat="1" applyFont="1" applyFill="1" applyAlignment="1">
      <alignment horizontal="center" vertical="center"/>
    </xf>
    <xf numFmtId="179" fontId="1" fillId="6" borderId="0" xfId="17" applyNumberFormat="1" applyFont="1" applyFill="1" applyAlignment="1">
      <alignment horizontal="center" vertical="center" wrapText="1"/>
    </xf>
    <xf numFmtId="0" fontId="1" fillId="0" borderId="39" xfId="16" applyFont="1" applyBorder="1" applyAlignment="1">
      <alignment horizontal="center" vertical="center"/>
    </xf>
    <xf numFmtId="0" fontId="1" fillId="0" borderId="31" xfId="16" applyFont="1" applyBorder="1" applyAlignment="1">
      <alignment horizontal="center" vertical="center"/>
    </xf>
    <xf numFmtId="0" fontId="1" fillId="0" borderId="42" xfId="16" applyFont="1" applyBorder="1" applyAlignment="1">
      <alignment horizontal="center" vertical="center"/>
    </xf>
    <xf numFmtId="0" fontId="1" fillId="0" borderId="41" xfId="16" applyFont="1" applyBorder="1" applyAlignment="1" applyProtection="1">
      <alignment horizontal="left" vertical="top" wrapText="1"/>
      <protection locked="0"/>
    </xf>
    <xf numFmtId="0" fontId="1" fillId="0" borderId="12" xfId="16" applyFont="1" applyBorder="1" applyAlignment="1" applyProtection="1">
      <alignment horizontal="left" vertical="top" wrapText="1"/>
      <protection locked="0"/>
    </xf>
    <xf numFmtId="0" fontId="1" fillId="0" borderId="51" xfId="16" applyFont="1" applyBorder="1" applyAlignment="1" applyProtection="1">
      <alignment horizontal="left" vertical="top" wrapText="1"/>
      <protection locked="0"/>
    </xf>
    <xf numFmtId="0" fontId="1" fillId="0" borderId="65" xfId="16" applyFont="1" applyBorder="1" applyAlignment="1" applyProtection="1">
      <alignment horizontal="left" vertical="top" wrapText="1"/>
      <protection locked="0"/>
    </xf>
    <xf numFmtId="0" fontId="1" fillId="0" borderId="0" xfId="16" applyFont="1" applyAlignment="1" applyProtection="1">
      <alignment horizontal="left" vertical="top" wrapText="1"/>
      <protection locked="0"/>
    </xf>
    <xf numFmtId="0" fontId="1" fillId="0" borderId="38" xfId="16" applyFont="1" applyBorder="1" applyAlignment="1" applyProtection="1">
      <alignment horizontal="left" vertical="top" wrapText="1"/>
      <protection locked="0"/>
    </xf>
    <xf numFmtId="0" fontId="1" fillId="0" borderId="37" xfId="16" applyFont="1" applyBorder="1" applyAlignment="1" applyProtection="1">
      <alignment horizontal="left" vertical="top" wrapText="1"/>
      <protection locked="0"/>
    </xf>
    <xf numFmtId="0" fontId="1" fillId="0" borderId="56" xfId="16" applyFont="1" applyBorder="1" applyAlignment="1" applyProtection="1">
      <alignment horizontal="left" vertical="top" wrapText="1"/>
      <protection locked="0"/>
    </xf>
    <xf numFmtId="0" fontId="1" fillId="0" borderId="40" xfId="16" applyFont="1" applyBorder="1" applyAlignment="1" applyProtection="1">
      <alignment horizontal="left" vertical="top" wrapText="1"/>
      <protection locked="0"/>
    </xf>
    <xf numFmtId="179" fontId="1" fillId="0" borderId="0" xfId="17" applyNumberFormat="1" applyFont="1" applyAlignment="1">
      <alignment horizontal="center" vertical="center" wrapText="1"/>
    </xf>
  </cellXfs>
  <cellStyles count="21">
    <cellStyle name="標準" xfId="0" builtinId="0"/>
    <cellStyle name="標準 2" xfId="6" xr:uid="{00000000-0005-0000-0000-000001000000}"/>
    <cellStyle name="標準 2 2" xfId="7" xr:uid="{00000000-0005-0000-0000-000002000000}"/>
    <cellStyle name="標準 2 3" xfId="10" xr:uid="{00000000-0005-0000-0000-000003000000}"/>
    <cellStyle name="標準 3" xfId="11" xr:uid="{00000000-0005-0000-0000-000004000000}"/>
    <cellStyle name="標準 4" xfId="5" xr:uid="{00000000-0005-0000-0000-000005000000}"/>
    <cellStyle name="標準 4_APAHO401600" xfId="1" xr:uid="{00000000-0005-0000-0000-000006000000}"/>
    <cellStyle name="標準 4_APAHO4019001" xfId="4" xr:uid="{00000000-0005-0000-0000-000007000000}"/>
    <cellStyle name="標準 4_ZJ08_022012_青森市_2010" xfId="3" xr:uid="{00000000-0005-0000-0000-000008000000}"/>
    <cellStyle name="標準 6" xfId="8" xr:uid="{00000000-0005-0000-0000-000009000000}"/>
    <cellStyle name="標準 6_APAHO401000" xfId="9" xr:uid="{00000000-0005-0000-0000-00000A000000}"/>
    <cellStyle name="標準 6_APAHO401200_O-JJ1016-001-3_財政状況資料集(決算状況カード(各会計・関係団体))(Rev2)2" xfId="15" xr:uid="{00000000-0005-0000-0000-00000B000000}"/>
    <cellStyle name="標準 6_APAHO402200_O-JJ1016-001-3_財政状況資料集(決算状況カード(各会計・関係団体))(Rev2)2" xfId="12" xr:uid="{00000000-0005-0000-0000-00000C000000}"/>
    <cellStyle name="標準 7" xfId="20" xr:uid="{4DB6C76A-DCBC-4632-95D9-59942EA5612D}"/>
    <cellStyle name="標準_【レイアウト】（県）資料３（Ｐ２）　歳出比較分析表" xfId="16" xr:uid="{00000000-0005-0000-0000-00000D000000}"/>
    <cellStyle name="標準_【レイアウト】（市）資料３（Ｐ２）　歳出比較分析表" xfId="17" xr:uid="{00000000-0005-0000-0000-00000E000000}"/>
    <cellStyle name="標準_APAHO251300" xfId="18" xr:uid="{00000000-0005-0000-0000-00000F000000}"/>
    <cellStyle name="標準_APAHO252300" xfId="19" xr:uid="{00000000-0005-0000-0000-000010000000}"/>
    <cellStyle name="標準_Book1" xfId="13" xr:uid="{00000000-0005-0000-0000-000011000000}"/>
    <cellStyle name="標準_O-JJ0722-001-3_決算状況カード(各会計・関係団体)_O-JJ1016-001-3_財政状況資料集(決算状況カード(各会計・関係団体))(Rev2)2" xfId="14" xr:uid="{00000000-0005-0000-0000-000012000000}"/>
    <cellStyle name="標準_O-JJ0722-001-8_連結実質赤字比率に係る赤字・黒字の構成分析" xfId="2" xr:uid="{00000000-0005-0000-0000-000013000000}"/>
  </cellStyles>
  <dxfs count="0"/>
  <tableStyles count="0" defaultTableStyle="TableStyleMedium2"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E6FFD5"/>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theme" Target="theme/theme1.xml"/><Relationship Id="rId3" Type="http://schemas.openxmlformats.org/officeDocument/2006/relationships/worksheet" Target="worksheets/sheet3.xml"/><Relationship Id="rId21" Type="http://schemas.openxmlformats.org/officeDocument/2006/relationships/calcChain" Target="calcChain.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sharedStrings" Target="sharedStrings.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worksheet" Target="worksheets/sheet15.xml"/><Relationship Id="rId10" Type="http://schemas.openxmlformats.org/officeDocument/2006/relationships/worksheet" Target="worksheets/sheet10.xml"/><Relationship Id="rId19" Type="http://schemas.openxmlformats.org/officeDocument/2006/relationships/styles" Target="styles.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s>
</file>

<file path=xl/charts/_rels/chart1.xml.rels><?xml version="1.0" encoding="UTF-8" standalone="yes"?>
<Relationships xmlns="http://schemas.openxmlformats.org/package/2006/relationships"><Relationship Id="rId1" Type="http://schemas.openxmlformats.org/officeDocument/2006/relationships/chartUserShapes" Target="../drawings/drawing5.xml"/></Relationships>
</file>

<file path=xl/charts/_rels/chart7.xml.rels><?xml version="1.0" encoding="UTF-8" standalone="yes"?>
<Relationships xmlns="http://schemas.openxmlformats.org/package/2006/relationships"><Relationship Id="rId1" Type="http://schemas.openxmlformats.org/officeDocument/2006/relationships/themeOverride" Target="../theme/themeOverride1.xml"/></Relationships>
</file>

<file path=xl/charts/_rels/chart8.xml.rels><?xml version="1.0" encoding="UTF-8" standalone="yes"?>
<Relationships xmlns="http://schemas.openxmlformats.org/package/2006/relationships"><Relationship Id="rId1" Type="http://schemas.openxmlformats.org/officeDocument/2006/relationships/themeOverride" Target="../theme/themeOverride2.xml"/></Relationships>
</file>

<file path=xl/charts/chart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0.11371841155234644"/>
          <c:y val="0.18300653594771241"/>
          <c:w val="0.87003610108303253"/>
          <c:h val="0.5816993464052288"/>
        </c:manualLayout>
      </c:layout>
      <c:lineChart>
        <c:grouping val="standard"/>
        <c:varyColors val="0"/>
        <c:ser>
          <c:idx val="0"/>
          <c:order val="0"/>
          <c:tx>
            <c:strRef>
              <c:f>データシート!$F$2</c:f>
              <c:strCache>
                <c:ptCount val="1"/>
                <c:pt idx="0">
                  <c:v>類似団体内平均(円)</c:v>
                </c:pt>
              </c:strCache>
            </c:strRef>
          </c:tx>
          <c:spPr>
            <a:ln w="28575">
              <a:noFill/>
            </a:ln>
          </c:spPr>
          <c:marker>
            <c:symbol val="diamond"/>
            <c:size val="8"/>
            <c:spPr>
              <a:solidFill>
                <a:srgbClr val="000080"/>
              </a:solidFill>
              <a:ln>
                <a:solidFill>
                  <a:srgbClr val="000080"/>
                </a:solidFill>
                <a:prstDash val="solid"/>
              </a:ln>
            </c:spPr>
          </c:marker>
          <c:cat>
            <c:strRef>
              <c:f>(データシート!$A$3,データシート!$A$5,データシート!$A$7,データシート!$A$9,データシート!$A$11)</c:f>
              <c:strCache>
                <c:ptCount val="5"/>
                <c:pt idx="0">
                  <c:v> H30</c:v>
                </c:pt>
                <c:pt idx="1">
                  <c:v> R01</c:v>
                </c:pt>
                <c:pt idx="2">
                  <c:v> R02</c:v>
                </c:pt>
                <c:pt idx="3">
                  <c:v> R03</c:v>
                </c:pt>
                <c:pt idx="4">
                  <c:v> R04</c:v>
                </c:pt>
              </c:strCache>
            </c:strRef>
          </c:cat>
          <c:val>
            <c:numRef>
              <c:f>(データシート!$F$3,データシート!$F$5,データシート!$F$7,データシート!$F$9,データシート!$F$11)</c:f>
              <c:numCache>
                <c:formatCode>#,##0;"△ "#,##0</c:formatCode>
                <c:ptCount val="5"/>
                <c:pt idx="0">
                  <c:v>66863</c:v>
                </c:pt>
                <c:pt idx="1">
                  <c:v>72051</c:v>
                </c:pt>
                <c:pt idx="2">
                  <c:v>72756</c:v>
                </c:pt>
                <c:pt idx="3">
                  <c:v>49217</c:v>
                </c:pt>
                <c:pt idx="4">
                  <c:v>49211</c:v>
                </c:pt>
              </c:numCache>
            </c:numRef>
          </c:val>
          <c:smooth val="0"/>
          <c:extLst>
            <c:ext xmlns:c16="http://schemas.microsoft.com/office/drawing/2014/chart" uri="{C3380CC4-5D6E-409C-BE32-E72D297353CC}">
              <c16:uniqueId val="{00000000-F0B0-4D95-9220-47A0DEA7BB86}"/>
            </c:ext>
          </c:extLst>
        </c:ser>
        <c:ser>
          <c:idx val="1"/>
          <c:order val="1"/>
          <c:tx>
            <c:strRef>
              <c:f>データシート!$D$2</c:f>
              <c:strCache>
                <c:ptCount val="1"/>
                <c:pt idx="0">
                  <c:v>当該団体(円)</c:v>
                </c:pt>
              </c:strCache>
            </c:strRef>
          </c:tx>
          <c:spPr>
            <a:ln w="12700">
              <a:solidFill>
                <a:srgbClr val="FF0000"/>
              </a:solidFill>
              <a:prstDash val="solid"/>
            </a:ln>
          </c:spPr>
          <c:marker>
            <c:symbol val="circle"/>
            <c:size val="8"/>
            <c:spPr>
              <a:solidFill>
                <a:srgbClr val="FF0000"/>
              </a:solidFill>
              <a:ln>
                <a:solidFill>
                  <a:srgbClr val="FF0000"/>
                </a:solidFill>
                <a:prstDash val="solid"/>
              </a:ln>
            </c:spPr>
          </c:marker>
          <c:cat>
            <c:strRef>
              <c:f>(データシート!$A$3,データシート!$A$5,データシート!$A$7,データシート!$A$9,データシート!$A$11)</c:f>
              <c:strCache>
                <c:ptCount val="5"/>
                <c:pt idx="0">
                  <c:v> H30</c:v>
                </c:pt>
                <c:pt idx="1">
                  <c:v> R01</c:v>
                </c:pt>
                <c:pt idx="2">
                  <c:v> R02</c:v>
                </c:pt>
                <c:pt idx="3">
                  <c:v> R03</c:v>
                </c:pt>
                <c:pt idx="4">
                  <c:v> R04</c:v>
                </c:pt>
              </c:strCache>
            </c:strRef>
          </c:cat>
          <c:val>
            <c:numRef>
              <c:f>(データシート!$D$3,データシート!$D$5,データシート!$D$7,データシート!$D$9,データシート!$D$11)</c:f>
              <c:numCache>
                <c:formatCode>#,##0;"△ "#,##0</c:formatCode>
                <c:ptCount val="5"/>
                <c:pt idx="0">
                  <c:v>76834</c:v>
                </c:pt>
                <c:pt idx="1">
                  <c:v>102830</c:v>
                </c:pt>
                <c:pt idx="2">
                  <c:v>50790</c:v>
                </c:pt>
                <c:pt idx="3">
                  <c:v>48307</c:v>
                </c:pt>
                <c:pt idx="4">
                  <c:v>75809</c:v>
                </c:pt>
              </c:numCache>
            </c:numRef>
          </c:val>
          <c:smooth val="0"/>
          <c:extLst>
            <c:ext xmlns:c16="http://schemas.microsoft.com/office/drawing/2014/chart" uri="{C3380CC4-5D6E-409C-BE32-E72D297353CC}">
              <c16:uniqueId val="{00000001-F0B0-4D95-9220-47A0DEA7BB86}"/>
            </c:ext>
          </c:extLst>
        </c:ser>
        <c:dLbls>
          <c:showLegendKey val="0"/>
          <c:showVal val="0"/>
          <c:showCatName val="0"/>
          <c:showSerName val="0"/>
          <c:showPercent val="0"/>
          <c:showBubbleSize val="0"/>
        </c:dLbls>
        <c:marker val="1"/>
        <c:smooth val="0"/>
        <c:axId val="81605760"/>
        <c:axId val="81607680"/>
      </c:lineChart>
      <c:catAx>
        <c:axId val="81605760"/>
        <c:scaling>
          <c:orientation val="minMax"/>
        </c:scaling>
        <c:delete val="0"/>
        <c:axPos val="b"/>
        <c:numFmt formatCode="General" sourceLinked="1"/>
        <c:majorTickMark val="in"/>
        <c:minorTickMark val="none"/>
        <c:tickLblPos val="nextTo"/>
        <c:spPr>
          <a:ln w="9525">
            <a:noFill/>
          </a:ln>
        </c:spPr>
        <c:txPr>
          <a:bodyPr rot="0" vert="horz"/>
          <a:lstStyle/>
          <a:p>
            <a:pPr>
              <a:defRPr sz="1000" b="0" i="0" u="none" strike="noStrike" baseline="0">
                <a:solidFill>
                  <a:srgbClr val="000000"/>
                </a:solidFill>
                <a:latin typeface="ＭＳ Ｐゴシック"/>
                <a:ea typeface="ＭＳ Ｐゴシック"/>
                <a:cs typeface="ＭＳ Ｐゴシック"/>
              </a:defRPr>
            </a:pPr>
            <a:endParaRPr lang="ja-JP"/>
          </a:p>
        </c:txPr>
        <c:crossAx val="81607680"/>
        <c:crosses val="autoZero"/>
        <c:auto val="1"/>
        <c:lblAlgn val="ctr"/>
        <c:lblOffset val="100"/>
        <c:tickLblSkip val="1"/>
        <c:tickMarkSkip val="1"/>
        <c:noMultiLvlLbl val="0"/>
      </c:catAx>
      <c:valAx>
        <c:axId val="81607680"/>
        <c:scaling>
          <c:orientation val="minMax"/>
          <c:max val="140000"/>
          <c:min val="0"/>
        </c:scaling>
        <c:delete val="0"/>
        <c:axPos val="l"/>
        <c:majorGridlines>
          <c:spPr>
            <a:ln w="12700">
              <a:solidFill>
                <a:srgbClr val="C0C0C0"/>
              </a:solidFill>
              <a:prstDash val="solid"/>
            </a:ln>
          </c:spPr>
        </c:majorGridlines>
        <c:title>
          <c:tx>
            <c:rich>
              <a:bodyPr rot="0" vert="horz"/>
              <a:lstStyle/>
              <a:p>
                <a:pPr algn="ctr">
                  <a:defRPr sz="1075" b="0" i="0" u="none" strike="noStrike" baseline="0">
                    <a:solidFill>
                      <a:srgbClr val="000000"/>
                    </a:solidFill>
                    <a:latin typeface="ＭＳ Ｐゴシック"/>
                    <a:ea typeface="ＭＳ Ｐゴシック"/>
                    <a:cs typeface="ＭＳ Ｐゴシック"/>
                  </a:defRPr>
                </a:pPr>
                <a:r>
                  <a:rPr lang="ja-JP" altLang="en-US"/>
                  <a:t>（円）</a:t>
                </a:r>
              </a:p>
            </c:rich>
          </c:tx>
          <c:layout>
            <c:manualLayout>
              <c:xMode val="edge"/>
              <c:yMode val="edge"/>
              <c:x val="9.386281588447673E-2"/>
              <c:y val="7.5163398692810454E-2"/>
            </c:manualLayout>
          </c:layout>
          <c:overlay val="0"/>
          <c:spPr>
            <a:noFill/>
            <a:ln w="25400">
              <a:noFill/>
            </a:ln>
          </c:spPr>
        </c:title>
        <c:numFmt formatCode="#,##0;&quot;△ &quot;#,##0" sourceLinked="1"/>
        <c:majorTickMark val="in"/>
        <c:minorTickMark val="none"/>
        <c:tickLblPos val="nextTo"/>
        <c:spPr>
          <a:ln w="9525">
            <a:noFill/>
          </a:ln>
        </c:spPr>
        <c:txPr>
          <a:bodyPr rot="0" vert="horz"/>
          <a:lstStyle/>
          <a:p>
            <a:pPr>
              <a:defRPr sz="1000" b="0" i="0" u="none" strike="noStrike" baseline="0">
                <a:solidFill>
                  <a:srgbClr val="000000"/>
                </a:solidFill>
                <a:latin typeface="ＭＳ Ｐゴシック"/>
                <a:ea typeface="ＭＳ Ｐゴシック"/>
                <a:cs typeface="ＭＳ Ｐゴシック"/>
              </a:defRPr>
            </a:pPr>
            <a:endParaRPr lang="ja-JP"/>
          </a:p>
        </c:txPr>
        <c:crossAx val="81605760"/>
        <c:crosses val="autoZero"/>
        <c:crossBetween val="between"/>
      </c:valAx>
      <c:spPr>
        <a:solidFill>
          <a:srgbClr val="E6FFD5"/>
        </a:solidFill>
        <a:ln w="12700">
          <a:solidFill>
            <a:srgbClr val="000000"/>
          </a:solidFill>
          <a:prstDash val="solid"/>
        </a:ln>
      </c:spPr>
    </c:plotArea>
    <c:plotVisOnly val="1"/>
    <c:dispBlanksAs val="gap"/>
    <c:showDLblsOverMax val="0"/>
  </c:chart>
  <c:spPr>
    <a:noFill/>
    <a:ln w="9525">
      <a:noFill/>
    </a:ln>
  </c:spPr>
  <c:txPr>
    <a:bodyPr/>
    <a:lstStyle/>
    <a:p>
      <a:pPr>
        <a:defRPr sz="1075" b="0" i="0" u="none" strike="noStrike" baseline="0">
          <a:solidFill>
            <a:srgbClr val="000000"/>
          </a:solidFill>
          <a:latin typeface="ＭＳ Ｐゴシック"/>
          <a:ea typeface="ＭＳ Ｐゴシック"/>
          <a:cs typeface="ＭＳ Ｐゴシック"/>
        </a:defRPr>
      </a:pPr>
      <a:endParaRPr lang="ja-JP"/>
    </a:p>
  </c:txPr>
  <c:printSettings>
    <c:headerFooter alignWithMargins="0"/>
    <c:pageMargins b="0.98399999999999999" l="0.78700000000000003" r="0.78700000000000003" t="0.98399999999999999" header="0.51200000000000001" footer="0.51200000000000001"/>
    <c:pageSetup/>
  </c:printSettings>
  <c:userShapes r:id="rId1"/>
</c:chartSpace>
</file>

<file path=xl/charts/chart2.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7.6443941109852781E-2"/>
          <c:y val="7.7726262125610748E-2"/>
          <c:w val="0.92129105322763305"/>
          <c:h val="0.84686822912978865"/>
        </c:manualLayout>
      </c:layout>
      <c:barChart>
        <c:barDir val="col"/>
        <c:grouping val="stacked"/>
        <c:varyColors val="0"/>
        <c:ser>
          <c:idx val="0"/>
          <c:order val="0"/>
          <c:tx>
            <c:strRef>
              <c:f>データシート!$A$19</c:f>
              <c:strCache>
                <c:ptCount val="1"/>
                <c:pt idx="0">
                  <c:v>実質収支額</c:v>
                </c:pt>
              </c:strCache>
            </c:strRef>
          </c:tx>
          <c:spPr>
            <a:solidFill>
              <a:srgbClr val="00FFFF"/>
            </a:solidFill>
            <a:ln w="3175">
              <a:solidFill>
                <a:srgbClr val="000000"/>
              </a:solidFill>
              <a:prstDash val="solid"/>
            </a:ln>
          </c:spPr>
          <c:invertIfNegative val="0"/>
          <c:cat>
            <c:strRef>
              <c:f>データシート!$B$18:$F$18</c:f>
              <c:strCache>
                <c:ptCount val="5"/>
                <c:pt idx="0">
                  <c:v>H30</c:v>
                </c:pt>
                <c:pt idx="1">
                  <c:v>R01</c:v>
                </c:pt>
                <c:pt idx="2">
                  <c:v>R02</c:v>
                </c:pt>
                <c:pt idx="3">
                  <c:v>R03</c:v>
                </c:pt>
                <c:pt idx="4">
                  <c:v>R04</c:v>
                </c:pt>
              </c:strCache>
            </c:strRef>
          </c:cat>
          <c:val>
            <c:numRef>
              <c:f>データシート!$B$19:$F$19</c:f>
              <c:numCache>
                <c:formatCode>General</c:formatCode>
                <c:ptCount val="5"/>
                <c:pt idx="0">
                  <c:v>9.08</c:v>
                </c:pt>
                <c:pt idx="1">
                  <c:v>8.7899999999999991</c:v>
                </c:pt>
                <c:pt idx="2">
                  <c:v>10.99</c:v>
                </c:pt>
                <c:pt idx="3">
                  <c:v>12.9</c:v>
                </c:pt>
                <c:pt idx="4">
                  <c:v>13.84</c:v>
                </c:pt>
              </c:numCache>
            </c:numRef>
          </c:val>
          <c:extLst>
            <c:ext xmlns:c16="http://schemas.microsoft.com/office/drawing/2014/chart" uri="{C3380CC4-5D6E-409C-BE32-E72D297353CC}">
              <c16:uniqueId val="{00000000-4CD7-45B1-A748-8D33EB33F0B3}"/>
            </c:ext>
          </c:extLst>
        </c:ser>
        <c:ser>
          <c:idx val="1"/>
          <c:order val="1"/>
          <c:tx>
            <c:strRef>
              <c:f>データシート!$A$20</c:f>
              <c:strCache>
                <c:ptCount val="1"/>
                <c:pt idx="0">
                  <c:v>財政調整基金残高</c:v>
                </c:pt>
              </c:strCache>
            </c:strRef>
          </c:tx>
          <c:spPr>
            <a:solidFill>
              <a:srgbClr val="FF8080"/>
            </a:solidFill>
            <a:ln w="3175">
              <a:solidFill>
                <a:srgbClr val="000000"/>
              </a:solidFill>
              <a:prstDash val="solid"/>
            </a:ln>
          </c:spPr>
          <c:invertIfNegative val="0"/>
          <c:cat>
            <c:strRef>
              <c:f>データシート!$B$18:$F$18</c:f>
              <c:strCache>
                <c:ptCount val="5"/>
                <c:pt idx="0">
                  <c:v>H30</c:v>
                </c:pt>
                <c:pt idx="1">
                  <c:v>R01</c:v>
                </c:pt>
                <c:pt idx="2">
                  <c:v>R02</c:v>
                </c:pt>
                <c:pt idx="3">
                  <c:v>R03</c:v>
                </c:pt>
                <c:pt idx="4">
                  <c:v>R04</c:v>
                </c:pt>
              </c:strCache>
            </c:strRef>
          </c:cat>
          <c:val>
            <c:numRef>
              <c:f>データシート!$B$20:$F$20</c:f>
              <c:numCache>
                <c:formatCode>General</c:formatCode>
                <c:ptCount val="5"/>
                <c:pt idx="0">
                  <c:v>18.559999999999999</c:v>
                </c:pt>
                <c:pt idx="1">
                  <c:v>18.64</c:v>
                </c:pt>
                <c:pt idx="2">
                  <c:v>16.38</c:v>
                </c:pt>
                <c:pt idx="3">
                  <c:v>19.170000000000002</c:v>
                </c:pt>
                <c:pt idx="4">
                  <c:v>19.55</c:v>
                </c:pt>
              </c:numCache>
            </c:numRef>
          </c:val>
          <c:extLst>
            <c:ext xmlns:c16="http://schemas.microsoft.com/office/drawing/2014/chart" uri="{C3380CC4-5D6E-409C-BE32-E72D297353CC}">
              <c16:uniqueId val="{00000001-4CD7-45B1-A748-8D33EB33F0B3}"/>
            </c:ext>
          </c:extLst>
        </c:ser>
        <c:dLbls>
          <c:showLegendKey val="0"/>
          <c:showVal val="0"/>
          <c:showCatName val="0"/>
          <c:showSerName val="0"/>
          <c:showPercent val="0"/>
          <c:showBubbleSize val="0"/>
        </c:dLbls>
        <c:gapWidth val="250"/>
        <c:overlap val="100"/>
        <c:axId val="95777536"/>
        <c:axId val="95779456"/>
      </c:barChart>
      <c:lineChart>
        <c:grouping val="standard"/>
        <c:varyColors val="0"/>
        <c:ser>
          <c:idx val="2"/>
          <c:order val="2"/>
          <c:tx>
            <c:strRef>
              <c:f>データシート!$A$21</c:f>
              <c:strCache>
                <c:ptCount val="1"/>
                <c:pt idx="0">
                  <c:v>実質単年度収支</c:v>
                </c:pt>
              </c:strCache>
            </c:strRef>
          </c:tx>
          <c:spPr>
            <a:ln w="38100">
              <a:solidFill>
                <a:srgbClr val="FF0000"/>
              </a:solidFill>
              <a:prstDash val="solid"/>
            </a:ln>
          </c:spPr>
          <c:marker>
            <c:symbol val="circle"/>
            <c:size val="15"/>
            <c:spPr>
              <a:solidFill>
                <a:srgbClr val="FF0000"/>
              </a:solidFill>
              <a:ln>
                <a:solidFill>
                  <a:srgbClr val="FF0000"/>
                </a:solidFill>
                <a:prstDash val="solid"/>
              </a:ln>
            </c:spPr>
          </c:marker>
          <c:cat>
            <c:strRef>
              <c:f>データシート!$B$18:$F$18</c:f>
              <c:strCache>
                <c:ptCount val="5"/>
                <c:pt idx="0">
                  <c:v>H30</c:v>
                </c:pt>
                <c:pt idx="1">
                  <c:v>R01</c:v>
                </c:pt>
                <c:pt idx="2">
                  <c:v>R02</c:v>
                </c:pt>
                <c:pt idx="3">
                  <c:v>R03</c:v>
                </c:pt>
                <c:pt idx="4">
                  <c:v>R04</c:v>
                </c:pt>
              </c:strCache>
            </c:strRef>
          </c:cat>
          <c:val>
            <c:numRef>
              <c:f>データシート!$B$21:$F$21</c:f>
              <c:numCache>
                <c:formatCode>General</c:formatCode>
                <c:ptCount val="5"/>
                <c:pt idx="0">
                  <c:v>-0.81</c:v>
                </c:pt>
                <c:pt idx="1">
                  <c:v>-0.37</c:v>
                </c:pt>
                <c:pt idx="2">
                  <c:v>0.64</c:v>
                </c:pt>
                <c:pt idx="3">
                  <c:v>6.22</c:v>
                </c:pt>
                <c:pt idx="4">
                  <c:v>0.69</c:v>
                </c:pt>
              </c:numCache>
            </c:numRef>
          </c:val>
          <c:smooth val="0"/>
          <c:extLst>
            <c:ext xmlns:c16="http://schemas.microsoft.com/office/drawing/2014/chart" uri="{C3380CC4-5D6E-409C-BE32-E72D297353CC}">
              <c16:uniqueId val="{00000002-4CD7-45B1-A748-8D33EB33F0B3}"/>
            </c:ext>
          </c:extLst>
        </c:ser>
        <c:dLbls>
          <c:showLegendKey val="0"/>
          <c:showVal val="0"/>
          <c:showCatName val="0"/>
          <c:showSerName val="0"/>
          <c:showPercent val="0"/>
          <c:showBubbleSize val="0"/>
        </c:dLbls>
        <c:marker val="1"/>
        <c:smooth val="0"/>
        <c:axId val="95777536"/>
        <c:axId val="95779456"/>
      </c:lineChart>
      <c:catAx>
        <c:axId val="95777536"/>
        <c:scaling>
          <c:orientation val="minMax"/>
        </c:scaling>
        <c:delete val="0"/>
        <c:axPos val="b"/>
        <c:numFmt formatCode="General" sourceLinked="1"/>
        <c:majorTickMark val="none"/>
        <c:minorTickMark val="none"/>
        <c:tickLblPos val="low"/>
        <c:spPr>
          <a:ln w="3175">
            <a:solidFill>
              <a:srgbClr val="000000"/>
            </a:solidFill>
            <a:prstDash val="solid"/>
          </a:ln>
        </c:spPr>
        <c:txPr>
          <a:bodyPr rot="0" vert="horz"/>
          <a:lstStyle/>
          <a:p>
            <a:pPr>
              <a:defRPr sz="1400" b="1" i="0" u="none" strike="noStrike" baseline="0">
                <a:solidFill>
                  <a:srgbClr val="000000"/>
                </a:solidFill>
                <a:latin typeface="ＭＳ ゴシック"/>
                <a:ea typeface="ＭＳ ゴシック"/>
                <a:cs typeface="ＭＳ ゴシック"/>
              </a:defRPr>
            </a:pPr>
            <a:endParaRPr lang="ja-JP"/>
          </a:p>
        </c:txPr>
        <c:crossAx val="95779456"/>
        <c:crosses val="autoZero"/>
        <c:auto val="1"/>
        <c:lblAlgn val="ctr"/>
        <c:lblOffset val="100"/>
        <c:tickLblSkip val="1"/>
        <c:tickMarkSkip val="1"/>
        <c:noMultiLvlLbl val="0"/>
      </c:catAx>
      <c:valAx>
        <c:axId val="95779456"/>
        <c:scaling>
          <c:orientation val="minMax"/>
        </c:scaling>
        <c:delete val="0"/>
        <c:axPos val="l"/>
        <c:majorGridlines>
          <c:spPr>
            <a:ln w="3175">
              <a:solidFill>
                <a:srgbClr val="000000"/>
              </a:solidFill>
              <a:prstDash val="solid"/>
            </a:ln>
          </c:spPr>
        </c:majorGridlines>
        <c:numFmt formatCode="0.00_ " sourceLinked="0"/>
        <c:majorTickMark val="in"/>
        <c:minorTickMark val="none"/>
        <c:tickLblPos val="nextTo"/>
        <c:spPr>
          <a:ln w="3175">
            <a:solidFill>
              <a:srgbClr val="000000"/>
            </a:solidFill>
            <a:prstDash val="solid"/>
          </a:ln>
        </c:spPr>
        <c:txPr>
          <a:bodyPr rot="0" vert="horz"/>
          <a:lstStyle/>
          <a:p>
            <a:pPr>
              <a:defRPr sz="1400" b="0" i="0" u="none" strike="noStrike" baseline="0">
                <a:solidFill>
                  <a:srgbClr val="000000"/>
                </a:solidFill>
                <a:latin typeface="ＭＳ ゴシック"/>
                <a:ea typeface="ＭＳ ゴシック"/>
                <a:cs typeface="ＭＳ ゴシック"/>
              </a:defRPr>
            </a:pPr>
            <a:endParaRPr lang="ja-JP"/>
          </a:p>
        </c:txPr>
        <c:crossAx val="95777536"/>
        <c:crosses val="autoZero"/>
        <c:crossBetween val="between"/>
      </c:valAx>
      <c:spPr>
        <a:solidFill>
          <a:srgbClr val="FFFFFF"/>
        </a:solidFill>
        <a:ln w="25400">
          <a:noFill/>
        </a:ln>
      </c:spPr>
    </c:plotArea>
    <c:plotVisOnly val="1"/>
    <c:dispBlanksAs val="zero"/>
    <c:showDLblsOverMax val="0"/>
  </c:chart>
  <c:spPr>
    <a:noFill/>
    <a:ln w="9525">
      <a:noFill/>
    </a:ln>
  </c:spPr>
  <c:txPr>
    <a:bodyPr/>
    <a:lstStyle/>
    <a:p>
      <a:pPr>
        <a:defRPr sz="1400" b="1" i="0" u="none" strike="noStrike" baseline="0">
          <a:solidFill>
            <a:srgbClr val="000000"/>
          </a:solidFill>
          <a:latin typeface="ＭＳ ゴシック"/>
          <a:ea typeface="ＭＳ ゴシック"/>
          <a:cs typeface="ＭＳ ゴシック"/>
        </a:defRPr>
      </a:pPr>
      <a:endParaRPr lang="ja-JP"/>
    </a:p>
  </c:txPr>
  <c:printSettings>
    <c:headerFooter alignWithMargins="0"/>
    <c:pageMargins b="0.98399999999999999" l="0.78700000000000003" r="0.78700000000000003" t="0.98399999999999999" header="0.51200000000000001" footer="0.51200000000000001"/>
    <c:pageSetup paperSize="9" orientation="landscape" horizontalDpi="1200" verticalDpi="1200"/>
  </c:printSettings>
</c:chartSpace>
</file>

<file path=xl/charts/chart3.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4.5784502909787084E-2"/>
          <c:y val="7.7340569877883333E-2"/>
          <c:w val="0.93115348674162657"/>
          <c:h val="0.71777476255088413"/>
        </c:manualLayout>
      </c:layout>
      <c:barChart>
        <c:barDir val="col"/>
        <c:grouping val="stacked"/>
        <c:varyColors val="0"/>
        <c:ser>
          <c:idx val="0"/>
          <c:order val="0"/>
          <c:tx>
            <c:strRef>
              <c:f>データシート!$A$27</c:f>
              <c:strCache>
                <c:ptCount val="1"/>
                <c:pt idx="0">
                  <c:v>その他会計（黒字）</c:v>
                </c:pt>
              </c:strCache>
            </c:strRef>
          </c:tx>
          <c:spPr>
            <a:solidFill>
              <a:srgbClr val="0000FF"/>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H30</c:v>
                  </c:pt>
                  <c:pt idx="2">
                    <c:v>R01</c:v>
                  </c:pt>
                  <c:pt idx="4">
                    <c:v>R02</c:v>
                  </c:pt>
                  <c:pt idx="6">
                    <c:v>R03</c:v>
                  </c:pt>
                  <c:pt idx="8">
                    <c:v>R04</c:v>
                  </c:pt>
                </c:lvl>
              </c:multiLvlStrCache>
            </c:multiLvlStrRef>
          </c:cat>
          <c:val>
            <c:numRef>
              <c:f>データシート!$B$27:$K$27</c:f>
              <c:numCache>
                <c:formatCode>General</c:formatCode>
                <c:ptCount val="10"/>
                <c:pt idx="0">
                  <c:v>#N/A</c:v>
                </c:pt>
                <c:pt idx="1">
                  <c:v>0.54</c:v>
                </c:pt>
                <c:pt idx="2">
                  <c:v>#N/A</c:v>
                </c:pt>
                <c:pt idx="3">
                  <c:v>1.05</c:v>
                </c:pt>
                <c:pt idx="4">
                  <c:v>#N/A</c:v>
                </c:pt>
                <c:pt idx="5">
                  <c:v>0.74</c:v>
                </c:pt>
                <c:pt idx="6">
                  <c:v>#N/A</c:v>
                </c:pt>
                <c:pt idx="7">
                  <c:v>1.1399999999999999</c:v>
                </c:pt>
                <c:pt idx="8">
                  <c:v>#N/A</c:v>
                </c:pt>
                <c:pt idx="9">
                  <c:v>0</c:v>
                </c:pt>
              </c:numCache>
            </c:numRef>
          </c:val>
          <c:extLst>
            <c:ext xmlns:c16="http://schemas.microsoft.com/office/drawing/2014/chart" uri="{C3380CC4-5D6E-409C-BE32-E72D297353CC}">
              <c16:uniqueId val="{00000000-60FD-475A-9747-398DD399DFA2}"/>
            </c:ext>
          </c:extLst>
        </c:ser>
        <c:ser>
          <c:idx val="1"/>
          <c:order val="1"/>
          <c:tx>
            <c:strRef>
              <c:f>データシート!$A$28</c:f>
              <c:strCache>
                <c:ptCount val="1"/>
                <c:pt idx="0">
                  <c:v>その他会計（赤字）</c:v>
                </c:pt>
              </c:strCache>
            </c:strRef>
          </c:tx>
          <c:spPr>
            <a:solidFill>
              <a:srgbClr val="FF000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H30</c:v>
                  </c:pt>
                  <c:pt idx="2">
                    <c:v>R01</c:v>
                  </c:pt>
                  <c:pt idx="4">
                    <c:v>R02</c:v>
                  </c:pt>
                  <c:pt idx="6">
                    <c:v>R03</c:v>
                  </c:pt>
                  <c:pt idx="8">
                    <c:v>R04</c:v>
                  </c:pt>
                </c:lvl>
              </c:multiLvlStrCache>
            </c:multiLvlStrRef>
          </c:cat>
          <c:val>
            <c:numRef>
              <c:f>データシート!$B$28:$K$28</c:f>
              <c:numCache>
                <c:formatCode>General</c:formatCode>
                <c:ptCount val="10"/>
                <c:pt idx="0">
                  <c:v>0</c:v>
                </c:pt>
                <c:pt idx="1">
                  <c:v>0</c:v>
                </c:pt>
                <c:pt idx="2">
                  <c:v>0</c:v>
                </c:pt>
                <c:pt idx="3">
                  <c:v>0</c:v>
                </c:pt>
                <c:pt idx="4">
                  <c:v>0</c:v>
                </c:pt>
                <c:pt idx="5">
                  <c:v>0</c:v>
                </c:pt>
                <c:pt idx="6">
                  <c:v>0</c:v>
                </c:pt>
                <c:pt idx="7">
                  <c:v>0</c:v>
                </c:pt>
                <c:pt idx="8">
                  <c:v>0</c:v>
                </c:pt>
                <c:pt idx="9">
                  <c:v>0</c:v>
                </c:pt>
              </c:numCache>
            </c:numRef>
          </c:val>
          <c:extLst>
            <c:ext xmlns:c16="http://schemas.microsoft.com/office/drawing/2014/chart" uri="{C3380CC4-5D6E-409C-BE32-E72D297353CC}">
              <c16:uniqueId val="{00000001-60FD-475A-9747-398DD399DFA2}"/>
            </c:ext>
          </c:extLst>
        </c:ser>
        <c:ser>
          <c:idx val="2"/>
          <c:order val="2"/>
          <c:tx>
            <c:strRef>
              <c:f>データシート!$A$29</c:f>
              <c:strCache>
                <c:ptCount val="1"/>
                <c:pt idx="0">
                  <c:v>病院事業会計</c:v>
                </c:pt>
              </c:strCache>
            </c:strRef>
          </c:tx>
          <c:spPr>
            <a:solidFill>
              <a:srgbClr val="00FF0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H30</c:v>
                  </c:pt>
                  <c:pt idx="2">
                    <c:v>R01</c:v>
                  </c:pt>
                  <c:pt idx="4">
                    <c:v>R02</c:v>
                  </c:pt>
                  <c:pt idx="6">
                    <c:v>R03</c:v>
                  </c:pt>
                  <c:pt idx="8">
                    <c:v>R04</c:v>
                  </c:pt>
                </c:lvl>
              </c:multiLvlStrCache>
            </c:multiLvlStrRef>
          </c:cat>
          <c:val>
            <c:numRef>
              <c:f>データシート!$B$29:$K$29</c:f>
              <c:numCache>
                <c:formatCode>General</c:formatCode>
                <c:ptCount val="10"/>
                <c:pt idx="0">
                  <c:v>#N/A</c:v>
                </c:pt>
                <c:pt idx="1">
                  <c:v>0.04</c:v>
                </c:pt>
                <c:pt idx="2">
                  <c:v>#N/A</c:v>
                </c:pt>
                <c:pt idx="3">
                  <c:v>0.04</c:v>
                </c:pt>
                <c:pt idx="4">
                  <c:v>#N/A</c:v>
                </c:pt>
                <c:pt idx="5">
                  <c:v>0.04</c:v>
                </c:pt>
                <c:pt idx="6">
                  <c:v>#N/A</c:v>
                </c:pt>
                <c:pt idx="7">
                  <c:v>0.03</c:v>
                </c:pt>
                <c:pt idx="8">
                  <c:v>#N/A</c:v>
                </c:pt>
                <c:pt idx="9">
                  <c:v>0.03</c:v>
                </c:pt>
              </c:numCache>
            </c:numRef>
          </c:val>
          <c:extLst>
            <c:ext xmlns:c16="http://schemas.microsoft.com/office/drawing/2014/chart" uri="{C3380CC4-5D6E-409C-BE32-E72D297353CC}">
              <c16:uniqueId val="{00000002-60FD-475A-9747-398DD399DFA2}"/>
            </c:ext>
          </c:extLst>
        </c:ser>
        <c:ser>
          <c:idx val="3"/>
          <c:order val="3"/>
          <c:tx>
            <c:strRef>
              <c:f>データシート!$A$30</c:f>
              <c:strCache>
                <c:ptCount val="1"/>
                <c:pt idx="0">
                  <c:v>畑地かん水事業特別会計</c:v>
                </c:pt>
              </c:strCache>
            </c:strRef>
          </c:tx>
          <c:spPr>
            <a:solidFill>
              <a:srgbClr val="80008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H30</c:v>
                  </c:pt>
                  <c:pt idx="2">
                    <c:v>R01</c:v>
                  </c:pt>
                  <c:pt idx="4">
                    <c:v>R02</c:v>
                  </c:pt>
                  <c:pt idx="6">
                    <c:v>R03</c:v>
                  </c:pt>
                  <c:pt idx="8">
                    <c:v>R04</c:v>
                  </c:pt>
                </c:lvl>
              </c:multiLvlStrCache>
            </c:multiLvlStrRef>
          </c:cat>
          <c:val>
            <c:numRef>
              <c:f>データシート!$B$30:$K$30</c:f>
              <c:numCache>
                <c:formatCode>General</c:formatCode>
                <c:ptCount val="10"/>
                <c:pt idx="0">
                  <c:v>#N/A</c:v>
                </c:pt>
                <c:pt idx="1">
                  <c:v>0.04</c:v>
                </c:pt>
                <c:pt idx="2">
                  <c:v>#N/A</c:v>
                </c:pt>
                <c:pt idx="3">
                  <c:v>0.04</c:v>
                </c:pt>
                <c:pt idx="4">
                  <c:v>#N/A</c:v>
                </c:pt>
                <c:pt idx="5">
                  <c:v>0.04</c:v>
                </c:pt>
                <c:pt idx="6">
                  <c:v>#N/A</c:v>
                </c:pt>
                <c:pt idx="7">
                  <c:v>0.04</c:v>
                </c:pt>
                <c:pt idx="8">
                  <c:v>#N/A</c:v>
                </c:pt>
                <c:pt idx="9">
                  <c:v>0.04</c:v>
                </c:pt>
              </c:numCache>
            </c:numRef>
          </c:val>
          <c:extLst>
            <c:ext xmlns:c16="http://schemas.microsoft.com/office/drawing/2014/chart" uri="{C3380CC4-5D6E-409C-BE32-E72D297353CC}">
              <c16:uniqueId val="{00000003-60FD-475A-9747-398DD399DFA2}"/>
            </c:ext>
          </c:extLst>
        </c:ser>
        <c:ser>
          <c:idx val="4"/>
          <c:order val="4"/>
          <c:tx>
            <c:strRef>
              <c:f>データシート!$A$31</c:f>
              <c:strCache>
                <c:ptCount val="1"/>
                <c:pt idx="0">
                  <c:v>国民健康保険特別会計</c:v>
                </c:pt>
              </c:strCache>
            </c:strRef>
          </c:tx>
          <c:spPr>
            <a:solidFill>
              <a:srgbClr val="FFFF0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H30</c:v>
                  </c:pt>
                  <c:pt idx="2">
                    <c:v>R01</c:v>
                  </c:pt>
                  <c:pt idx="4">
                    <c:v>R02</c:v>
                  </c:pt>
                  <c:pt idx="6">
                    <c:v>R03</c:v>
                  </c:pt>
                  <c:pt idx="8">
                    <c:v>R04</c:v>
                  </c:pt>
                </c:lvl>
              </c:multiLvlStrCache>
            </c:multiLvlStrRef>
          </c:cat>
          <c:val>
            <c:numRef>
              <c:f>データシート!$B$31:$K$31</c:f>
              <c:numCache>
                <c:formatCode>General</c:formatCode>
                <c:ptCount val="10"/>
                <c:pt idx="0">
                  <c:v>#N/A</c:v>
                </c:pt>
                <c:pt idx="1">
                  <c:v>1.44</c:v>
                </c:pt>
                <c:pt idx="2">
                  <c:v>#N/A</c:v>
                </c:pt>
                <c:pt idx="3">
                  <c:v>0.59</c:v>
                </c:pt>
                <c:pt idx="4">
                  <c:v>#N/A</c:v>
                </c:pt>
                <c:pt idx="5">
                  <c:v>0.36</c:v>
                </c:pt>
                <c:pt idx="6">
                  <c:v>#N/A</c:v>
                </c:pt>
                <c:pt idx="7">
                  <c:v>0.28999999999999998</c:v>
                </c:pt>
                <c:pt idx="8">
                  <c:v>#N/A</c:v>
                </c:pt>
                <c:pt idx="9">
                  <c:v>0.1</c:v>
                </c:pt>
              </c:numCache>
            </c:numRef>
          </c:val>
          <c:extLst>
            <c:ext xmlns:c16="http://schemas.microsoft.com/office/drawing/2014/chart" uri="{C3380CC4-5D6E-409C-BE32-E72D297353CC}">
              <c16:uniqueId val="{00000004-60FD-475A-9747-398DD399DFA2}"/>
            </c:ext>
          </c:extLst>
        </c:ser>
        <c:ser>
          <c:idx val="5"/>
          <c:order val="5"/>
          <c:tx>
            <c:strRef>
              <c:f>データシート!$A$32</c:f>
              <c:strCache>
                <c:ptCount val="1"/>
                <c:pt idx="0">
                  <c:v>後期高齢者医療保険特別会計</c:v>
                </c:pt>
              </c:strCache>
            </c:strRef>
          </c:tx>
          <c:spPr>
            <a:solidFill>
              <a:srgbClr val="FF660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H30</c:v>
                  </c:pt>
                  <c:pt idx="2">
                    <c:v>R01</c:v>
                  </c:pt>
                  <c:pt idx="4">
                    <c:v>R02</c:v>
                  </c:pt>
                  <c:pt idx="6">
                    <c:v>R03</c:v>
                  </c:pt>
                  <c:pt idx="8">
                    <c:v>R04</c:v>
                  </c:pt>
                </c:lvl>
              </c:multiLvlStrCache>
            </c:multiLvlStrRef>
          </c:cat>
          <c:val>
            <c:numRef>
              <c:f>データシート!$B$32:$K$32</c:f>
              <c:numCache>
                <c:formatCode>General</c:formatCode>
                <c:ptCount val="10"/>
                <c:pt idx="0">
                  <c:v>#N/A</c:v>
                </c:pt>
                <c:pt idx="1">
                  <c:v>0.1</c:v>
                </c:pt>
                <c:pt idx="2">
                  <c:v>#N/A</c:v>
                </c:pt>
                <c:pt idx="3">
                  <c:v>0.11</c:v>
                </c:pt>
                <c:pt idx="4">
                  <c:v>#N/A</c:v>
                </c:pt>
                <c:pt idx="5">
                  <c:v>0.1</c:v>
                </c:pt>
                <c:pt idx="6">
                  <c:v>#N/A</c:v>
                </c:pt>
                <c:pt idx="7">
                  <c:v>0.11</c:v>
                </c:pt>
                <c:pt idx="8">
                  <c:v>#N/A</c:v>
                </c:pt>
                <c:pt idx="9">
                  <c:v>0.12</c:v>
                </c:pt>
              </c:numCache>
            </c:numRef>
          </c:val>
          <c:extLst>
            <c:ext xmlns:c16="http://schemas.microsoft.com/office/drawing/2014/chart" uri="{C3380CC4-5D6E-409C-BE32-E72D297353CC}">
              <c16:uniqueId val="{00000005-60FD-475A-9747-398DD399DFA2}"/>
            </c:ext>
          </c:extLst>
        </c:ser>
        <c:ser>
          <c:idx val="6"/>
          <c:order val="6"/>
          <c:tx>
            <c:strRef>
              <c:f>データシート!$A$33</c:f>
              <c:strCache>
                <c:ptCount val="1"/>
                <c:pt idx="0">
                  <c:v>公共下水道事業会計</c:v>
                </c:pt>
              </c:strCache>
            </c:strRef>
          </c:tx>
          <c:spPr>
            <a:solidFill>
              <a:srgbClr val="9999FF"/>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H30</c:v>
                  </c:pt>
                  <c:pt idx="2">
                    <c:v>R01</c:v>
                  </c:pt>
                  <c:pt idx="4">
                    <c:v>R02</c:v>
                  </c:pt>
                  <c:pt idx="6">
                    <c:v>R03</c:v>
                  </c:pt>
                  <c:pt idx="8">
                    <c:v>R04</c:v>
                  </c:pt>
                </c:lvl>
              </c:multiLvlStrCache>
            </c:multiLvlStrRef>
          </c:cat>
          <c:val>
            <c:numRef>
              <c:f>データシート!$B$33:$K$33</c:f>
              <c:numCache>
                <c:formatCode>General</c:formatCode>
                <c:ptCount val="10"/>
                <c:pt idx="0">
                  <c:v>0</c:v>
                </c:pt>
                <c:pt idx="1">
                  <c:v>0</c:v>
                </c:pt>
                <c:pt idx="2">
                  <c:v>0</c:v>
                </c:pt>
                <c:pt idx="3">
                  <c:v>0</c:v>
                </c:pt>
                <c:pt idx="4">
                  <c:v>#N/A</c:v>
                </c:pt>
                <c:pt idx="5">
                  <c:v>0.81</c:v>
                </c:pt>
                <c:pt idx="6">
                  <c:v>#N/A</c:v>
                </c:pt>
                <c:pt idx="7">
                  <c:v>0.83</c:v>
                </c:pt>
                <c:pt idx="8">
                  <c:v>#N/A</c:v>
                </c:pt>
                <c:pt idx="9">
                  <c:v>0.8</c:v>
                </c:pt>
              </c:numCache>
            </c:numRef>
          </c:val>
          <c:extLst>
            <c:ext xmlns:c16="http://schemas.microsoft.com/office/drawing/2014/chart" uri="{C3380CC4-5D6E-409C-BE32-E72D297353CC}">
              <c16:uniqueId val="{00000006-60FD-475A-9747-398DD399DFA2}"/>
            </c:ext>
          </c:extLst>
        </c:ser>
        <c:ser>
          <c:idx val="7"/>
          <c:order val="7"/>
          <c:tx>
            <c:strRef>
              <c:f>データシート!$A$34</c:f>
              <c:strCache>
                <c:ptCount val="1"/>
                <c:pt idx="0">
                  <c:v>介護保険特別会計</c:v>
                </c:pt>
              </c:strCache>
            </c:strRef>
          </c:tx>
          <c:spPr>
            <a:solidFill>
              <a:srgbClr val="00800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H30</c:v>
                  </c:pt>
                  <c:pt idx="2">
                    <c:v>R01</c:v>
                  </c:pt>
                  <c:pt idx="4">
                    <c:v>R02</c:v>
                  </c:pt>
                  <c:pt idx="6">
                    <c:v>R03</c:v>
                  </c:pt>
                  <c:pt idx="8">
                    <c:v>R04</c:v>
                  </c:pt>
                </c:lvl>
              </c:multiLvlStrCache>
            </c:multiLvlStrRef>
          </c:cat>
          <c:val>
            <c:numRef>
              <c:f>データシート!$B$34:$K$34</c:f>
              <c:numCache>
                <c:formatCode>General</c:formatCode>
                <c:ptCount val="10"/>
                <c:pt idx="0">
                  <c:v>0</c:v>
                </c:pt>
                <c:pt idx="1">
                  <c:v>0</c:v>
                </c:pt>
                <c:pt idx="2">
                  <c:v>0</c:v>
                </c:pt>
                <c:pt idx="3">
                  <c:v>0</c:v>
                </c:pt>
                <c:pt idx="4">
                  <c:v>0</c:v>
                </c:pt>
                <c:pt idx="5">
                  <c:v>0</c:v>
                </c:pt>
                <c:pt idx="6">
                  <c:v>0</c:v>
                </c:pt>
                <c:pt idx="7">
                  <c:v>0</c:v>
                </c:pt>
                <c:pt idx="8">
                  <c:v>#N/A</c:v>
                </c:pt>
                <c:pt idx="9">
                  <c:v>1.02</c:v>
                </c:pt>
              </c:numCache>
            </c:numRef>
          </c:val>
          <c:extLst>
            <c:ext xmlns:c16="http://schemas.microsoft.com/office/drawing/2014/chart" uri="{C3380CC4-5D6E-409C-BE32-E72D297353CC}">
              <c16:uniqueId val="{00000007-60FD-475A-9747-398DD399DFA2}"/>
            </c:ext>
          </c:extLst>
        </c:ser>
        <c:ser>
          <c:idx val="8"/>
          <c:order val="8"/>
          <c:tx>
            <c:strRef>
              <c:f>データシート!$A$35</c:f>
              <c:strCache>
                <c:ptCount val="1"/>
                <c:pt idx="0">
                  <c:v>水道事業会計</c:v>
                </c:pt>
              </c:strCache>
            </c:strRef>
          </c:tx>
          <c:spPr>
            <a:solidFill>
              <a:srgbClr val="00FFFF"/>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H30</c:v>
                  </c:pt>
                  <c:pt idx="2">
                    <c:v>R01</c:v>
                  </c:pt>
                  <c:pt idx="4">
                    <c:v>R02</c:v>
                  </c:pt>
                  <c:pt idx="6">
                    <c:v>R03</c:v>
                  </c:pt>
                  <c:pt idx="8">
                    <c:v>R04</c:v>
                  </c:pt>
                </c:lvl>
              </c:multiLvlStrCache>
            </c:multiLvlStrRef>
          </c:cat>
          <c:val>
            <c:numRef>
              <c:f>データシート!$B$35:$K$35</c:f>
              <c:numCache>
                <c:formatCode>General</c:formatCode>
                <c:ptCount val="10"/>
                <c:pt idx="0">
                  <c:v>#N/A</c:v>
                </c:pt>
                <c:pt idx="1">
                  <c:v>5.74</c:v>
                </c:pt>
                <c:pt idx="2">
                  <c:v>#N/A</c:v>
                </c:pt>
                <c:pt idx="3">
                  <c:v>5.95</c:v>
                </c:pt>
                <c:pt idx="4">
                  <c:v>#N/A</c:v>
                </c:pt>
                <c:pt idx="5">
                  <c:v>5.76</c:v>
                </c:pt>
                <c:pt idx="6">
                  <c:v>#N/A</c:v>
                </c:pt>
                <c:pt idx="7">
                  <c:v>5.31</c:v>
                </c:pt>
                <c:pt idx="8">
                  <c:v>#N/A</c:v>
                </c:pt>
                <c:pt idx="9">
                  <c:v>5</c:v>
                </c:pt>
              </c:numCache>
            </c:numRef>
          </c:val>
          <c:extLst>
            <c:ext xmlns:c16="http://schemas.microsoft.com/office/drawing/2014/chart" uri="{C3380CC4-5D6E-409C-BE32-E72D297353CC}">
              <c16:uniqueId val="{00000008-60FD-475A-9747-398DD399DFA2}"/>
            </c:ext>
          </c:extLst>
        </c:ser>
        <c:ser>
          <c:idx val="9"/>
          <c:order val="9"/>
          <c:tx>
            <c:strRef>
              <c:f>データシート!$A$36</c:f>
              <c:strCache>
                <c:ptCount val="1"/>
                <c:pt idx="0">
                  <c:v>一般会計</c:v>
                </c:pt>
              </c:strCache>
            </c:strRef>
          </c:tx>
          <c:spPr>
            <a:solidFill>
              <a:srgbClr val="FF808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H30</c:v>
                  </c:pt>
                  <c:pt idx="2">
                    <c:v>R01</c:v>
                  </c:pt>
                  <c:pt idx="4">
                    <c:v>R02</c:v>
                  </c:pt>
                  <c:pt idx="6">
                    <c:v>R03</c:v>
                  </c:pt>
                  <c:pt idx="8">
                    <c:v>R04</c:v>
                  </c:pt>
                </c:lvl>
              </c:multiLvlStrCache>
            </c:multiLvlStrRef>
          </c:cat>
          <c:val>
            <c:numRef>
              <c:f>データシート!$B$36:$K$36</c:f>
              <c:numCache>
                <c:formatCode>General</c:formatCode>
                <c:ptCount val="10"/>
                <c:pt idx="0">
                  <c:v>#N/A</c:v>
                </c:pt>
                <c:pt idx="1">
                  <c:v>9.0299999999999994</c:v>
                </c:pt>
                <c:pt idx="2">
                  <c:v>#N/A</c:v>
                </c:pt>
                <c:pt idx="3">
                  <c:v>8.74</c:v>
                </c:pt>
                <c:pt idx="4">
                  <c:v>#N/A</c:v>
                </c:pt>
                <c:pt idx="5">
                  <c:v>10.94</c:v>
                </c:pt>
                <c:pt idx="6">
                  <c:v>#N/A</c:v>
                </c:pt>
                <c:pt idx="7">
                  <c:v>12.85</c:v>
                </c:pt>
                <c:pt idx="8">
                  <c:v>#N/A</c:v>
                </c:pt>
                <c:pt idx="9">
                  <c:v>13.79</c:v>
                </c:pt>
              </c:numCache>
            </c:numRef>
          </c:val>
          <c:extLst>
            <c:ext xmlns:c16="http://schemas.microsoft.com/office/drawing/2014/chart" uri="{C3380CC4-5D6E-409C-BE32-E72D297353CC}">
              <c16:uniqueId val="{00000009-60FD-475A-9747-398DD399DFA2}"/>
            </c:ext>
          </c:extLst>
        </c:ser>
        <c:dLbls>
          <c:showLegendKey val="0"/>
          <c:showVal val="0"/>
          <c:showCatName val="0"/>
          <c:showSerName val="0"/>
          <c:showPercent val="0"/>
          <c:showBubbleSize val="0"/>
        </c:dLbls>
        <c:gapWidth val="150"/>
        <c:overlap val="100"/>
        <c:axId val="95788416"/>
        <c:axId val="95798400"/>
      </c:barChart>
      <c:catAx>
        <c:axId val="95788416"/>
        <c:scaling>
          <c:orientation val="minMax"/>
        </c:scaling>
        <c:delete val="0"/>
        <c:axPos val="b"/>
        <c:numFmt formatCode="General" sourceLinked="1"/>
        <c:majorTickMark val="none"/>
        <c:minorTickMark val="none"/>
        <c:tickLblPos val="low"/>
        <c:spPr>
          <a:ln w="3175">
            <a:solidFill>
              <a:srgbClr val="000000"/>
            </a:solidFill>
            <a:prstDash val="solid"/>
          </a:ln>
        </c:spPr>
        <c:txPr>
          <a:bodyPr rot="0" vert="wordArtVertRtl"/>
          <a:lstStyle/>
          <a:p>
            <a:pPr>
              <a:defRPr sz="1400" b="1" i="0" u="none" strike="noStrike" baseline="0">
                <a:solidFill>
                  <a:srgbClr val="000000"/>
                </a:solidFill>
                <a:latin typeface="ＭＳ ゴシック"/>
                <a:ea typeface="ＭＳ ゴシック"/>
                <a:cs typeface="ＭＳ ゴシック"/>
              </a:defRPr>
            </a:pPr>
            <a:endParaRPr lang="ja-JP"/>
          </a:p>
        </c:txPr>
        <c:crossAx val="95798400"/>
        <c:crosses val="autoZero"/>
        <c:auto val="1"/>
        <c:lblAlgn val="ctr"/>
        <c:lblOffset val="100"/>
        <c:tickLblSkip val="1"/>
        <c:tickMarkSkip val="1"/>
        <c:noMultiLvlLbl val="0"/>
      </c:catAx>
      <c:valAx>
        <c:axId val="95798400"/>
        <c:scaling>
          <c:orientation val="minMax"/>
        </c:scaling>
        <c:delete val="0"/>
        <c:axPos val="l"/>
        <c:majorGridlines>
          <c:spPr>
            <a:ln w="3175">
              <a:solidFill>
                <a:srgbClr val="000000"/>
              </a:solidFill>
              <a:prstDash val="solid"/>
            </a:ln>
          </c:spPr>
        </c:majorGridlines>
        <c:numFmt formatCode="0.00_ " sourceLinked="0"/>
        <c:majorTickMark val="in"/>
        <c:minorTickMark val="none"/>
        <c:tickLblPos val="nextTo"/>
        <c:spPr>
          <a:ln w="3175">
            <a:solidFill>
              <a:srgbClr val="000000"/>
            </a:solidFill>
            <a:prstDash val="solid"/>
          </a:ln>
        </c:spPr>
        <c:txPr>
          <a:bodyPr rot="0" vert="horz"/>
          <a:lstStyle/>
          <a:p>
            <a:pPr>
              <a:defRPr sz="1400" b="0" i="0" u="none" strike="noStrike" baseline="0">
                <a:solidFill>
                  <a:srgbClr val="000000"/>
                </a:solidFill>
                <a:latin typeface="ＭＳ ゴシック"/>
                <a:ea typeface="ＭＳ ゴシック"/>
                <a:cs typeface="ＭＳ ゴシック"/>
              </a:defRPr>
            </a:pPr>
            <a:endParaRPr lang="ja-JP"/>
          </a:p>
        </c:txPr>
        <c:crossAx val="95788416"/>
        <c:crosses val="autoZero"/>
        <c:crossBetween val="between"/>
      </c:valAx>
      <c:spPr>
        <a:solidFill>
          <a:schemeClr val="bg1"/>
        </a:solidFill>
        <a:ln w="25400">
          <a:noFill/>
        </a:ln>
      </c:spPr>
    </c:plotArea>
    <c:plotVisOnly val="1"/>
    <c:dispBlanksAs val="zero"/>
    <c:showDLblsOverMax val="0"/>
  </c:chart>
  <c:spPr>
    <a:noFill/>
    <a:ln w="9525">
      <a:noFill/>
    </a:ln>
  </c:spPr>
  <c:txPr>
    <a:bodyPr/>
    <a:lstStyle/>
    <a:p>
      <a:pPr>
        <a:defRPr sz="1400" b="1" i="0" u="none" strike="noStrike" baseline="0">
          <a:solidFill>
            <a:srgbClr val="000000"/>
          </a:solidFill>
          <a:latin typeface="ＭＳ ゴシック"/>
          <a:ea typeface="ＭＳ ゴシック"/>
          <a:cs typeface="ＭＳ ゴシック"/>
        </a:defRPr>
      </a:pPr>
      <a:endParaRPr lang="ja-JP"/>
    </a:p>
  </c:txPr>
  <c:printSettings>
    <c:headerFooter alignWithMargins="0"/>
    <c:pageMargins b="0.98399999999999999" l="0.78700000000000003" r="0.78700000000000003" t="0.98399999999999999" header="0.51200000000000001" footer="0.51200000000000001"/>
    <c:pageSetup paperSize="9" orientation="landscape" horizontalDpi="300" verticalDpi="300"/>
  </c:printSettings>
</c:chartSpace>
</file>

<file path=xl/charts/chart4.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5.6445938365899222E-2"/>
          <c:y val="8.7976539589442848E-2"/>
          <c:w val="0.90356317136844222"/>
          <c:h val="0.63929618768328489"/>
        </c:manualLayout>
      </c:layout>
      <c:barChart>
        <c:barDir val="col"/>
        <c:grouping val="stacked"/>
        <c:varyColors val="0"/>
        <c:ser>
          <c:idx val="0"/>
          <c:order val="0"/>
          <c:tx>
            <c:strRef>
              <c:f>データシート!$A$42</c:f>
              <c:strCache>
                <c:ptCount val="1"/>
                <c:pt idx="0">
                  <c:v>算入公債費等</c:v>
                </c:pt>
              </c:strCache>
            </c:strRef>
          </c:tx>
          <c:spPr>
            <a:solidFill>
              <a:srgbClr val="00FF00"/>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H30</c:v>
                  </c:pt>
                  <c:pt idx="3">
                    <c:v>R01</c:v>
                  </c:pt>
                  <c:pt idx="6">
                    <c:v>R02</c:v>
                  </c:pt>
                  <c:pt idx="9">
                    <c:v>R03</c:v>
                  </c:pt>
                  <c:pt idx="12">
                    <c:v>R04</c:v>
                  </c:pt>
                </c:lvl>
              </c:multiLvlStrCache>
            </c:multiLvlStrRef>
          </c:cat>
          <c:val>
            <c:numRef>
              <c:f>データシート!$B$42:$P$42</c:f>
              <c:numCache>
                <c:formatCode>General</c:formatCode>
                <c:ptCount val="15"/>
                <c:pt idx="2">
                  <c:v>4225</c:v>
                </c:pt>
                <c:pt idx="5">
                  <c:v>4211</c:v>
                </c:pt>
                <c:pt idx="8">
                  <c:v>4391</c:v>
                </c:pt>
                <c:pt idx="11">
                  <c:v>4571</c:v>
                </c:pt>
                <c:pt idx="14">
                  <c:v>4773</c:v>
                </c:pt>
              </c:numCache>
            </c:numRef>
          </c:val>
          <c:extLst>
            <c:ext xmlns:c16="http://schemas.microsoft.com/office/drawing/2014/chart" uri="{C3380CC4-5D6E-409C-BE32-E72D297353CC}">
              <c16:uniqueId val="{00000000-DDFF-4A17-A249-D326F07016A5}"/>
            </c:ext>
          </c:extLst>
        </c:ser>
        <c:ser>
          <c:idx val="1"/>
          <c:order val="1"/>
          <c:tx>
            <c:strRef>
              <c:f>データシート!$A$43</c:f>
              <c:strCache>
                <c:ptCount val="1"/>
                <c:pt idx="0">
                  <c:v>一時借入金の利子</c:v>
                </c:pt>
              </c:strCache>
            </c:strRef>
          </c:tx>
          <c:spPr>
            <a:solidFill>
              <a:srgbClr val="800080"/>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H30</c:v>
                  </c:pt>
                  <c:pt idx="3">
                    <c:v>R01</c:v>
                  </c:pt>
                  <c:pt idx="6">
                    <c:v>R02</c:v>
                  </c:pt>
                  <c:pt idx="9">
                    <c:v>R03</c:v>
                  </c:pt>
                  <c:pt idx="12">
                    <c:v>R04</c:v>
                  </c:pt>
                </c:lvl>
              </c:multiLvlStrCache>
            </c:multiLvlStrRef>
          </c:cat>
          <c:val>
            <c:numRef>
              <c:f>データシート!$B$43:$P$43</c:f>
              <c:numCache>
                <c:formatCode>General</c:formatCode>
                <c:ptCount val="15"/>
                <c:pt idx="0">
                  <c:v>0</c:v>
                </c:pt>
                <c:pt idx="3">
                  <c:v>0</c:v>
                </c:pt>
                <c:pt idx="6">
                  <c:v>0</c:v>
                </c:pt>
                <c:pt idx="9">
                  <c:v>0</c:v>
                </c:pt>
                <c:pt idx="12">
                  <c:v>0</c:v>
                </c:pt>
              </c:numCache>
            </c:numRef>
          </c:val>
          <c:extLst>
            <c:ext xmlns:c16="http://schemas.microsoft.com/office/drawing/2014/chart" uri="{C3380CC4-5D6E-409C-BE32-E72D297353CC}">
              <c16:uniqueId val="{00000001-DDFF-4A17-A249-D326F07016A5}"/>
            </c:ext>
          </c:extLst>
        </c:ser>
        <c:ser>
          <c:idx val="2"/>
          <c:order val="2"/>
          <c:tx>
            <c:strRef>
              <c:f>データシート!$A$44</c:f>
              <c:strCache>
                <c:ptCount val="1"/>
                <c:pt idx="0">
                  <c:v>債務負担行為に基づく支出額</c:v>
                </c:pt>
              </c:strCache>
            </c:strRef>
          </c:tx>
          <c:spPr>
            <a:solidFill>
              <a:srgbClr val="FFFF00"/>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H30</c:v>
                  </c:pt>
                  <c:pt idx="3">
                    <c:v>R01</c:v>
                  </c:pt>
                  <c:pt idx="6">
                    <c:v>R02</c:v>
                  </c:pt>
                  <c:pt idx="9">
                    <c:v>R03</c:v>
                  </c:pt>
                  <c:pt idx="12">
                    <c:v>R04</c:v>
                  </c:pt>
                </c:lvl>
              </c:multiLvlStrCache>
            </c:multiLvlStrRef>
          </c:cat>
          <c:val>
            <c:numRef>
              <c:f>データシート!$B$44:$P$44</c:f>
              <c:numCache>
                <c:formatCode>General</c:formatCode>
                <c:ptCount val="15"/>
                <c:pt idx="0">
                  <c:v>9</c:v>
                </c:pt>
                <c:pt idx="3">
                  <c:v>30</c:v>
                </c:pt>
                <c:pt idx="6">
                  <c:v>38</c:v>
                </c:pt>
                <c:pt idx="9">
                  <c:v>38</c:v>
                </c:pt>
                <c:pt idx="12">
                  <c:v>38</c:v>
                </c:pt>
              </c:numCache>
            </c:numRef>
          </c:val>
          <c:extLst>
            <c:ext xmlns:c16="http://schemas.microsoft.com/office/drawing/2014/chart" uri="{C3380CC4-5D6E-409C-BE32-E72D297353CC}">
              <c16:uniqueId val="{00000002-DDFF-4A17-A249-D326F07016A5}"/>
            </c:ext>
          </c:extLst>
        </c:ser>
        <c:ser>
          <c:idx val="3"/>
          <c:order val="3"/>
          <c:tx>
            <c:strRef>
              <c:f>データシート!$A$45</c:f>
              <c:strCache>
                <c:ptCount val="1"/>
                <c:pt idx="0">
                  <c:v>組合等が起こした地方債の元利償還金に対する負担金等</c:v>
                </c:pt>
              </c:strCache>
            </c:strRef>
          </c:tx>
          <c:spPr>
            <a:solidFill>
              <a:srgbClr val="FF6600"/>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H30</c:v>
                  </c:pt>
                  <c:pt idx="3">
                    <c:v>R01</c:v>
                  </c:pt>
                  <c:pt idx="6">
                    <c:v>R02</c:v>
                  </c:pt>
                  <c:pt idx="9">
                    <c:v>R03</c:v>
                  </c:pt>
                  <c:pt idx="12">
                    <c:v>R04</c:v>
                  </c:pt>
                </c:lvl>
              </c:multiLvlStrCache>
            </c:multiLvlStrRef>
          </c:cat>
          <c:val>
            <c:numRef>
              <c:f>データシート!$B$45:$P$45</c:f>
              <c:numCache>
                <c:formatCode>General</c:formatCode>
                <c:ptCount val="15"/>
                <c:pt idx="0">
                  <c:v>0</c:v>
                </c:pt>
                <c:pt idx="3">
                  <c:v>0</c:v>
                </c:pt>
                <c:pt idx="6">
                  <c:v>0</c:v>
                </c:pt>
                <c:pt idx="9">
                  <c:v>0</c:v>
                </c:pt>
                <c:pt idx="12">
                  <c:v>0</c:v>
                </c:pt>
              </c:numCache>
            </c:numRef>
          </c:val>
          <c:extLst>
            <c:ext xmlns:c16="http://schemas.microsoft.com/office/drawing/2014/chart" uri="{C3380CC4-5D6E-409C-BE32-E72D297353CC}">
              <c16:uniqueId val="{00000003-DDFF-4A17-A249-D326F07016A5}"/>
            </c:ext>
          </c:extLst>
        </c:ser>
        <c:ser>
          <c:idx val="4"/>
          <c:order val="4"/>
          <c:tx>
            <c:strRef>
              <c:f>データシート!$A$46</c:f>
              <c:strCache>
                <c:ptCount val="1"/>
                <c:pt idx="0">
                  <c:v>公営企業債の元利償還金に対する繰入金</c:v>
                </c:pt>
              </c:strCache>
            </c:strRef>
          </c:tx>
          <c:spPr>
            <a:solidFill>
              <a:srgbClr val="9999FF"/>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H30</c:v>
                  </c:pt>
                  <c:pt idx="3">
                    <c:v>R01</c:v>
                  </c:pt>
                  <c:pt idx="6">
                    <c:v>R02</c:v>
                  </c:pt>
                  <c:pt idx="9">
                    <c:v>R03</c:v>
                  </c:pt>
                  <c:pt idx="12">
                    <c:v>R04</c:v>
                  </c:pt>
                </c:lvl>
              </c:multiLvlStrCache>
            </c:multiLvlStrRef>
          </c:cat>
          <c:val>
            <c:numRef>
              <c:f>データシート!$B$46:$P$46</c:f>
              <c:numCache>
                <c:formatCode>General</c:formatCode>
                <c:ptCount val="15"/>
                <c:pt idx="0">
                  <c:v>1597</c:v>
                </c:pt>
                <c:pt idx="3">
                  <c:v>1465</c:v>
                </c:pt>
                <c:pt idx="6">
                  <c:v>1580</c:v>
                </c:pt>
                <c:pt idx="9">
                  <c:v>1428</c:v>
                </c:pt>
                <c:pt idx="12">
                  <c:v>1445</c:v>
                </c:pt>
              </c:numCache>
            </c:numRef>
          </c:val>
          <c:extLst>
            <c:ext xmlns:c16="http://schemas.microsoft.com/office/drawing/2014/chart" uri="{C3380CC4-5D6E-409C-BE32-E72D297353CC}">
              <c16:uniqueId val="{00000004-DDFF-4A17-A249-D326F07016A5}"/>
            </c:ext>
          </c:extLst>
        </c:ser>
        <c:ser>
          <c:idx val="5"/>
          <c:order val="5"/>
          <c:tx>
            <c:strRef>
              <c:f>データシート!$A$47</c:f>
              <c:strCache>
                <c:ptCount val="1"/>
                <c:pt idx="0">
                  <c:v>満期一括償還地方債に係る年度割相当額</c:v>
                </c:pt>
              </c:strCache>
            </c:strRef>
          </c:tx>
          <c:spPr>
            <a:solidFill>
              <a:srgbClr val="008000"/>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H30</c:v>
                  </c:pt>
                  <c:pt idx="3">
                    <c:v>R01</c:v>
                  </c:pt>
                  <c:pt idx="6">
                    <c:v>R02</c:v>
                  </c:pt>
                  <c:pt idx="9">
                    <c:v>R03</c:v>
                  </c:pt>
                  <c:pt idx="12">
                    <c:v>R04</c:v>
                  </c:pt>
                </c:lvl>
              </c:multiLvlStrCache>
            </c:multiLvlStrRef>
          </c:cat>
          <c:val>
            <c:numRef>
              <c:f>データシート!$B$47:$P$47</c:f>
              <c:numCache>
                <c:formatCode>General</c:formatCode>
                <c:ptCount val="15"/>
                <c:pt idx="0">
                  <c:v>0</c:v>
                </c:pt>
                <c:pt idx="3">
                  <c:v>0</c:v>
                </c:pt>
                <c:pt idx="6">
                  <c:v>0</c:v>
                </c:pt>
                <c:pt idx="9">
                  <c:v>0</c:v>
                </c:pt>
                <c:pt idx="12">
                  <c:v>0</c:v>
                </c:pt>
              </c:numCache>
            </c:numRef>
          </c:val>
          <c:extLst>
            <c:ext xmlns:c16="http://schemas.microsoft.com/office/drawing/2014/chart" uri="{C3380CC4-5D6E-409C-BE32-E72D297353CC}">
              <c16:uniqueId val="{00000005-DDFF-4A17-A249-D326F07016A5}"/>
            </c:ext>
          </c:extLst>
        </c:ser>
        <c:ser>
          <c:idx val="6"/>
          <c:order val="6"/>
          <c:tx>
            <c:strRef>
              <c:f>データシート!$A$48</c:f>
              <c:strCache>
                <c:ptCount val="1"/>
                <c:pt idx="0">
                  <c:v>減債基金積立不足算定額</c:v>
                </c:pt>
              </c:strCache>
            </c:strRef>
          </c:tx>
          <c:spPr>
            <a:solidFill>
              <a:srgbClr val="00FFFF"/>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H30</c:v>
                  </c:pt>
                  <c:pt idx="3">
                    <c:v>R01</c:v>
                  </c:pt>
                  <c:pt idx="6">
                    <c:v>R02</c:v>
                  </c:pt>
                  <c:pt idx="9">
                    <c:v>R03</c:v>
                  </c:pt>
                  <c:pt idx="12">
                    <c:v>R04</c:v>
                  </c:pt>
                </c:lvl>
              </c:multiLvlStrCache>
            </c:multiLvlStrRef>
          </c:cat>
          <c:val>
            <c:numRef>
              <c:f>データシート!$B$48:$P$48</c:f>
              <c:numCache>
                <c:formatCode>General</c:formatCode>
                <c:ptCount val="15"/>
                <c:pt idx="0">
                  <c:v>0</c:v>
                </c:pt>
                <c:pt idx="3">
                  <c:v>0</c:v>
                </c:pt>
                <c:pt idx="6">
                  <c:v>0</c:v>
                </c:pt>
                <c:pt idx="9">
                  <c:v>0</c:v>
                </c:pt>
                <c:pt idx="12">
                  <c:v>0</c:v>
                </c:pt>
              </c:numCache>
            </c:numRef>
          </c:val>
          <c:extLst>
            <c:ext xmlns:c16="http://schemas.microsoft.com/office/drawing/2014/chart" uri="{C3380CC4-5D6E-409C-BE32-E72D297353CC}">
              <c16:uniqueId val="{00000006-DDFF-4A17-A249-D326F07016A5}"/>
            </c:ext>
          </c:extLst>
        </c:ser>
        <c:ser>
          <c:idx val="7"/>
          <c:order val="7"/>
          <c:tx>
            <c:strRef>
              <c:f>データシート!$A$49</c:f>
              <c:strCache>
                <c:ptCount val="1"/>
                <c:pt idx="0">
                  <c:v>元利償還金</c:v>
                </c:pt>
              </c:strCache>
            </c:strRef>
          </c:tx>
          <c:spPr>
            <a:solidFill>
              <a:srgbClr val="FF8080"/>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H30</c:v>
                  </c:pt>
                  <c:pt idx="3">
                    <c:v>R01</c:v>
                  </c:pt>
                  <c:pt idx="6">
                    <c:v>R02</c:v>
                  </c:pt>
                  <c:pt idx="9">
                    <c:v>R03</c:v>
                  </c:pt>
                  <c:pt idx="12">
                    <c:v>R04</c:v>
                  </c:pt>
                </c:lvl>
              </c:multiLvlStrCache>
            </c:multiLvlStrRef>
          </c:cat>
          <c:val>
            <c:numRef>
              <c:f>データシート!$B$49:$P$49</c:f>
              <c:numCache>
                <c:formatCode>General</c:formatCode>
                <c:ptCount val="15"/>
                <c:pt idx="0">
                  <c:v>4135</c:v>
                </c:pt>
                <c:pt idx="3">
                  <c:v>4126</c:v>
                </c:pt>
                <c:pt idx="6">
                  <c:v>4418</c:v>
                </c:pt>
                <c:pt idx="9">
                  <c:v>4780</c:v>
                </c:pt>
                <c:pt idx="12">
                  <c:v>5206</c:v>
                </c:pt>
              </c:numCache>
            </c:numRef>
          </c:val>
          <c:extLst>
            <c:ext xmlns:c16="http://schemas.microsoft.com/office/drawing/2014/chart" uri="{C3380CC4-5D6E-409C-BE32-E72D297353CC}">
              <c16:uniqueId val="{00000007-DDFF-4A17-A249-D326F07016A5}"/>
            </c:ext>
          </c:extLst>
        </c:ser>
        <c:dLbls>
          <c:showLegendKey val="0"/>
          <c:showVal val="0"/>
          <c:showCatName val="0"/>
          <c:showSerName val="0"/>
          <c:showPercent val="0"/>
          <c:showBubbleSize val="0"/>
        </c:dLbls>
        <c:gapWidth val="100"/>
        <c:overlap val="100"/>
        <c:axId val="95984256"/>
        <c:axId val="95990528"/>
      </c:barChart>
      <c:lineChart>
        <c:grouping val="standard"/>
        <c:varyColors val="0"/>
        <c:ser>
          <c:idx val="8"/>
          <c:order val="8"/>
          <c:tx>
            <c:strRef>
              <c:f>データシート!$A$50</c:f>
              <c:strCache>
                <c:ptCount val="1"/>
                <c:pt idx="0">
                  <c:v>実質公債費比率の分子</c:v>
                </c:pt>
              </c:strCache>
            </c:strRef>
          </c:tx>
          <c:spPr>
            <a:ln w="38100">
              <a:solidFill>
                <a:srgbClr val="FF0000"/>
              </a:solidFill>
              <a:prstDash val="solid"/>
            </a:ln>
          </c:spPr>
          <c:marker>
            <c:symbol val="circle"/>
            <c:size val="15"/>
            <c:spPr>
              <a:solidFill>
                <a:srgbClr val="FF0000"/>
              </a:solidFill>
              <a:ln>
                <a:solidFill>
                  <a:srgbClr val="FF0000"/>
                </a:solidFill>
              </a:ln>
            </c:spPr>
          </c:marker>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H30</c:v>
                  </c:pt>
                  <c:pt idx="3">
                    <c:v>R01</c:v>
                  </c:pt>
                  <c:pt idx="6">
                    <c:v>R02</c:v>
                  </c:pt>
                  <c:pt idx="9">
                    <c:v>R03</c:v>
                  </c:pt>
                  <c:pt idx="12">
                    <c:v>R04</c:v>
                  </c:pt>
                </c:lvl>
              </c:multiLvlStrCache>
            </c:multiLvlStrRef>
          </c:cat>
          <c:val>
            <c:numRef>
              <c:f>データシート!$B$50:$P$50</c:f>
              <c:numCache>
                <c:formatCode>General</c:formatCode>
                <c:ptCount val="15"/>
                <c:pt idx="0">
                  <c:v>#N/A</c:v>
                </c:pt>
                <c:pt idx="1">
                  <c:v>1516</c:v>
                </c:pt>
                <c:pt idx="2">
                  <c:v>#N/A</c:v>
                </c:pt>
                <c:pt idx="3">
                  <c:v>#N/A</c:v>
                </c:pt>
                <c:pt idx="4">
                  <c:v>1410</c:v>
                </c:pt>
                <c:pt idx="5">
                  <c:v>#N/A</c:v>
                </c:pt>
                <c:pt idx="6">
                  <c:v>#N/A</c:v>
                </c:pt>
                <c:pt idx="7">
                  <c:v>1645</c:v>
                </c:pt>
                <c:pt idx="8">
                  <c:v>#N/A</c:v>
                </c:pt>
                <c:pt idx="9">
                  <c:v>#N/A</c:v>
                </c:pt>
                <c:pt idx="10">
                  <c:v>1675</c:v>
                </c:pt>
                <c:pt idx="11">
                  <c:v>#N/A</c:v>
                </c:pt>
                <c:pt idx="12">
                  <c:v>#N/A</c:v>
                </c:pt>
                <c:pt idx="13">
                  <c:v>1916</c:v>
                </c:pt>
                <c:pt idx="14">
                  <c:v>#N/A</c:v>
                </c:pt>
              </c:numCache>
            </c:numRef>
          </c:val>
          <c:smooth val="0"/>
          <c:extLst>
            <c:ext xmlns:c16="http://schemas.microsoft.com/office/drawing/2014/chart" uri="{C3380CC4-5D6E-409C-BE32-E72D297353CC}">
              <c16:uniqueId val="{00000008-DDFF-4A17-A249-D326F07016A5}"/>
            </c:ext>
          </c:extLst>
        </c:ser>
        <c:dLbls>
          <c:showLegendKey val="0"/>
          <c:showVal val="0"/>
          <c:showCatName val="0"/>
          <c:showSerName val="0"/>
          <c:showPercent val="0"/>
          <c:showBubbleSize val="0"/>
        </c:dLbls>
        <c:marker val="1"/>
        <c:smooth val="0"/>
        <c:axId val="95984256"/>
        <c:axId val="95990528"/>
      </c:lineChart>
      <c:catAx>
        <c:axId val="95984256"/>
        <c:scaling>
          <c:orientation val="minMax"/>
        </c:scaling>
        <c:delete val="0"/>
        <c:axPos val="b"/>
        <c:numFmt formatCode="General" sourceLinked="1"/>
        <c:majorTickMark val="none"/>
        <c:minorTickMark val="none"/>
        <c:tickLblPos val="low"/>
        <c:spPr>
          <a:ln w="3175">
            <a:solidFill>
              <a:srgbClr val="000000"/>
            </a:solidFill>
            <a:prstDash val="solid"/>
          </a:ln>
        </c:spPr>
        <c:txPr>
          <a:bodyPr rot="0" vert="wordArtVertRtl"/>
          <a:lstStyle/>
          <a:p>
            <a:pPr>
              <a:defRPr sz="1400" b="1" i="0" u="none" strike="noStrike" baseline="0">
                <a:solidFill>
                  <a:srgbClr val="000000"/>
                </a:solidFill>
                <a:latin typeface="ＭＳ ゴシック"/>
                <a:ea typeface="ＭＳ ゴシック"/>
                <a:cs typeface="ＭＳ ゴシック"/>
              </a:defRPr>
            </a:pPr>
            <a:endParaRPr lang="ja-JP"/>
          </a:p>
        </c:txPr>
        <c:crossAx val="95990528"/>
        <c:crosses val="autoZero"/>
        <c:auto val="1"/>
        <c:lblAlgn val="ctr"/>
        <c:lblOffset val="100"/>
        <c:tickLblSkip val="1"/>
        <c:tickMarkSkip val="1"/>
        <c:noMultiLvlLbl val="0"/>
      </c:catAx>
      <c:valAx>
        <c:axId val="95990528"/>
        <c:scaling>
          <c:orientation val="minMax"/>
        </c:scaling>
        <c:delete val="0"/>
        <c:axPos val="l"/>
        <c:majorGridlines>
          <c:spPr>
            <a:ln w="3175">
              <a:solidFill>
                <a:srgbClr val="000000"/>
              </a:solidFill>
              <a:prstDash val="solid"/>
            </a:ln>
          </c:spPr>
        </c:majorGridlines>
        <c:numFmt formatCode="#,##0_ " sourceLinked="0"/>
        <c:majorTickMark val="in"/>
        <c:minorTickMark val="none"/>
        <c:tickLblPos val="nextTo"/>
        <c:spPr>
          <a:ln w="3175">
            <a:solidFill>
              <a:srgbClr val="000000"/>
            </a:solidFill>
            <a:prstDash val="solid"/>
          </a:ln>
        </c:spPr>
        <c:txPr>
          <a:bodyPr rot="0" vert="horz"/>
          <a:lstStyle/>
          <a:p>
            <a:pPr>
              <a:defRPr sz="1400" b="0" i="0" u="none" strike="noStrike" baseline="0">
                <a:solidFill>
                  <a:srgbClr val="000000"/>
                </a:solidFill>
                <a:latin typeface="ＭＳ ゴシック"/>
                <a:ea typeface="ＭＳ ゴシック"/>
                <a:cs typeface="ＭＳ ゴシック"/>
              </a:defRPr>
            </a:pPr>
            <a:endParaRPr lang="ja-JP"/>
          </a:p>
        </c:txPr>
        <c:crossAx val="95984256"/>
        <c:crosses val="autoZero"/>
        <c:crossBetween val="between"/>
      </c:valAx>
      <c:spPr>
        <a:solidFill>
          <a:srgbClr val="FFFFFF"/>
        </a:solidFill>
        <a:ln w="25400">
          <a:noFill/>
        </a:ln>
      </c:spPr>
    </c:plotArea>
    <c:plotVisOnly val="1"/>
    <c:dispBlanksAs val="zero"/>
    <c:showDLblsOverMax val="0"/>
  </c:chart>
  <c:spPr>
    <a:noFill/>
    <a:ln w="9525">
      <a:noFill/>
    </a:ln>
  </c:spPr>
  <c:txPr>
    <a:bodyPr/>
    <a:lstStyle/>
    <a:p>
      <a:pPr>
        <a:defRPr sz="1400" b="1" i="0" u="none" strike="noStrike" baseline="0">
          <a:solidFill>
            <a:srgbClr val="000000"/>
          </a:solidFill>
          <a:latin typeface="ＭＳ ゴシック"/>
          <a:ea typeface="ＭＳ ゴシック"/>
          <a:cs typeface="ＭＳ ゴシック"/>
        </a:defRPr>
      </a:pPr>
      <a:endParaRPr lang="ja-JP"/>
    </a:p>
  </c:txPr>
  <c:printSettings>
    <c:headerFooter alignWithMargins="0"/>
    <c:pageMargins b="0.98399999999999999" l="0.78700000000000003" r="0.78700000000000003" t="0.98399999999999999" header="0.51200000000000001" footer="0.51200000000000001"/>
    <c:pageSetup paperSize="9" orientation="landscape" horizontalDpi="1200" verticalDpi="1200"/>
  </c:printSettings>
</c:chartSpace>
</file>

<file path=xl/charts/chart5.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8.3469143709508406E-2"/>
          <c:y val="8.6257433093237634E-2"/>
          <c:w val="0.86496884859089596"/>
          <c:h val="0.58918212773855438"/>
        </c:manualLayout>
      </c:layout>
      <c:barChart>
        <c:barDir val="col"/>
        <c:grouping val="stacked"/>
        <c:varyColors val="0"/>
        <c:ser>
          <c:idx val="0"/>
          <c:order val="0"/>
          <c:tx>
            <c:strRef>
              <c:f>データシート!$A$56</c:f>
              <c:strCache>
                <c:ptCount val="1"/>
                <c:pt idx="0">
                  <c:v>基準財政需要額算入見込額</c:v>
                </c:pt>
              </c:strCache>
            </c:strRef>
          </c:tx>
          <c:spPr>
            <a:solidFill>
              <a:srgbClr val="FFCC0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H30</c:v>
                  </c:pt>
                  <c:pt idx="3">
                    <c:v>R01</c:v>
                  </c:pt>
                  <c:pt idx="6">
                    <c:v>R02</c:v>
                  </c:pt>
                  <c:pt idx="9">
                    <c:v>R03</c:v>
                  </c:pt>
                  <c:pt idx="12">
                    <c:v>R04</c:v>
                  </c:pt>
                </c:lvl>
              </c:multiLvlStrCache>
            </c:multiLvlStrRef>
          </c:cat>
          <c:val>
            <c:numRef>
              <c:f>データシート!$B$56:$P$56</c:f>
              <c:numCache>
                <c:formatCode>General</c:formatCode>
                <c:ptCount val="15"/>
                <c:pt idx="2">
                  <c:v>53591</c:v>
                </c:pt>
                <c:pt idx="5">
                  <c:v>56156</c:v>
                </c:pt>
                <c:pt idx="8">
                  <c:v>55795</c:v>
                </c:pt>
                <c:pt idx="11">
                  <c:v>55525</c:v>
                </c:pt>
                <c:pt idx="14">
                  <c:v>54558</c:v>
                </c:pt>
              </c:numCache>
            </c:numRef>
          </c:val>
          <c:extLst>
            <c:ext xmlns:c16="http://schemas.microsoft.com/office/drawing/2014/chart" uri="{C3380CC4-5D6E-409C-BE32-E72D297353CC}">
              <c16:uniqueId val="{00000000-E80A-4EB2-AD6A-5C28869CB014}"/>
            </c:ext>
          </c:extLst>
        </c:ser>
        <c:ser>
          <c:idx val="1"/>
          <c:order val="1"/>
          <c:tx>
            <c:strRef>
              <c:f>データシート!$A$57</c:f>
              <c:strCache>
                <c:ptCount val="1"/>
                <c:pt idx="0">
                  <c:v>充当可能特定歳入</c:v>
                </c:pt>
              </c:strCache>
            </c:strRef>
          </c:tx>
          <c:spPr>
            <a:solidFill>
              <a:srgbClr val="0000FF"/>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H30</c:v>
                  </c:pt>
                  <c:pt idx="3">
                    <c:v>R01</c:v>
                  </c:pt>
                  <c:pt idx="6">
                    <c:v>R02</c:v>
                  </c:pt>
                  <c:pt idx="9">
                    <c:v>R03</c:v>
                  </c:pt>
                  <c:pt idx="12">
                    <c:v>R04</c:v>
                  </c:pt>
                </c:lvl>
              </c:multiLvlStrCache>
            </c:multiLvlStrRef>
          </c:cat>
          <c:val>
            <c:numRef>
              <c:f>データシート!$B$57:$P$57</c:f>
              <c:numCache>
                <c:formatCode>General</c:formatCode>
                <c:ptCount val="15"/>
                <c:pt idx="2">
                  <c:v>974</c:v>
                </c:pt>
                <c:pt idx="5">
                  <c:v>1278</c:v>
                </c:pt>
                <c:pt idx="8">
                  <c:v>2359</c:v>
                </c:pt>
                <c:pt idx="11">
                  <c:v>2205</c:v>
                </c:pt>
                <c:pt idx="14">
                  <c:v>2072</c:v>
                </c:pt>
              </c:numCache>
            </c:numRef>
          </c:val>
          <c:extLst>
            <c:ext xmlns:c16="http://schemas.microsoft.com/office/drawing/2014/chart" uri="{C3380CC4-5D6E-409C-BE32-E72D297353CC}">
              <c16:uniqueId val="{00000001-E80A-4EB2-AD6A-5C28869CB014}"/>
            </c:ext>
          </c:extLst>
        </c:ser>
        <c:ser>
          <c:idx val="2"/>
          <c:order val="2"/>
          <c:tx>
            <c:strRef>
              <c:f>データシート!$A$58</c:f>
              <c:strCache>
                <c:ptCount val="1"/>
                <c:pt idx="0">
                  <c:v>充当可能基金</c:v>
                </c:pt>
              </c:strCache>
            </c:strRef>
          </c:tx>
          <c:spPr>
            <a:solidFill>
              <a:srgbClr val="FF00FF"/>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H30</c:v>
                  </c:pt>
                  <c:pt idx="3">
                    <c:v>R01</c:v>
                  </c:pt>
                  <c:pt idx="6">
                    <c:v>R02</c:v>
                  </c:pt>
                  <c:pt idx="9">
                    <c:v>R03</c:v>
                  </c:pt>
                  <c:pt idx="12">
                    <c:v>R04</c:v>
                  </c:pt>
                </c:lvl>
              </c:multiLvlStrCache>
            </c:multiLvlStrRef>
          </c:cat>
          <c:val>
            <c:numRef>
              <c:f>データシート!$B$58:$P$58</c:f>
              <c:numCache>
                <c:formatCode>General</c:formatCode>
                <c:ptCount val="15"/>
                <c:pt idx="2">
                  <c:v>10036</c:v>
                </c:pt>
                <c:pt idx="5">
                  <c:v>10196</c:v>
                </c:pt>
                <c:pt idx="8">
                  <c:v>10263</c:v>
                </c:pt>
                <c:pt idx="11">
                  <c:v>12629</c:v>
                </c:pt>
                <c:pt idx="14">
                  <c:v>12708</c:v>
                </c:pt>
              </c:numCache>
            </c:numRef>
          </c:val>
          <c:extLst>
            <c:ext xmlns:c16="http://schemas.microsoft.com/office/drawing/2014/chart" uri="{C3380CC4-5D6E-409C-BE32-E72D297353CC}">
              <c16:uniqueId val="{00000002-E80A-4EB2-AD6A-5C28869CB014}"/>
            </c:ext>
          </c:extLst>
        </c:ser>
        <c:ser>
          <c:idx val="3"/>
          <c:order val="3"/>
          <c:tx>
            <c:strRef>
              <c:f>データシート!$A$59</c:f>
              <c:strCache>
                <c:ptCount val="1"/>
                <c:pt idx="0">
                  <c:v>組合等連結実質赤字額負担見込額</c:v>
                </c:pt>
              </c:strCache>
            </c:strRef>
          </c:tx>
          <c:spPr>
            <a:solidFill>
              <a:srgbClr val="00FF0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H30</c:v>
                  </c:pt>
                  <c:pt idx="3">
                    <c:v>R01</c:v>
                  </c:pt>
                  <c:pt idx="6">
                    <c:v>R02</c:v>
                  </c:pt>
                  <c:pt idx="9">
                    <c:v>R03</c:v>
                  </c:pt>
                  <c:pt idx="12">
                    <c:v>R04</c:v>
                  </c:pt>
                </c:lvl>
              </c:multiLvlStrCache>
            </c:multiLvlStrRef>
          </c:cat>
          <c:val>
            <c:numRef>
              <c:f>データシート!$B$59:$P$59</c:f>
              <c:numCache>
                <c:formatCode>General</c:formatCode>
                <c:ptCount val="15"/>
                <c:pt idx="0">
                  <c:v>0</c:v>
                </c:pt>
                <c:pt idx="3">
                  <c:v>0</c:v>
                </c:pt>
                <c:pt idx="6">
                  <c:v>0</c:v>
                </c:pt>
                <c:pt idx="9">
                  <c:v>0</c:v>
                </c:pt>
                <c:pt idx="12">
                  <c:v>0</c:v>
                </c:pt>
              </c:numCache>
            </c:numRef>
          </c:val>
          <c:extLst>
            <c:ext xmlns:c16="http://schemas.microsoft.com/office/drawing/2014/chart" uri="{C3380CC4-5D6E-409C-BE32-E72D297353CC}">
              <c16:uniqueId val="{00000003-E80A-4EB2-AD6A-5C28869CB014}"/>
            </c:ext>
          </c:extLst>
        </c:ser>
        <c:ser>
          <c:idx val="4"/>
          <c:order val="4"/>
          <c:tx>
            <c:strRef>
              <c:f>データシート!$A$60</c:f>
              <c:strCache>
                <c:ptCount val="1"/>
                <c:pt idx="0">
                  <c:v>連結実質赤字額</c:v>
                </c:pt>
              </c:strCache>
            </c:strRef>
          </c:tx>
          <c:spPr>
            <a:solidFill>
              <a:srgbClr val="80008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H30</c:v>
                  </c:pt>
                  <c:pt idx="3">
                    <c:v>R01</c:v>
                  </c:pt>
                  <c:pt idx="6">
                    <c:v>R02</c:v>
                  </c:pt>
                  <c:pt idx="9">
                    <c:v>R03</c:v>
                  </c:pt>
                  <c:pt idx="12">
                    <c:v>R04</c:v>
                  </c:pt>
                </c:lvl>
              </c:multiLvlStrCache>
            </c:multiLvlStrRef>
          </c:cat>
          <c:val>
            <c:numRef>
              <c:f>データシート!$B$60:$P$60</c:f>
              <c:numCache>
                <c:formatCode>General</c:formatCode>
                <c:ptCount val="15"/>
                <c:pt idx="0">
                  <c:v>0</c:v>
                </c:pt>
                <c:pt idx="3">
                  <c:v>0</c:v>
                </c:pt>
                <c:pt idx="6">
                  <c:v>0</c:v>
                </c:pt>
                <c:pt idx="9">
                  <c:v>0</c:v>
                </c:pt>
                <c:pt idx="12">
                  <c:v>0</c:v>
                </c:pt>
              </c:numCache>
            </c:numRef>
          </c:val>
          <c:extLst>
            <c:ext xmlns:c16="http://schemas.microsoft.com/office/drawing/2014/chart" uri="{C3380CC4-5D6E-409C-BE32-E72D297353CC}">
              <c16:uniqueId val="{00000004-E80A-4EB2-AD6A-5C28869CB014}"/>
            </c:ext>
          </c:extLst>
        </c:ser>
        <c:ser>
          <c:idx val="5"/>
          <c:order val="5"/>
          <c:tx>
            <c:strRef>
              <c:f>データシート!$A$61</c:f>
              <c:strCache>
                <c:ptCount val="1"/>
                <c:pt idx="0">
                  <c:v>設立法人等の負債額等負担見込額</c:v>
                </c:pt>
              </c:strCache>
            </c:strRef>
          </c:tx>
          <c:spPr>
            <a:solidFill>
              <a:srgbClr val="FFFF0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H30</c:v>
                  </c:pt>
                  <c:pt idx="3">
                    <c:v>R01</c:v>
                  </c:pt>
                  <c:pt idx="6">
                    <c:v>R02</c:v>
                  </c:pt>
                  <c:pt idx="9">
                    <c:v>R03</c:v>
                  </c:pt>
                  <c:pt idx="12">
                    <c:v>R04</c:v>
                  </c:pt>
                </c:lvl>
              </c:multiLvlStrCache>
            </c:multiLvlStrRef>
          </c:cat>
          <c:val>
            <c:numRef>
              <c:f>データシート!$B$61:$P$61</c:f>
              <c:numCache>
                <c:formatCode>General</c:formatCode>
                <c:ptCount val="15"/>
                <c:pt idx="0">
                  <c:v>21</c:v>
                </c:pt>
                <c:pt idx="3">
                  <c:v>21</c:v>
                </c:pt>
                <c:pt idx="6">
                  <c:v>21</c:v>
                </c:pt>
                <c:pt idx="9">
                  <c:v>21</c:v>
                </c:pt>
                <c:pt idx="12">
                  <c:v>21</c:v>
                </c:pt>
              </c:numCache>
            </c:numRef>
          </c:val>
          <c:extLst>
            <c:ext xmlns:c16="http://schemas.microsoft.com/office/drawing/2014/chart" uri="{C3380CC4-5D6E-409C-BE32-E72D297353CC}">
              <c16:uniqueId val="{00000005-E80A-4EB2-AD6A-5C28869CB014}"/>
            </c:ext>
          </c:extLst>
        </c:ser>
        <c:ser>
          <c:idx val="6"/>
          <c:order val="6"/>
          <c:tx>
            <c:strRef>
              <c:f>データシート!$A$62</c:f>
              <c:strCache>
                <c:ptCount val="1"/>
                <c:pt idx="0">
                  <c:v>退職手当負担見込額</c:v>
                </c:pt>
              </c:strCache>
            </c:strRef>
          </c:tx>
          <c:spPr>
            <a:solidFill>
              <a:srgbClr val="FF660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H30</c:v>
                  </c:pt>
                  <c:pt idx="3">
                    <c:v>R01</c:v>
                  </c:pt>
                  <c:pt idx="6">
                    <c:v>R02</c:v>
                  </c:pt>
                  <c:pt idx="9">
                    <c:v>R03</c:v>
                  </c:pt>
                  <c:pt idx="12">
                    <c:v>R04</c:v>
                  </c:pt>
                </c:lvl>
              </c:multiLvlStrCache>
            </c:multiLvlStrRef>
          </c:cat>
          <c:val>
            <c:numRef>
              <c:f>データシート!$B$62:$P$62</c:f>
              <c:numCache>
                <c:formatCode>General</c:formatCode>
                <c:ptCount val="15"/>
                <c:pt idx="0">
                  <c:v>6491</c:v>
                </c:pt>
                <c:pt idx="3">
                  <c:v>6411</c:v>
                </c:pt>
                <c:pt idx="6">
                  <c:v>6774</c:v>
                </c:pt>
                <c:pt idx="9">
                  <c:v>6452</c:v>
                </c:pt>
                <c:pt idx="12">
                  <c:v>6434</c:v>
                </c:pt>
              </c:numCache>
            </c:numRef>
          </c:val>
          <c:extLst>
            <c:ext xmlns:c16="http://schemas.microsoft.com/office/drawing/2014/chart" uri="{C3380CC4-5D6E-409C-BE32-E72D297353CC}">
              <c16:uniqueId val="{00000006-E80A-4EB2-AD6A-5C28869CB014}"/>
            </c:ext>
          </c:extLst>
        </c:ser>
        <c:ser>
          <c:idx val="7"/>
          <c:order val="7"/>
          <c:tx>
            <c:strRef>
              <c:f>データシート!$A$63</c:f>
              <c:strCache>
                <c:ptCount val="1"/>
                <c:pt idx="0">
                  <c:v>組合等負担等見込額</c:v>
                </c:pt>
              </c:strCache>
            </c:strRef>
          </c:tx>
          <c:spPr>
            <a:solidFill>
              <a:srgbClr val="9999FF"/>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H30</c:v>
                  </c:pt>
                  <c:pt idx="3">
                    <c:v>R01</c:v>
                  </c:pt>
                  <c:pt idx="6">
                    <c:v>R02</c:v>
                  </c:pt>
                  <c:pt idx="9">
                    <c:v>R03</c:v>
                  </c:pt>
                  <c:pt idx="12">
                    <c:v>R04</c:v>
                  </c:pt>
                </c:lvl>
              </c:multiLvlStrCache>
            </c:multiLvlStrRef>
          </c:cat>
          <c:val>
            <c:numRef>
              <c:f>データシート!$B$63:$P$63</c:f>
              <c:numCache>
                <c:formatCode>General</c:formatCode>
                <c:ptCount val="15"/>
                <c:pt idx="0">
                  <c:v>0</c:v>
                </c:pt>
                <c:pt idx="3">
                  <c:v>0</c:v>
                </c:pt>
                <c:pt idx="6">
                  <c:v>0</c:v>
                </c:pt>
                <c:pt idx="9">
                  <c:v>0</c:v>
                </c:pt>
                <c:pt idx="12">
                  <c:v>0</c:v>
                </c:pt>
              </c:numCache>
            </c:numRef>
          </c:val>
          <c:extLst>
            <c:ext xmlns:c16="http://schemas.microsoft.com/office/drawing/2014/chart" uri="{C3380CC4-5D6E-409C-BE32-E72D297353CC}">
              <c16:uniqueId val="{00000007-E80A-4EB2-AD6A-5C28869CB014}"/>
            </c:ext>
          </c:extLst>
        </c:ser>
        <c:ser>
          <c:idx val="8"/>
          <c:order val="8"/>
          <c:tx>
            <c:strRef>
              <c:f>データシート!$A$64</c:f>
              <c:strCache>
                <c:ptCount val="1"/>
                <c:pt idx="0">
                  <c:v>公営企業債等繰入見込額</c:v>
                </c:pt>
              </c:strCache>
            </c:strRef>
          </c:tx>
          <c:spPr>
            <a:solidFill>
              <a:srgbClr val="00800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H30</c:v>
                  </c:pt>
                  <c:pt idx="3">
                    <c:v>R01</c:v>
                  </c:pt>
                  <c:pt idx="6">
                    <c:v>R02</c:v>
                  </c:pt>
                  <c:pt idx="9">
                    <c:v>R03</c:v>
                  </c:pt>
                  <c:pt idx="12">
                    <c:v>R04</c:v>
                  </c:pt>
                </c:lvl>
              </c:multiLvlStrCache>
            </c:multiLvlStrRef>
          </c:cat>
          <c:val>
            <c:numRef>
              <c:f>データシート!$B$64:$P$64</c:f>
              <c:numCache>
                <c:formatCode>General</c:formatCode>
                <c:ptCount val="15"/>
                <c:pt idx="0">
                  <c:v>18596</c:v>
                </c:pt>
                <c:pt idx="3">
                  <c:v>18326</c:v>
                </c:pt>
                <c:pt idx="6">
                  <c:v>18065</c:v>
                </c:pt>
                <c:pt idx="9">
                  <c:v>16067</c:v>
                </c:pt>
                <c:pt idx="12">
                  <c:v>14822</c:v>
                </c:pt>
              </c:numCache>
            </c:numRef>
          </c:val>
          <c:extLst>
            <c:ext xmlns:c16="http://schemas.microsoft.com/office/drawing/2014/chart" uri="{C3380CC4-5D6E-409C-BE32-E72D297353CC}">
              <c16:uniqueId val="{00000008-E80A-4EB2-AD6A-5C28869CB014}"/>
            </c:ext>
          </c:extLst>
        </c:ser>
        <c:ser>
          <c:idx val="9"/>
          <c:order val="9"/>
          <c:tx>
            <c:strRef>
              <c:f>データシート!$A$65</c:f>
              <c:strCache>
                <c:ptCount val="1"/>
                <c:pt idx="0">
                  <c:v>債務負担行為に基づく支出予定額</c:v>
                </c:pt>
              </c:strCache>
            </c:strRef>
          </c:tx>
          <c:spPr>
            <a:solidFill>
              <a:srgbClr val="00FFFF"/>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H30</c:v>
                  </c:pt>
                  <c:pt idx="3">
                    <c:v>R01</c:v>
                  </c:pt>
                  <c:pt idx="6">
                    <c:v>R02</c:v>
                  </c:pt>
                  <c:pt idx="9">
                    <c:v>R03</c:v>
                  </c:pt>
                  <c:pt idx="12">
                    <c:v>R04</c:v>
                  </c:pt>
                </c:lvl>
              </c:multiLvlStrCache>
            </c:multiLvlStrRef>
          </c:cat>
          <c:val>
            <c:numRef>
              <c:f>データシート!$B$65:$P$65</c:f>
              <c:numCache>
                <c:formatCode>General</c:formatCode>
                <c:ptCount val="15"/>
                <c:pt idx="0">
                  <c:v>0</c:v>
                </c:pt>
                <c:pt idx="3">
                  <c:v>0</c:v>
                </c:pt>
                <c:pt idx="6">
                  <c:v>1</c:v>
                </c:pt>
                <c:pt idx="9">
                  <c:v>0</c:v>
                </c:pt>
                <c:pt idx="12">
                  <c:v>0</c:v>
                </c:pt>
              </c:numCache>
            </c:numRef>
          </c:val>
          <c:extLst>
            <c:ext xmlns:c16="http://schemas.microsoft.com/office/drawing/2014/chart" uri="{C3380CC4-5D6E-409C-BE32-E72D297353CC}">
              <c16:uniqueId val="{00000009-E80A-4EB2-AD6A-5C28869CB014}"/>
            </c:ext>
          </c:extLst>
        </c:ser>
        <c:ser>
          <c:idx val="10"/>
          <c:order val="10"/>
          <c:tx>
            <c:strRef>
              <c:f>データシート!$A$66</c:f>
              <c:strCache>
                <c:ptCount val="1"/>
                <c:pt idx="0">
                  <c:v>一般会計等に係る地方債の現在高</c:v>
                </c:pt>
              </c:strCache>
            </c:strRef>
          </c:tx>
          <c:spPr>
            <a:solidFill>
              <a:srgbClr val="FF808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H30</c:v>
                  </c:pt>
                  <c:pt idx="3">
                    <c:v>R01</c:v>
                  </c:pt>
                  <c:pt idx="6">
                    <c:v>R02</c:v>
                  </c:pt>
                  <c:pt idx="9">
                    <c:v>R03</c:v>
                  </c:pt>
                  <c:pt idx="12">
                    <c:v>R04</c:v>
                  </c:pt>
                </c:lvl>
              </c:multiLvlStrCache>
            </c:multiLvlStrRef>
          </c:cat>
          <c:val>
            <c:numRef>
              <c:f>データシート!$B$66:$P$66</c:f>
              <c:numCache>
                <c:formatCode>General</c:formatCode>
                <c:ptCount val="15"/>
                <c:pt idx="0">
                  <c:v>56500</c:v>
                </c:pt>
                <c:pt idx="3">
                  <c:v>61947</c:v>
                </c:pt>
                <c:pt idx="6">
                  <c:v>62070</c:v>
                </c:pt>
                <c:pt idx="9">
                  <c:v>61639</c:v>
                </c:pt>
                <c:pt idx="12">
                  <c:v>60566</c:v>
                </c:pt>
              </c:numCache>
            </c:numRef>
          </c:val>
          <c:extLst>
            <c:ext xmlns:c16="http://schemas.microsoft.com/office/drawing/2014/chart" uri="{C3380CC4-5D6E-409C-BE32-E72D297353CC}">
              <c16:uniqueId val="{0000000A-E80A-4EB2-AD6A-5C28869CB014}"/>
            </c:ext>
          </c:extLst>
        </c:ser>
        <c:dLbls>
          <c:showLegendKey val="0"/>
          <c:showVal val="0"/>
          <c:showCatName val="0"/>
          <c:showSerName val="0"/>
          <c:showPercent val="0"/>
          <c:showBubbleSize val="0"/>
        </c:dLbls>
        <c:gapWidth val="100"/>
        <c:overlap val="100"/>
        <c:axId val="96097024"/>
        <c:axId val="96098944"/>
      </c:barChart>
      <c:lineChart>
        <c:grouping val="standard"/>
        <c:varyColors val="0"/>
        <c:ser>
          <c:idx val="11"/>
          <c:order val="11"/>
          <c:tx>
            <c:strRef>
              <c:f>データシート!$A$67</c:f>
              <c:strCache>
                <c:ptCount val="1"/>
                <c:pt idx="0">
                  <c:v>将来負担比率の分子</c:v>
                </c:pt>
              </c:strCache>
            </c:strRef>
          </c:tx>
          <c:spPr>
            <a:ln w="38100">
              <a:solidFill>
                <a:srgbClr val="FF0000"/>
              </a:solidFill>
              <a:prstDash val="solid"/>
            </a:ln>
          </c:spPr>
          <c:marker>
            <c:symbol val="circle"/>
            <c:size val="15"/>
            <c:spPr>
              <a:solidFill>
                <a:srgbClr val="FF0000"/>
              </a:solidFill>
              <a:ln w="38100">
                <a:solidFill>
                  <a:srgbClr val="FF0000"/>
                </a:solidFill>
              </a:ln>
            </c:spPr>
          </c:marker>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H30</c:v>
                  </c:pt>
                  <c:pt idx="3">
                    <c:v>R01</c:v>
                  </c:pt>
                  <c:pt idx="6">
                    <c:v>R02</c:v>
                  </c:pt>
                  <c:pt idx="9">
                    <c:v>R03</c:v>
                  </c:pt>
                  <c:pt idx="12">
                    <c:v>R04</c:v>
                  </c:pt>
                </c:lvl>
              </c:multiLvlStrCache>
            </c:multiLvlStrRef>
          </c:cat>
          <c:val>
            <c:numRef>
              <c:f>データシート!$B$67:$P$67</c:f>
              <c:numCache>
                <c:formatCode>General</c:formatCode>
                <c:ptCount val="15"/>
                <c:pt idx="0">
                  <c:v>#N/A</c:v>
                </c:pt>
                <c:pt idx="1">
                  <c:v>17007</c:v>
                </c:pt>
                <c:pt idx="2">
                  <c:v>#N/A</c:v>
                </c:pt>
                <c:pt idx="3">
                  <c:v>#N/A</c:v>
                </c:pt>
                <c:pt idx="4">
                  <c:v>19076</c:v>
                </c:pt>
                <c:pt idx="5">
                  <c:v>#N/A</c:v>
                </c:pt>
                <c:pt idx="6">
                  <c:v>#N/A</c:v>
                </c:pt>
                <c:pt idx="7">
                  <c:v>18514</c:v>
                </c:pt>
                <c:pt idx="8">
                  <c:v>#N/A</c:v>
                </c:pt>
                <c:pt idx="9">
                  <c:v>#N/A</c:v>
                </c:pt>
                <c:pt idx="10">
                  <c:v>13820</c:v>
                </c:pt>
                <c:pt idx="11">
                  <c:v>#N/A</c:v>
                </c:pt>
                <c:pt idx="12">
                  <c:v>#N/A</c:v>
                </c:pt>
                <c:pt idx="13">
                  <c:v>12506</c:v>
                </c:pt>
                <c:pt idx="14">
                  <c:v>#N/A</c:v>
                </c:pt>
              </c:numCache>
            </c:numRef>
          </c:val>
          <c:smooth val="0"/>
          <c:extLst>
            <c:ext xmlns:c16="http://schemas.microsoft.com/office/drawing/2014/chart" uri="{C3380CC4-5D6E-409C-BE32-E72D297353CC}">
              <c16:uniqueId val="{0000000B-E80A-4EB2-AD6A-5C28869CB014}"/>
            </c:ext>
          </c:extLst>
        </c:ser>
        <c:dLbls>
          <c:showLegendKey val="0"/>
          <c:showVal val="0"/>
          <c:showCatName val="0"/>
          <c:showSerName val="0"/>
          <c:showPercent val="0"/>
          <c:showBubbleSize val="0"/>
        </c:dLbls>
        <c:marker val="1"/>
        <c:smooth val="0"/>
        <c:axId val="96097024"/>
        <c:axId val="96098944"/>
      </c:lineChart>
      <c:catAx>
        <c:axId val="96097024"/>
        <c:scaling>
          <c:orientation val="minMax"/>
        </c:scaling>
        <c:delete val="0"/>
        <c:axPos val="b"/>
        <c:numFmt formatCode="General" sourceLinked="1"/>
        <c:majorTickMark val="none"/>
        <c:minorTickMark val="none"/>
        <c:tickLblPos val="low"/>
        <c:spPr>
          <a:ln w="3175">
            <a:solidFill>
              <a:srgbClr val="000000"/>
            </a:solidFill>
            <a:prstDash val="solid"/>
          </a:ln>
        </c:spPr>
        <c:txPr>
          <a:bodyPr rot="0" vert="wordArtVertRtl"/>
          <a:lstStyle/>
          <a:p>
            <a:pPr>
              <a:defRPr b="1">
                <a:latin typeface="ＭＳ ゴシック" pitchFamily="49" charset="-128"/>
                <a:ea typeface="ＭＳ ゴシック" pitchFamily="49" charset="-128"/>
              </a:defRPr>
            </a:pPr>
            <a:endParaRPr lang="ja-JP"/>
          </a:p>
        </c:txPr>
        <c:crossAx val="96098944"/>
        <c:crosses val="autoZero"/>
        <c:auto val="1"/>
        <c:lblAlgn val="ctr"/>
        <c:lblOffset val="100"/>
        <c:tickLblSkip val="1"/>
        <c:tickMarkSkip val="1"/>
        <c:noMultiLvlLbl val="0"/>
      </c:catAx>
      <c:valAx>
        <c:axId val="96098944"/>
        <c:scaling>
          <c:orientation val="minMax"/>
        </c:scaling>
        <c:delete val="0"/>
        <c:axPos val="l"/>
        <c:majorGridlines>
          <c:spPr>
            <a:ln w="3175">
              <a:solidFill>
                <a:srgbClr val="000000"/>
              </a:solidFill>
              <a:prstDash val="solid"/>
            </a:ln>
          </c:spPr>
        </c:majorGridlines>
        <c:numFmt formatCode="#,##0_ " sourceLinked="0"/>
        <c:majorTickMark val="in"/>
        <c:minorTickMark val="none"/>
        <c:tickLblPos val="nextTo"/>
        <c:spPr>
          <a:ln w="3175">
            <a:solidFill>
              <a:srgbClr val="000000"/>
            </a:solidFill>
            <a:prstDash val="solid"/>
          </a:ln>
        </c:spPr>
        <c:txPr>
          <a:bodyPr rot="0" vert="horz"/>
          <a:lstStyle/>
          <a:p>
            <a:pPr>
              <a:defRPr sz="1400" b="0" i="0" u="none" strike="noStrike" baseline="0">
                <a:solidFill>
                  <a:srgbClr val="000000"/>
                </a:solidFill>
                <a:latin typeface="ＭＳ ゴシック"/>
                <a:ea typeface="ＭＳ ゴシック"/>
                <a:cs typeface="ＭＳ ゴシック"/>
              </a:defRPr>
            </a:pPr>
            <a:endParaRPr lang="ja-JP"/>
          </a:p>
        </c:txPr>
        <c:crossAx val="96097024"/>
        <c:crosses val="autoZero"/>
        <c:crossBetween val="between"/>
      </c:valAx>
      <c:spPr>
        <a:solidFill>
          <a:srgbClr val="FFFFFF"/>
        </a:solidFill>
        <a:ln w="25400">
          <a:noFill/>
        </a:ln>
      </c:spPr>
    </c:plotArea>
    <c:plotVisOnly val="1"/>
    <c:dispBlanksAs val="zero"/>
    <c:showDLblsOverMax val="0"/>
  </c:chart>
  <c:spPr>
    <a:noFill/>
    <a:ln w="9525">
      <a:noFill/>
    </a:ln>
  </c:spPr>
  <c:txPr>
    <a:bodyPr/>
    <a:lstStyle/>
    <a:p>
      <a:pPr>
        <a:defRPr sz="1400" b="0" i="0" u="none" strike="noStrike" baseline="0">
          <a:solidFill>
            <a:srgbClr val="000000"/>
          </a:solidFill>
          <a:latin typeface="ＭＳ ゴシック"/>
          <a:ea typeface="ＭＳ ゴシック"/>
          <a:cs typeface="ＭＳ ゴシック"/>
        </a:defRPr>
      </a:pPr>
      <a:endParaRPr lang="ja-JP"/>
    </a:p>
  </c:txPr>
  <c:printSettings>
    <c:headerFooter alignWithMargins="0"/>
    <c:pageMargins b="0.98399999999999999" l="0.78700000000000003" r="0.78700000000000003" t="0.98399999999999999" header="0.51200000000000001" footer="0.51200000000000001"/>
    <c:pageSetup paperSize="9" orientation="landscape" horizontalDpi="300" verticalDpi="300"/>
  </c:printSettings>
</c:chartSpace>
</file>

<file path=xl/charts/chart6.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0.10650824609222051"/>
          <c:y val="7.7726262125610776E-2"/>
          <c:w val="0.89122665696781656"/>
          <c:h val="0.85862490608254183"/>
        </c:manualLayout>
      </c:layout>
      <c:barChart>
        <c:barDir val="col"/>
        <c:grouping val="stacked"/>
        <c:varyColors val="0"/>
        <c:ser>
          <c:idx val="2"/>
          <c:order val="0"/>
          <c:tx>
            <c:strRef>
              <c:f>データシート!$A$72</c:f>
              <c:strCache>
                <c:ptCount val="1"/>
                <c:pt idx="0">
                  <c:v>財政調整基金</c:v>
                </c:pt>
              </c:strCache>
            </c:strRef>
          </c:tx>
          <c:spPr>
            <a:pattFill prst="pct70">
              <a:fgClr>
                <a:srgbClr val="843C0C"/>
              </a:fgClr>
              <a:bgClr>
                <a:schemeClr val="bg1"/>
              </a:bgClr>
            </a:pattFill>
            <a:ln w="3175">
              <a:noFill/>
              <a:prstDash val="solid"/>
            </a:ln>
          </c:spPr>
          <c:invertIfNegative val="0"/>
          <c:cat>
            <c:strRef>
              <c:f>データシート!$B$71:$D$71</c:f>
              <c:strCache>
                <c:ptCount val="3"/>
                <c:pt idx="0">
                  <c:v>R02</c:v>
                </c:pt>
                <c:pt idx="1">
                  <c:v>R03</c:v>
                </c:pt>
                <c:pt idx="2">
                  <c:v>R04</c:v>
                </c:pt>
              </c:strCache>
            </c:strRef>
          </c:cat>
          <c:val>
            <c:numRef>
              <c:f>データシート!$B$72:$D$72</c:f>
              <c:numCache>
                <c:formatCode>#,##0;"▲ "#,##0</c:formatCode>
                <c:ptCount val="3"/>
                <c:pt idx="0">
                  <c:v>4556</c:v>
                </c:pt>
                <c:pt idx="1">
                  <c:v>5645</c:v>
                </c:pt>
                <c:pt idx="2">
                  <c:v>5647</c:v>
                </c:pt>
              </c:numCache>
            </c:numRef>
          </c:val>
          <c:extLst>
            <c:ext xmlns:c16="http://schemas.microsoft.com/office/drawing/2014/chart" uri="{C3380CC4-5D6E-409C-BE32-E72D297353CC}">
              <c16:uniqueId val="{00000000-0883-443E-AE4B-60485F8EA3E9}"/>
            </c:ext>
          </c:extLst>
        </c:ser>
        <c:ser>
          <c:idx val="0"/>
          <c:order val="1"/>
          <c:tx>
            <c:strRef>
              <c:f>データシート!$A$73</c:f>
              <c:strCache>
                <c:ptCount val="1"/>
                <c:pt idx="0">
                  <c:v>減債基金</c:v>
                </c:pt>
              </c:strCache>
            </c:strRef>
          </c:tx>
          <c:spPr>
            <a:pattFill prst="smGrid">
              <a:fgClr>
                <a:srgbClr val="FF66CC"/>
              </a:fgClr>
              <a:bgClr>
                <a:schemeClr val="bg1"/>
              </a:bgClr>
            </a:pattFill>
            <a:ln w="3175">
              <a:noFill/>
              <a:prstDash val="solid"/>
            </a:ln>
          </c:spPr>
          <c:invertIfNegative val="0"/>
          <c:cat>
            <c:strRef>
              <c:f>データシート!$B$71:$D$71</c:f>
              <c:strCache>
                <c:ptCount val="3"/>
                <c:pt idx="0">
                  <c:v>R02</c:v>
                </c:pt>
                <c:pt idx="1">
                  <c:v>R03</c:v>
                </c:pt>
                <c:pt idx="2">
                  <c:v>R04</c:v>
                </c:pt>
              </c:strCache>
            </c:strRef>
          </c:cat>
          <c:val>
            <c:numRef>
              <c:f>データシート!$B$73:$D$73</c:f>
              <c:numCache>
                <c:formatCode>#,##0;"▲ "#,##0</c:formatCode>
                <c:ptCount val="3"/>
                <c:pt idx="0">
                  <c:v>2102</c:v>
                </c:pt>
                <c:pt idx="1">
                  <c:v>3314</c:v>
                </c:pt>
                <c:pt idx="2">
                  <c:v>3186</c:v>
                </c:pt>
              </c:numCache>
            </c:numRef>
          </c:val>
          <c:extLst>
            <c:ext xmlns:c16="http://schemas.microsoft.com/office/drawing/2014/chart" uri="{C3380CC4-5D6E-409C-BE32-E72D297353CC}">
              <c16:uniqueId val="{00000001-0883-443E-AE4B-60485F8EA3E9}"/>
            </c:ext>
          </c:extLst>
        </c:ser>
        <c:ser>
          <c:idx val="1"/>
          <c:order val="2"/>
          <c:tx>
            <c:strRef>
              <c:f>データシート!$A$74</c:f>
              <c:strCache>
                <c:ptCount val="1"/>
                <c:pt idx="0">
                  <c:v>その他特定目的基金</c:v>
                </c:pt>
              </c:strCache>
            </c:strRef>
          </c:tx>
          <c:spPr>
            <a:solidFill>
              <a:srgbClr val="2E75B6"/>
            </a:solidFill>
            <a:ln>
              <a:noFill/>
            </a:ln>
          </c:spPr>
          <c:invertIfNegative val="0"/>
          <c:cat>
            <c:strRef>
              <c:f>データシート!$B$71:$D$71</c:f>
              <c:strCache>
                <c:ptCount val="3"/>
                <c:pt idx="0">
                  <c:v>R02</c:v>
                </c:pt>
                <c:pt idx="1">
                  <c:v>R03</c:v>
                </c:pt>
                <c:pt idx="2">
                  <c:v>R04</c:v>
                </c:pt>
              </c:strCache>
            </c:strRef>
          </c:cat>
          <c:val>
            <c:numRef>
              <c:f>データシート!$B$74:$D$74</c:f>
              <c:numCache>
                <c:formatCode>#,##0;"▲ "#,##0</c:formatCode>
                <c:ptCount val="3"/>
                <c:pt idx="0">
                  <c:v>4544</c:v>
                </c:pt>
                <c:pt idx="1">
                  <c:v>4495</c:v>
                </c:pt>
                <c:pt idx="2">
                  <c:v>5033</c:v>
                </c:pt>
              </c:numCache>
            </c:numRef>
          </c:val>
          <c:extLst>
            <c:ext xmlns:c16="http://schemas.microsoft.com/office/drawing/2014/chart" uri="{C3380CC4-5D6E-409C-BE32-E72D297353CC}">
              <c16:uniqueId val="{00000002-0883-443E-AE4B-60485F8EA3E9}"/>
            </c:ext>
          </c:extLst>
        </c:ser>
        <c:dLbls>
          <c:showLegendKey val="0"/>
          <c:showVal val="0"/>
          <c:showCatName val="0"/>
          <c:showSerName val="0"/>
          <c:showPercent val="0"/>
          <c:showBubbleSize val="0"/>
        </c:dLbls>
        <c:gapWidth val="120"/>
        <c:overlap val="100"/>
        <c:axId val="319116760"/>
        <c:axId val="319117152"/>
      </c:barChart>
      <c:catAx>
        <c:axId val="319116760"/>
        <c:scaling>
          <c:orientation val="minMax"/>
        </c:scaling>
        <c:delete val="0"/>
        <c:axPos val="b"/>
        <c:numFmt formatCode="General" sourceLinked="1"/>
        <c:majorTickMark val="none"/>
        <c:minorTickMark val="none"/>
        <c:tickLblPos val="low"/>
        <c:spPr>
          <a:ln w="3175">
            <a:solidFill>
              <a:srgbClr val="000000"/>
            </a:solidFill>
            <a:prstDash val="solid"/>
          </a:ln>
        </c:spPr>
        <c:txPr>
          <a:bodyPr rot="0" vert="horz"/>
          <a:lstStyle/>
          <a:p>
            <a:pPr>
              <a:defRPr sz="1600" b="1" i="0" u="none" strike="noStrike" baseline="0">
                <a:solidFill>
                  <a:srgbClr val="000000"/>
                </a:solidFill>
                <a:latin typeface="ＭＳ ゴシック"/>
                <a:ea typeface="ＭＳ ゴシック"/>
                <a:cs typeface="ＭＳ ゴシック"/>
              </a:defRPr>
            </a:pPr>
            <a:endParaRPr lang="ja-JP"/>
          </a:p>
        </c:txPr>
        <c:crossAx val="319117152"/>
        <c:crosses val="autoZero"/>
        <c:auto val="1"/>
        <c:lblAlgn val="ctr"/>
        <c:lblOffset val="100"/>
        <c:tickLblSkip val="1"/>
        <c:tickMarkSkip val="1"/>
        <c:noMultiLvlLbl val="0"/>
      </c:catAx>
      <c:valAx>
        <c:axId val="319117152"/>
        <c:scaling>
          <c:orientation val="minMax"/>
        </c:scaling>
        <c:delete val="0"/>
        <c:axPos val="l"/>
        <c:majorGridlines>
          <c:spPr>
            <a:ln w="3175">
              <a:solidFill>
                <a:srgbClr val="000000"/>
              </a:solidFill>
              <a:prstDash val="solid"/>
            </a:ln>
          </c:spPr>
        </c:majorGridlines>
        <c:numFmt formatCode="#,##0;&quot;▲ &quot;#,##0" sourceLinked="0"/>
        <c:majorTickMark val="in"/>
        <c:minorTickMark val="none"/>
        <c:tickLblPos val="nextTo"/>
        <c:spPr>
          <a:ln w="3175">
            <a:solidFill>
              <a:srgbClr val="000000"/>
            </a:solidFill>
            <a:prstDash val="solid"/>
          </a:ln>
        </c:spPr>
        <c:txPr>
          <a:bodyPr rot="0" vert="horz"/>
          <a:lstStyle/>
          <a:p>
            <a:pPr>
              <a:defRPr sz="1600" b="0" i="0" u="none" strike="noStrike" baseline="0">
                <a:solidFill>
                  <a:srgbClr val="000000"/>
                </a:solidFill>
                <a:latin typeface="ＭＳ ゴシック"/>
                <a:ea typeface="ＭＳ ゴシック"/>
                <a:cs typeface="ＭＳ ゴシック"/>
              </a:defRPr>
            </a:pPr>
            <a:endParaRPr lang="ja-JP"/>
          </a:p>
        </c:txPr>
        <c:crossAx val="319116760"/>
        <c:crosses val="autoZero"/>
        <c:crossBetween val="between"/>
      </c:valAx>
      <c:spPr>
        <a:solidFill>
          <a:srgbClr val="FFFFFF"/>
        </a:solidFill>
        <a:ln w="25400">
          <a:noFill/>
        </a:ln>
      </c:spPr>
    </c:plotArea>
    <c:plotVisOnly val="1"/>
    <c:dispBlanksAs val="zero"/>
    <c:showDLblsOverMax val="0"/>
  </c:chart>
  <c:spPr>
    <a:noFill/>
    <a:ln w="9525">
      <a:noFill/>
    </a:ln>
  </c:spPr>
  <c:txPr>
    <a:bodyPr/>
    <a:lstStyle/>
    <a:p>
      <a:pPr>
        <a:defRPr sz="1400" b="1" i="0" u="none" strike="noStrike" baseline="0">
          <a:solidFill>
            <a:srgbClr val="000000"/>
          </a:solidFill>
          <a:latin typeface="ＭＳ ゴシック"/>
          <a:ea typeface="ＭＳ ゴシック"/>
          <a:cs typeface="ＭＳ ゴシック"/>
        </a:defRPr>
      </a:pPr>
      <a:endParaRPr lang="ja-JP"/>
    </a:p>
  </c:txPr>
  <c:printSettings>
    <c:headerFooter alignWithMargins="0"/>
    <c:pageMargins b="0.98399999999999999" l="0.78700000000000003" r="0.78700000000000003" t="0.98399999999999999" header="0.51200000000000001" footer="0.51200000000000001"/>
    <c:pageSetup paperSize="9" orientation="landscape" horizontalDpi="1200" verticalDpi="1200"/>
  </c:printSettings>
</c:chartSpace>
</file>

<file path=xl/charts/chart7.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lrMapOvr bg1="lt1" tx1="dk1" bg2="lt2" tx2="dk2" accent1="accent1" accent2="accent2" accent3="accent3" accent4="accent4" accent5="accent5" accent6="accent6" hlink="hlink" folHlink="folHlink"/>
  <c:chart>
    <c:autoTitleDeleted val="0"/>
    <c:plotArea>
      <c:layout>
        <c:manualLayout>
          <c:layoutTarget val="inner"/>
          <c:xMode val="edge"/>
          <c:yMode val="edge"/>
          <c:x val="0.1081055144577909"/>
          <c:y val="4.9232005384860722E-2"/>
          <c:w val="0.85776160330282702"/>
          <c:h val="0.77957208266474864"/>
        </c:manualLayout>
      </c:layout>
      <c:scatterChart>
        <c:scatterStyle val="lineMarker"/>
        <c:varyColors val="0"/>
        <c:ser>
          <c:idx val="0"/>
          <c:order val="0"/>
          <c:tx>
            <c:strRef>
              <c:f>公会計指標分析・財政指標組合せ分析表!$AN$51</c:f>
              <c:strCache>
                <c:ptCount val="1"/>
                <c:pt idx="0">
                  <c:v>当該団体値</c:v>
                </c:pt>
              </c:strCache>
            </c:strRef>
          </c:tx>
          <c:spPr>
            <a:ln w="6350" cap="flat">
              <a:solidFill>
                <a:srgbClr val="FF0000"/>
              </a:solidFill>
            </a:ln>
          </c:spPr>
          <c:marker>
            <c:symbol val="circle"/>
            <c:size val="8"/>
            <c:spPr>
              <a:solidFill>
                <a:srgbClr val="FF0000"/>
              </a:solidFill>
              <a:ln w="12700">
                <a:solidFill>
                  <a:srgbClr val="FF0000"/>
                </a:solidFill>
              </a:ln>
            </c:spPr>
          </c:marker>
          <c:dLbls>
            <c:dLbl>
              <c:idx val="0"/>
              <c:tx>
                <c:strRef>
                  <c:f>公会計指標分析・財政指標組合せ分析表!$BP$50</c:f>
                  <c:strCache>
                    <c:ptCount val="1"/>
                    <c:pt idx="0">
                      <c:v>H30</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{CBBEF2A3-887B-43EC-91DF-5986A8A6E15D}</c15:txfldGUID>
                      <c15:f>公会計指標分析・財政指標組合せ分析表!$BP$50</c15:f>
                      <c15:dlblFieldTableCache>
                        <c:ptCount val="1"/>
                        <c:pt idx="0">
                          <c:v>H30</c:v>
                        </c:pt>
                      </c15:dlblFieldTableCache>
                    </c15:dlblFTEntry>
                  </c15:dlblFieldTable>
                  <c15:showDataLabelsRange val="0"/>
                </c:ext>
                <c:ext xmlns:c16="http://schemas.microsoft.com/office/drawing/2014/chart" uri="{C3380CC4-5D6E-409C-BE32-E72D297353CC}">
                  <c16:uniqueId val="{00000000-F832-4BCF-82EE-1B8BF866CE70}"/>
                </c:ext>
              </c:extLst>
            </c:dLbl>
            <c:dLbl>
              <c:idx val="1"/>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{6FA026CE-7926-49C6-941E-851F78BFFA7A}</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1-F832-4BCF-82EE-1B8BF866CE70}"/>
                </c:ext>
              </c:extLst>
            </c:dLbl>
            <c:dLbl>
              <c:idx val="2"/>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{2F1A0B99-EB04-4CB6-A5CB-01DBAB288FA1}</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2-F832-4BCF-82EE-1B8BF866CE70}"/>
                </c:ext>
              </c:extLst>
            </c:dLbl>
            <c:dLbl>
              <c:idx val="3"/>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{57B032D9-A96A-498B-92E4-7495F9E4B71E}</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3-F832-4BCF-82EE-1B8BF866CE70}"/>
                </c:ext>
              </c:extLst>
            </c:dLbl>
            <c:dLbl>
              <c:idx val="4"/>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{851F0303-DFE7-4E23-B863-833C6C5CEA62}</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4-F832-4BCF-82EE-1B8BF866CE70}"/>
                </c:ext>
              </c:extLst>
            </c:dLbl>
            <c:dLbl>
              <c:idx val="8"/>
              <c:tx>
                <c:strRef>
                  <c:f>公会計指標分析・財政指標組合せ分析表!$BX$50</c:f>
                  <c:strCache>
                    <c:ptCount val="1"/>
                    <c:pt idx="0">
                      <c:v>R01</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{B471903D-5BBC-4616-BF74-2D33AE36AEF4}</c15:txfldGUID>
                      <c15:f>公会計指標分析・財政指標組合せ分析表!$BX$50</c15:f>
                      <c15:dlblFieldTableCache>
                        <c:ptCount val="1"/>
                        <c:pt idx="0">
                          <c:v>R01</c:v>
                        </c:pt>
                      </c15:dlblFieldTableCache>
                    </c15:dlblFTEntry>
                  </c15:dlblFieldTable>
                  <c15:showDataLabelsRange val="0"/>
                </c:ext>
                <c:ext xmlns:c16="http://schemas.microsoft.com/office/drawing/2014/chart" uri="{C3380CC4-5D6E-409C-BE32-E72D297353CC}">
                  <c16:uniqueId val="{00000005-F832-4BCF-82EE-1B8BF866CE70}"/>
                </c:ext>
              </c:extLst>
            </c:dLbl>
            <c:dLbl>
              <c:idx val="16"/>
              <c:tx>
                <c:strRef>
                  <c:f>公会計指標分析・財政指標組合せ分析表!$CF$50</c:f>
                  <c:strCache>
                    <c:ptCount val="1"/>
                    <c:pt idx="0">
                      <c:v>R02</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{E62B8169-B7F1-4FE9-9722-F524A067F57E}</c15:txfldGUID>
                      <c15:f>公会計指標分析・財政指標組合せ分析表!$CF$50</c15:f>
                      <c15:dlblFieldTableCache>
                        <c:ptCount val="1"/>
                        <c:pt idx="0">
                          <c:v>R02</c:v>
                        </c:pt>
                      </c15:dlblFieldTableCache>
                    </c15:dlblFTEntry>
                  </c15:dlblFieldTable>
                  <c15:showDataLabelsRange val="0"/>
                </c:ext>
                <c:ext xmlns:c16="http://schemas.microsoft.com/office/drawing/2014/chart" uri="{C3380CC4-5D6E-409C-BE32-E72D297353CC}">
                  <c16:uniqueId val="{00000006-F832-4BCF-82EE-1B8BF866CE70}"/>
                </c:ext>
              </c:extLst>
            </c:dLbl>
            <c:dLbl>
              <c:idx val="24"/>
              <c:tx>
                <c:strRef>
                  <c:f>公会計指標分析・財政指標組合せ分析表!$CN$50</c:f>
                  <c:strCache>
                    <c:ptCount val="1"/>
                    <c:pt idx="0">
                      <c:v>R03</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{B51BAB11-7534-46B1-9AAF-12B08B2823F2}</c15:txfldGUID>
                      <c15:f>公会計指標分析・財政指標組合せ分析表!$CN$50</c15:f>
                      <c15:dlblFieldTableCache>
                        <c:ptCount val="1"/>
                        <c:pt idx="0">
                          <c:v>R03</c:v>
                        </c:pt>
                      </c15:dlblFieldTableCache>
                    </c15:dlblFTEntry>
                  </c15:dlblFieldTable>
                  <c15:showDataLabelsRange val="0"/>
                </c:ext>
                <c:ext xmlns:c16="http://schemas.microsoft.com/office/drawing/2014/chart" uri="{C3380CC4-5D6E-409C-BE32-E72D297353CC}">
                  <c16:uniqueId val="{00000007-F832-4BCF-82EE-1B8BF866CE70}"/>
                </c:ext>
              </c:extLst>
            </c:dLbl>
            <c:dLbl>
              <c:idx val="32"/>
              <c:tx>
                <c:strRef>
                  <c:f>公会計指標分析・財政指標組合せ分析表!$CV$50</c:f>
                  <c:strCache>
                    <c:ptCount val="1"/>
                    <c:pt idx="0">
                      <c:v>R04</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{C443EE4D-D39B-45B0-A88C-A9E4EAB306E0}</c15:txfldGUID>
                      <c15:f>公会計指標分析・財政指標組合せ分析表!$CV$50</c15:f>
                      <c15:dlblFieldTableCache>
                        <c:ptCount val="1"/>
                        <c:pt idx="0">
                          <c:v>R04</c:v>
                        </c:pt>
                      </c15:dlblFieldTableCache>
                    </c15:dlblFTEntry>
                  </c15:dlblFieldTable>
                  <c15:showDataLabelsRange val="0"/>
                </c:ext>
                <c:ext xmlns:c16="http://schemas.microsoft.com/office/drawing/2014/chart" uri="{C3380CC4-5D6E-409C-BE32-E72D297353CC}">
                  <c16:uniqueId val="{00000008-F832-4BCF-82EE-1B8BF866CE70}"/>
                </c:ext>
              </c:extLst>
            </c:dLbl>
            <c:spPr>
              <a:noFill/>
              <a:ln>
                <a:noFill/>
              </a:ln>
              <a:effectLst/>
            </c:spPr>
            <c:txPr>
              <a:bodyPr/>
              <a:lstStyle/>
              <a:p>
                <a:pPr>
                  <a:defRPr sz="900">
                    <a:latin typeface="ＭＳ Ｐゴシック" panose="020B0600070205080204" pitchFamily="50" charset="-128"/>
                    <a:ea typeface="ＭＳ Ｐゴシック" panose="020B0600070205080204" pitchFamily="50" charset="-128"/>
                  </a:defRPr>
                </a:pPr>
                <a:endParaRPr lang="ja-JP"/>
              </a:p>
            </c:txPr>
            <c:dLblPos val="t"/>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xVal>
            <c:numRef>
              <c:f>公会計指標分析・財政指標組合せ分析表!$BP$53:$DC$53</c:f>
              <c:numCache>
                <c:formatCode>#,##0.0;"▲ "#,##0.0</c:formatCode>
                <c:ptCount val="40"/>
                <c:pt idx="0">
                  <c:v>66</c:v>
                </c:pt>
                <c:pt idx="8">
                  <c:v>64.5</c:v>
                </c:pt>
                <c:pt idx="16">
                  <c:v>65.099999999999994</c:v>
                </c:pt>
                <c:pt idx="24">
                  <c:v>66.400000000000006</c:v>
                </c:pt>
                <c:pt idx="32">
                  <c:v>67.2</c:v>
                </c:pt>
              </c:numCache>
            </c:numRef>
          </c:xVal>
          <c:yVal>
            <c:numRef>
              <c:f>公会計指標分析・財政指標組合せ分析表!$BP$51:$DC$51</c:f>
              <c:numCache>
                <c:formatCode>#,##0.0;"▲ "#,##0.0</c:formatCode>
                <c:ptCount val="40"/>
                <c:pt idx="0">
                  <c:v>73.400000000000006</c:v>
                </c:pt>
                <c:pt idx="8">
                  <c:v>82.9</c:v>
                </c:pt>
                <c:pt idx="16">
                  <c:v>78.400000000000006</c:v>
                </c:pt>
                <c:pt idx="24">
                  <c:v>55.1</c:v>
                </c:pt>
                <c:pt idx="32">
                  <c:v>51.4</c:v>
                </c:pt>
              </c:numCache>
            </c:numRef>
          </c:yVal>
          <c:smooth val="0"/>
          <c:extLst>
            <c:ext xmlns:c16="http://schemas.microsoft.com/office/drawing/2014/chart" uri="{C3380CC4-5D6E-409C-BE32-E72D297353CC}">
              <c16:uniqueId val="{00000009-F832-4BCF-82EE-1B8BF866CE70}"/>
            </c:ext>
          </c:extLst>
        </c:ser>
        <c:ser>
          <c:idx val="1"/>
          <c:order val="1"/>
          <c:tx>
            <c:strRef>
              <c:f>公会計指標分析・財政指標組合せ分析表!$AN$55</c:f>
              <c:strCache>
                <c:ptCount val="1"/>
                <c:pt idx="0">
                  <c:v>類似団体内平均値</c:v>
                </c:pt>
              </c:strCache>
            </c:strRef>
          </c:tx>
          <c:spPr>
            <a:ln w="6350" cap="flat">
              <a:solidFill>
                <a:srgbClr val="000080"/>
              </a:solidFill>
            </a:ln>
          </c:spPr>
          <c:marker>
            <c:symbol val="diamond"/>
            <c:size val="8"/>
            <c:spPr>
              <a:solidFill>
                <a:srgbClr val="000080"/>
              </a:solidFill>
              <a:ln w="12700">
                <a:solidFill>
                  <a:srgbClr val="000080"/>
                </a:solidFill>
              </a:ln>
            </c:spPr>
          </c:marker>
          <c:dLbls>
            <c:dLbl>
              <c:idx val="0"/>
              <c:tx>
                <c:strRef>
                  <c:f>公会計指標分析・財政指標組合せ分析表!$BP$50</c:f>
                  <c:strCache>
                    <c:ptCount val="1"/>
                    <c:pt idx="0">
                      <c:v>H30</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{95215FC4-D809-431D-905A-140748EE576C}</c15:txfldGUID>
                      <c15:f>公会計指標分析・財政指標組合せ分析表!$BP$50</c15:f>
                      <c15:dlblFieldTableCache>
                        <c:ptCount val="1"/>
                        <c:pt idx="0">
                          <c:v>H30</c:v>
                        </c:pt>
                      </c15:dlblFieldTableCache>
                    </c15:dlblFTEntry>
                  </c15:dlblFieldTable>
                  <c15:showDataLabelsRange val="0"/>
                </c:ext>
                <c:ext xmlns:c16="http://schemas.microsoft.com/office/drawing/2014/chart" uri="{C3380CC4-5D6E-409C-BE32-E72D297353CC}">
                  <c16:uniqueId val="{0000000A-F832-4BCF-82EE-1B8BF866CE70}"/>
                </c:ext>
              </c:extLst>
            </c:dLbl>
            <c:dLbl>
              <c:idx val="1"/>
              <c:tx>
                <c:strRef>
                  <c:f>#REF!</c:f>
                  <c:strCache>
                    <c:ptCount val="1"/>
                    <c:pt idx="0">
                      <c:v>#REF!</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{B4BC98F9-FD79-40BF-8E02-154440CCC5DB}</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B-F832-4BCF-82EE-1B8BF866CE70}"/>
                </c:ext>
              </c:extLst>
            </c:dLbl>
            <c:dLbl>
              <c:idx val="2"/>
              <c:tx>
                <c:strRef>
                  <c:f>#REF!</c:f>
                  <c:strCache>
                    <c:ptCount val="1"/>
                    <c:pt idx="0">
                      <c:v>#REF!</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{7BF73355-3282-460A-B581-162ECE80D634}</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C-F832-4BCF-82EE-1B8BF866CE70}"/>
                </c:ext>
              </c:extLst>
            </c:dLbl>
            <c:dLbl>
              <c:idx val="3"/>
              <c:tx>
                <c:strRef>
                  <c:f>#REF!</c:f>
                  <c:strCache>
                    <c:ptCount val="1"/>
                    <c:pt idx="0">
                      <c:v>#REF!</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{756E3647-7573-4894-8CEC-E72C204E4A3C}</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D-F832-4BCF-82EE-1B8BF866CE70}"/>
                </c:ext>
              </c:extLst>
            </c:dLbl>
            <c:dLbl>
              <c:idx val="4"/>
              <c:tx>
                <c:strRef>
                  <c:f>#REF!</c:f>
                  <c:strCache>
                    <c:ptCount val="1"/>
                    <c:pt idx="0">
                      <c:v>#REF!</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{3F037836-8ABE-4611-BD67-4FAF476D4DEE}</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E-F832-4BCF-82EE-1B8BF866CE70}"/>
                </c:ext>
              </c:extLst>
            </c:dLbl>
            <c:dLbl>
              <c:idx val="8"/>
              <c:layout>
                <c:manualLayout>
                  <c:x val="-3.1359255137876567E-2"/>
                  <c:y val="-5.3559750357983951E-2"/>
                </c:manualLayout>
              </c:layout>
              <c:tx>
                <c:strRef>
                  <c:f>公会計指標分析・財政指標組合せ分析表!$BX$50</c:f>
                  <c:strCache>
                    <c:ptCount val="1"/>
                    <c:pt idx="0">
                      <c:v>R01</c:v>
                    </c:pt>
                  </c:strCache>
                </c:strRef>
              </c:tx>
              <c:dLblPos val="r"/>
              <c:showLegendKey val="0"/>
              <c:showVal val="1"/>
              <c:showCatName val="0"/>
              <c:showSerName val="0"/>
              <c:showPercent val="0"/>
              <c:showBubbleSize val="0"/>
              <c:extLst>
                <c:ext xmlns:c15="http://schemas.microsoft.com/office/drawing/2012/chart" uri="{CE6537A1-D6FC-4f65-9D91-7224C49458BB}">
                  <c15:dlblFieldTable>
                    <c15:dlblFTEntry>
                      <c15:txfldGUID>{A0FF2E2C-6EEE-4E0F-9515-DF193ED8CCF3}</c15:txfldGUID>
                      <c15:f>公会計指標分析・財政指標組合せ分析表!$BX$50</c15:f>
                      <c15:dlblFieldTableCache>
                        <c:ptCount val="1"/>
                        <c:pt idx="0">
                          <c:v>R01</c:v>
                        </c:pt>
                      </c15:dlblFieldTableCache>
                    </c15:dlblFTEntry>
                  </c15:dlblFieldTable>
                  <c15:showDataLabelsRange val="0"/>
                </c:ext>
                <c:ext xmlns:c16="http://schemas.microsoft.com/office/drawing/2014/chart" uri="{C3380CC4-5D6E-409C-BE32-E72D297353CC}">
                  <c16:uniqueId val="{0000000F-F832-4BCF-82EE-1B8BF866CE70}"/>
                </c:ext>
              </c:extLst>
            </c:dLbl>
            <c:dLbl>
              <c:idx val="16"/>
              <c:layout>
                <c:manualLayout>
                  <c:x val="-3.2672246162591886E-2"/>
                  <c:y val="-7.5918333853746578E-2"/>
                </c:manualLayout>
              </c:layout>
              <c:tx>
                <c:strRef>
                  <c:f>公会計指標分析・財政指標組合せ分析表!$CF$50</c:f>
                  <c:strCache>
                    <c:ptCount val="1"/>
                    <c:pt idx="0">
                      <c:v>R02</c:v>
                    </c:pt>
                  </c:strCache>
                </c:strRef>
              </c:tx>
              <c:dLblPos val="r"/>
              <c:showLegendKey val="0"/>
              <c:showVal val="1"/>
              <c:showCatName val="0"/>
              <c:showSerName val="0"/>
              <c:showPercent val="0"/>
              <c:showBubbleSize val="0"/>
              <c:extLst>
                <c:ext xmlns:c15="http://schemas.microsoft.com/office/drawing/2012/chart" uri="{CE6537A1-D6FC-4f65-9D91-7224C49458BB}">
                  <c15:dlblFieldTable>
                    <c15:dlblFTEntry>
                      <c15:txfldGUID>{7B4D537D-CCB5-4808-86EE-D612B954389B}</c15:txfldGUID>
                      <c15:f>公会計指標分析・財政指標組合せ分析表!$CF$50</c15:f>
                      <c15:dlblFieldTableCache>
                        <c:ptCount val="1"/>
                        <c:pt idx="0">
                          <c:v>R02</c:v>
                        </c:pt>
                      </c15:dlblFieldTableCache>
                    </c15:dlblFTEntry>
                  </c15:dlblFieldTable>
                  <c15:showDataLabelsRange val="0"/>
                </c:ext>
                <c:ext xmlns:c16="http://schemas.microsoft.com/office/drawing/2014/chart" uri="{C3380CC4-5D6E-409C-BE32-E72D297353CC}">
                  <c16:uniqueId val="{00000010-F832-4BCF-82EE-1B8BF866CE70}"/>
                </c:ext>
              </c:extLst>
            </c:dLbl>
            <c:dLbl>
              <c:idx val="24"/>
              <c:tx>
                <c:strRef>
                  <c:f>公会計指標分析・財政指標組合せ分析表!$CN$50</c:f>
                  <c:strCache>
                    <c:ptCount val="1"/>
                    <c:pt idx="0">
                      <c:v>R03</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{88AE3FD4-643A-41B8-BE66-16CE4B181CAB}</c15:txfldGUID>
                      <c15:f>公会計指標分析・財政指標組合せ分析表!$CN$50</c15:f>
                      <c15:dlblFieldTableCache>
                        <c:ptCount val="1"/>
                        <c:pt idx="0">
                          <c:v>R03</c:v>
                        </c:pt>
                      </c15:dlblFieldTableCache>
                    </c15:dlblFTEntry>
                  </c15:dlblFieldTable>
                  <c15:showDataLabelsRange val="0"/>
                </c:ext>
                <c:ext xmlns:c16="http://schemas.microsoft.com/office/drawing/2014/chart" uri="{C3380CC4-5D6E-409C-BE32-E72D297353CC}">
                  <c16:uniqueId val="{00000011-F832-4BCF-82EE-1B8BF866CE70}"/>
                </c:ext>
              </c:extLst>
            </c:dLbl>
            <c:dLbl>
              <c:idx val="32"/>
              <c:tx>
                <c:strRef>
                  <c:f>公会計指標分析・財政指標組合せ分析表!$CV$50</c:f>
                  <c:strCache>
                    <c:ptCount val="1"/>
                    <c:pt idx="0">
                      <c:v>R04</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{E20D1472-AB3E-4DE9-B6BD-8474167C7AA3}</c15:txfldGUID>
                      <c15:f>公会計指標分析・財政指標組合せ分析表!$CV$50</c15:f>
                      <c15:dlblFieldTableCache>
                        <c:ptCount val="1"/>
                        <c:pt idx="0">
                          <c:v>R04</c:v>
                        </c:pt>
                      </c15:dlblFieldTableCache>
                    </c15:dlblFTEntry>
                  </c15:dlblFieldTable>
                  <c15:showDataLabelsRange val="0"/>
                </c:ext>
                <c:ext xmlns:c16="http://schemas.microsoft.com/office/drawing/2014/chart" uri="{C3380CC4-5D6E-409C-BE32-E72D297353CC}">
                  <c16:uniqueId val="{00000012-F832-4BCF-82EE-1B8BF866CE70}"/>
                </c:ext>
              </c:extLst>
            </c:dLbl>
            <c:spPr>
              <a:noFill/>
              <a:ln>
                <a:noFill/>
              </a:ln>
              <a:effectLst/>
            </c:spPr>
            <c:txPr>
              <a:bodyPr/>
              <a:lstStyle/>
              <a:p>
                <a:pPr>
                  <a:defRPr sz="900" baseline="0">
                    <a:latin typeface="ＭＳ Ｐゴシック" panose="020B0600070205080204" pitchFamily="50" charset="-128"/>
                    <a:ea typeface="ＭＳ Ｐゴシック" panose="020B0600070205080204" pitchFamily="50" charset="-128"/>
                  </a:defRPr>
                </a:pPr>
                <a:endParaRPr lang="ja-JP"/>
              </a:p>
            </c:txPr>
            <c:dLblPos val="t"/>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xVal>
            <c:numRef>
              <c:f>公会計指標分析・財政指標組合せ分析表!$BP$57:$DC$57</c:f>
              <c:numCache>
                <c:formatCode>#,##0.0;"▲ "#,##0.0</c:formatCode>
                <c:ptCount val="40"/>
                <c:pt idx="0">
                  <c:v>59.8</c:v>
                </c:pt>
                <c:pt idx="8">
                  <c:v>60.9</c:v>
                </c:pt>
                <c:pt idx="16">
                  <c:v>61.2</c:v>
                </c:pt>
                <c:pt idx="24">
                  <c:v>63</c:v>
                </c:pt>
                <c:pt idx="32">
                  <c:v>64.2</c:v>
                </c:pt>
              </c:numCache>
            </c:numRef>
          </c:xVal>
          <c:yVal>
            <c:numRef>
              <c:f>公会計指標分析・財政指標組合せ分析表!$BP$55:$DC$55</c:f>
              <c:numCache>
                <c:formatCode>#,##0.0;"▲ "#,##0.0</c:formatCode>
                <c:ptCount val="40"/>
                <c:pt idx="0">
                  <c:v>47.2</c:v>
                </c:pt>
                <c:pt idx="8">
                  <c:v>49.5</c:v>
                </c:pt>
                <c:pt idx="16">
                  <c:v>46.9</c:v>
                </c:pt>
                <c:pt idx="24">
                  <c:v>4.0999999999999996</c:v>
                </c:pt>
                <c:pt idx="32">
                  <c:v>0</c:v>
                </c:pt>
              </c:numCache>
            </c:numRef>
          </c:yVal>
          <c:smooth val="0"/>
          <c:extLst>
            <c:ext xmlns:c16="http://schemas.microsoft.com/office/drawing/2014/chart" uri="{C3380CC4-5D6E-409C-BE32-E72D297353CC}">
              <c16:uniqueId val="{00000013-F832-4BCF-82EE-1B8BF866CE70}"/>
            </c:ext>
          </c:extLst>
        </c:ser>
        <c:dLbls>
          <c:showLegendKey val="0"/>
          <c:showVal val="1"/>
          <c:showCatName val="0"/>
          <c:showSerName val="0"/>
          <c:showPercent val="0"/>
          <c:showBubbleSize val="0"/>
        </c:dLbls>
        <c:axId val="46179840"/>
        <c:axId val="46181760"/>
      </c:scatterChart>
      <c:valAx>
        <c:axId val="46179840"/>
        <c:scaling>
          <c:orientation val="maxMin"/>
          <c:max val="68"/>
          <c:min val="58"/>
        </c:scaling>
        <c:delete val="0"/>
        <c:axPos val="t"/>
        <c:title>
          <c:tx>
            <c:rich>
              <a:bodyPr/>
              <a:lstStyle/>
              <a:p>
                <a:pPr>
                  <a:defRPr/>
                </a:pPr>
                <a:r>
                  <a:rPr lang="ja-JP" altLang="en-US" sz="1050" b="0"/>
                  <a:t>有形固定資産減価償却率</a:t>
                </a:r>
              </a:p>
            </c:rich>
          </c:tx>
          <c:layout>
            <c:manualLayout>
              <c:xMode val="edge"/>
              <c:yMode val="edge"/>
              <c:x val="0.41341562393161851"/>
              <c:y val="0.90792951587388315"/>
            </c:manualLayout>
          </c:layout>
          <c:overlay val="0"/>
        </c:title>
        <c:numFmt formatCode="#,##0.0;&quot;▲ &quot;#,##0.0" sourceLinked="0"/>
        <c:majorTickMark val="none"/>
        <c:minorTickMark val="none"/>
        <c:tickLblPos val="high"/>
        <c:spPr>
          <a:ln>
            <a:noFill/>
          </a:ln>
        </c:spPr>
        <c:txPr>
          <a:bodyPr rot="0" vert="horz"/>
          <a:lstStyle/>
          <a:p>
            <a:pPr>
              <a:defRPr sz="800" b="0" i="0" u="none" strike="noStrike" baseline="0">
                <a:solidFill>
                  <a:srgbClr val="000000"/>
                </a:solidFill>
                <a:latin typeface="ＭＳ Ｐゴシック"/>
                <a:ea typeface="ＭＳ Ｐゴシック"/>
                <a:cs typeface="ＭＳ Ｐゴシック"/>
              </a:defRPr>
            </a:pPr>
            <a:endParaRPr lang="ja-JP"/>
          </a:p>
        </c:txPr>
        <c:crossAx val="46181760"/>
        <c:crosses val="autoZero"/>
        <c:crossBetween val="midCat"/>
      </c:valAx>
      <c:valAx>
        <c:axId val="46181760"/>
        <c:scaling>
          <c:orientation val="maxMin"/>
          <c:max val="100"/>
          <c:min val="-20"/>
        </c:scaling>
        <c:delete val="0"/>
        <c:axPos val="r"/>
        <c:majorGridlines>
          <c:spPr>
            <a:ln>
              <a:solidFill>
                <a:srgbClr val="C0C0C0"/>
              </a:solidFill>
            </a:ln>
          </c:spPr>
        </c:majorGridlines>
        <c:title>
          <c:tx>
            <c:rich>
              <a:bodyPr rot="0" vert="wordArtVertRtl"/>
              <a:lstStyle/>
              <a:p>
                <a:pPr>
                  <a:defRPr/>
                </a:pPr>
                <a:r>
                  <a:rPr lang="ja-JP" altLang="en-US" sz="1050" b="0"/>
                  <a:t>将来負担比率</a:t>
                </a:r>
              </a:p>
            </c:rich>
          </c:tx>
          <c:layout>
            <c:manualLayout>
              <c:xMode val="edge"/>
              <c:yMode val="edge"/>
              <c:x val="1.7982795003806822E-2"/>
              <c:y val="0.2508813272335027"/>
            </c:manualLayout>
          </c:layout>
          <c:overlay val="0"/>
        </c:title>
        <c:numFmt formatCode="#,##0.0;" sourceLinked="0"/>
        <c:majorTickMark val="none"/>
        <c:minorTickMark val="none"/>
        <c:tickLblPos val="high"/>
        <c:spPr>
          <a:ln>
            <a:noFill/>
          </a:ln>
        </c:spPr>
        <c:txPr>
          <a:bodyPr/>
          <a:lstStyle/>
          <a:p>
            <a:pPr>
              <a:defRPr sz="800" baseline="0">
                <a:latin typeface="ＭＳ Ｐゴシック" pitchFamily="50" charset="-128"/>
              </a:defRPr>
            </a:pPr>
            <a:endParaRPr lang="ja-JP"/>
          </a:p>
        </c:txPr>
        <c:crossAx val="46179840"/>
        <c:crosses val="autoZero"/>
        <c:crossBetween val="midCat"/>
        <c:majorUnit val="20"/>
      </c:valAx>
      <c:spPr>
        <a:solidFill>
          <a:srgbClr val="E6FFD5"/>
        </a:solidFill>
        <a:ln w="19050">
          <a:solidFill>
            <a:sysClr val="windowText" lastClr="000000"/>
          </a:solidFill>
        </a:ln>
      </c:spPr>
    </c:plotArea>
    <c:plotVisOnly val="1"/>
    <c:dispBlanksAs val="span"/>
    <c:showDLblsOverMax val="0"/>
  </c:chart>
  <c:spPr>
    <a:noFill/>
    <a:ln>
      <a:noFill/>
    </a:ln>
  </c:spPr>
  <c:printSettings>
    <c:headerFooter/>
    <c:pageMargins b="0.75000000000000044" l="0.7000000000000004" r="0.7000000000000004" t="0.75000000000000044" header="0.30000000000000021" footer="0.30000000000000021"/>
    <c:pageSetup/>
  </c:printSettings>
</c:chartSpace>
</file>

<file path=xl/charts/chart8.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lrMapOvr bg1="lt1" tx1="dk1" bg2="lt2" tx2="dk2" accent1="accent1" accent2="accent2" accent3="accent3" accent4="accent4" accent5="accent5" accent6="accent6" hlink="hlink" folHlink="folHlink"/>
  <c:chart>
    <c:autoTitleDeleted val="0"/>
    <c:plotArea>
      <c:layout>
        <c:manualLayout>
          <c:layoutTarget val="inner"/>
          <c:xMode val="edge"/>
          <c:yMode val="edge"/>
          <c:x val="0.11084499838569034"/>
          <c:y val="4.7159594500132108E-2"/>
          <c:w val="0.84753599996779971"/>
          <c:h val="0.77913873422717184"/>
        </c:manualLayout>
      </c:layout>
      <c:scatterChart>
        <c:scatterStyle val="lineMarker"/>
        <c:varyColors val="0"/>
        <c:ser>
          <c:idx val="0"/>
          <c:order val="0"/>
          <c:tx>
            <c:strRef>
              <c:f>公会計指標分析・財政指標組合せ分析表!$AN$73</c:f>
              <c:strCache>
                <c:ptCount val="1"/>
                <c:pt idx="0">
                  <c:v>当該団体値</c:v>
                </c:pt>
              </c:strCache>
            </c:strRef>
          </c:tx>
          <c:spPr>
            <a:ln w="6350" cap="flat">
              <a:solidFill>
                <a:srgbClr val="FF0000"/>
              </a:solidFill>
            </a:ln>
          </c:spPr>
          <c:marker>
            <c:symbol val="circle"/>
            <c:size val="8"/>
            <c:spPr>
              <a:solidFill>
                <a:srgbClr val="FF0000"/>
              </a:solidFill>
              <a:ln w="12700">
                <a:solidFill>
                  <a:srgbClr val="FF0000"/>
                </a:solidFill>
              </a:ln>
            </c:spPr>
          </c:marker>
          <c:dLbls>
            <c:dLbl>
              <c:idx val="0"/>
              <c:tx>
                <c:strRef>
                  <c:f>公会計指標分析・財政指標組合せ分析表!$BP$72</c:f>
                  <c:strCache>
                    <c:ptCount val="1"/>
                    <c:pt idx="0">
                      <c:v>H30</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{1AAF0AB9-228E-481C-B392-0445E0235DE8}</c15:txfldGUID>
                      <c15:f>公会計指標分析・財政指標組合せ分析表!$BP$72</c15:f>
                      <c15:dlblFieldTableCache>
                        <c:ptCount val="1"/>
                        <c:pt idx="0">
                          <c:v>H30</c:v>
                        </c:pt>
                      </c15:dlblFieldTableCache>
                    </c15:dlblFTEntry>
                  </c15:dlblFieldTable>
                  <c15:showDataLabelsRange val="0"/>
                </c:ext>
                <c:ext xmlns:c16="http://schemas.microsoft.com/office/drawing/2014/chart" uri="{C3380CC4-5D6E-409C-BE32-E72D297353CC}">
                  <c16:uniqueId val="{00000000-D09F-49F1-8EA4-286336A72471}"/>
                </c:ext>
              </c:extLst>
            </c:dLbl>
            <c:dLbl>
              <c:idx val="1"/>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{D1C47907-3FF3-4107-8A00-C29F85FB6F7D}</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1-D09F-49F1-8EA4-286336A72471}"/>
                </c:ext>
              </c:extLst>
            </c:dLbl>
            <c:dLbl>
              <c:idx val="2"/>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{E7F37933-E056-487D-B0F9-C4FD0296C61F}</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2-D09F-49F1-8EA4-286336A72471}"/>
                </c:ext>
              </c:extLst>
            </c:dLbl>
            <c:dLbl>
              <c:idx val="3"/>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{EC98BFD6-6172-4332-B1C3-37D5FA985A54}</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3-D09F-49F1-8EA4-286336A72471}"/>
                </c:ext>
              </c:extLst>
            </c:dLbl>
            <c:dLbl>
              <c:idx val="4"/>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{B743E38A-D439-4C9F-B929-ACEA27E0B1B1}</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4-D09F-49F1-8EA4-286336A72471}"/>
                </c:ext>
              </c:extLst>
            </c:dLbl>
            <c:dLbl>
              <c:idx val="8"/>
              <c:layout>
                <c:manualLayout>
                  <c:x val="-2.8829840147400729E-2"/>
                  <c:y val="-6.2416647087793951E-2"/>
                </c:manualLayout>
              </c:layout>
              <c:tx>
                <c:strRef>
                  <c:f>公会計指標分析・財政指標組合せ分析表!$BX$72</c:f>
                  <c:strCache>
                    <c:ptCount val="1"/>
                    <c:pt idx="0">
                      <c:v>R01</c:v>
                    </c:pt>
                  </c:strCache>
                </c:strRef>
              </c:tx>
              <c:dLblPos val="r"/>
              <c:showLegendKey val="0"/>
              <c:showVal val="1"/>
              <c:showCatName val="0"/>
              <c:showSerName val="0"/>
              <c:showPercent val="0"/>
              <c:showBubbleSize val="0"/>
              <c:extLst>
                <c:ext xmlns:c15="http://schemas.microsoft.com/office/drawing/2012/chart" uri="{CE6537A1-D6FC-4f65-9D91-7224C49458BB}">
                  <c15:dlblFieldTable>
                    <c15:dlblFTEntry>
                      <c15:txfldGUID>{1DCE43D5-6E16-4351-AFBE-896E34FFAC43}</c15:txfldGUID>
                      <c15:f>公会計指標分析・財政指標組合せ分析表!$BX$72</c15:f>
                      <c15:dlblFieldTableCache>
                        <c:ptCount val="1"/>
                        <c:pt idx="0">
                          <c:v>R01</c:v>
                        </c:pt>
                      </c15:dlblFieldTableCache>
                    </c15:dlblFTEntry>
                  </c15:dlblFieldTable>
                  <c15:showDataLabelsRange val="0"/>
                </c:ext>
                <c:ext xmlns:c16="http://schemas.microsoft.com/office/drawing/2014/chart" uri="{C3380CC4-5D6E-409C-BE32-E72D297353CC}">
                  <c16:uniqueId val="{00000005-D09F-49F1-8EA4-286336A72471}"/>
                </c:ext>
              </c:extLst>
            </c:dLbl>
            <c:dLbl>
              <c:idx val="16"/>
              <c:layout>
                <c:manualLayout>
                  <c:x val="-3.4310845302750435E-2"/>
                  <c:y val="-6.2416647087793951E-2"/>
                </c:manualLayout>
              </c:layout>
              <c:tx>
                <c:strRef>
                  <c:f>公会計指標分析・財政指標組合せ分析表!$CF$72</c:f>
                  <c:strCache>
                    <c:ptCount val="1"/>
                    <c:pt idx="0">
                      <c:v>R02</c:v>
                    </c:pt>
                  </c:strCache>
                </c:strRef>
              </c:tx>
              <c:dLblPos val="r"/>
              <c:showLegendKey val="0"/>
              <c:showVal val="1"/>
              <c:showCatName val="0"/>
              <c:showSerName val="0"/>
              <c:showPercent val="0"/>
              <c:showBubbleSize val="0"/>
              <c:extLst>
                <c:ext xmlns:c15="http://schemas.microsoft.com/office/drawing/2012/chart" uri="{CE6537A1-D6FC-4f65-9D91-7224C49458BB}">
                  <c15:dlblFieldTable>
                    <c15:dlblFTEntry>
                      <c15:txfldGUID>{D689C5A3-4A07-49A3-A3F1-ED24CA962BD9}</c15:txfldGUID>
                      <c15:f>公会計指標分析・財政指標組合せ分析表!$CF$72</c15:f>
                      <c15:dlblFieldTableCache>
                        <c:ptCount val="1"/>
                        <c:pt idx="0">
                          <c:v>R02</c:v>
                        </c:pt>
                      </c15:dlblFieldTableCache>
                    </c15:dlblFTEntry>
                  </c15:dlblFieldTable>
                  <c15:showDataLabelsRange val="0"/>
                </c:ext>
                <c:ext xmlns:c16="http://schemas.microsoft.com/office/drawing/2014/chart" uri="{C3380CC4-5D6E-409C-BE32-E72D297353CC}">
                  <c16:uniqueId val="{00000006-D09F-49F1-8EA4-286336A72471}"/>
                </c:ext>
              </c:extLst>
            </c:dLbl>
            <c:dLbl>
              <c:idx val="24"/>
              <c:tx>
                <c:strRef>
                  <c:f>公会計指標分析・財政指標組合せ分析表!$CN$72</c:f>
                  <c:strCache>
                    <c:ptCount val="1"/>
                    <c:pt idx="0">
                      <c:v>R03</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{BB3A7762-5DAA-4C78-9A8A-10E8BF685C64}</c15:txfldGUID>
                      <c15:f>公会計指標分析・財政指標組合せ分析表!$CN$72</c15:f>
                      <c15:dlblFieldTableCache>
                        <c:ptCount val="1"/>
                        <c:pt idx="0">
                          <c:v>R03</c:v>
                        </c:pt>
                      </c15:dlblFieldTableCache>
                    </c15:dlblFTEntry>
                  </c15:dlblFieldTable>
                  <c15:showDataLabelsRange val="0"/>
                </c:ext>
                <c:ext xmlns:c16="http://schemas.microsoft.com/office/drawing/2014/chart" uri="{C3380CC4-5D6E-409C-BE32-E72D297353CC}">
                  <c16:uniqueId val="{00000007-D09F-49F1-8EA4-286336A72471}"/>
                </c:ext>
              </c:extLst>
            </c:dLbl>
            <c:dLbl>
              <c:idx val="32"/>
              <c:layout>
                <c:manualLayout>
                  <c:x val="-2.8829768353872028E-2"/>
                  <c:y val="-6.2416647087793951E-2"/>
                </c:manualLayout>
              </c:layout>
              <c:tx>
                <c:strRef>
                  <c:f>公会計指標分析・財政指標組合せ分析表!$CV$72</c:f>
                  <c:strCache>
                    <c:ptCount val="1"/>
                    <c:pt idx="0">
                      <c:v>R04</c:v>
                    </c:pt>
                  </c:strCache>
                </c:strRef>
              </c:tx>
              <c:dLblPos val="r"/>
              <c:showLegendKey val="0"/>
              <c:showVal val="1"/>
              <c:showCatName val="0"/>
              <c:showSerName val="0"/>
              <c:showPercent val="0"/>
              <c:showBubbleSize val="0"/>
              <c:extLst>
                <c:ext xmlns:c15="http://schemas.microsoft.com/office/drawing/2012/chart" uri="{CE6537A1-D6FC-4f65-9D91-7224C49458BB}">
                  <c15:dlblFieldTable>
                    <c15:dlblFTEntry>
                      <c15:txfldGUID>{0B6C4FA6-6C45-49D8-AC4F-3CBBF6D74ED7}</c15:txfldGUID>
                      <c15:f>公会計指標分析・財政指標組合せ分析表!$CV$72</c15:f>
                      <c15:dlblFieldTableCache>
                        <c:ptCount val="1"/>
                        <c:pt idx="0">
                          <c:v>R04</c:v>
                        </c:pt>
                      </c15:dlblFieldTableCache>
                    </c15:dlblFTEntry>
                  </c15:dlblFieldTable>
                  <c15:showDataLabelsRange val="0"/>
                </c:ext>
                <c:ext xmlns:c16="http://schemas.microsoft.com/office/drawing/2014/chart" uri="{C3380CC4-5D6E-409C-BE32-E72D297353CC}">
                  <c16:uniqueId val="{00000008-D09F-49F1-8EA4-286336A72471}"/>
                </c:ext>
              </c:extLst>
            </c:dLbl>
            <c:spPr>
              <a:noFill/>
              <a:ln>
                <a:noFill/>
              </a:ln>
              <a:effectLst/>
            </c:spPr>
            <c:txPr>
              <a:bodyPr/>
              <a:lstStyle/>
              <a:p>
                <a:pPr>
                  <a:defRPr sz="900">
                    <a:latin typeface="ＭＳ Ｐゴシック" panose="020B0600070205080204" pitchFamily="50" charset="-128"/>
                    <a:ea typeface="ＭＳ Ｐゴシック" panose="020B0600070205080204" pitchFamily="50" charset="-128"/>
                  </a:defRPr>
                </a:pPr>
                <a:endParaRPr lang="ja-JP"/>
              </a:p>
            </c:txPr>
            <c:dLblPos val="r"/>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xVal>
            <c:numRef>
              <c:f>公会計指標分析・財政指標組合せ分析表!$BP$75:$DC$75</c:f>
              <c:numCache>
                <c:formatCode>#,##0.0;"▲ "#,##0.0</c:formatCode>
                <c:ptCount val="40"/>
                <c:pt idx="0">
                  <c:v>6.8</c:v>
                </c:pt>
                <c:pt idx="8">
                  <c:v>6.4</c:v>
                </c:pt>
                <c:pt idx="16">
                  <c:v>6.5</c:v>
                </c:pt>
                <c:pt idx="24">
                  <c:v>6.5</c:v>
                </c:pt>
                <c:pt idx="32">
                  <c:v>7.1</c:v>
                </c:pt>
              </c:numCache>
            </c:numRef>
          </c:xVal>
          <c:yVal>
            <c:numRef>
              <c:f>公会計指標分析・財政指標組合せ分析表!$BP$73:$DC$73</c:f>
              <c:numCache>
                <c:formatCode>#,##0.0;"▲ "#,##0.0</c:formatCode>
                <c:ptCount val="40"/>
                <c:pt idx="0">
                  <c:v>73.400000000000006</c:v>
                </c:pt>
                <c:pt idx="8">
                  <c:v>82.9</c:v>
                </c:pt>
                <c:pt idx="16">
                  <c:v>78.400000000000006</c:v>
                </c:pt>
                <c:pt idx="24">
                  <c:v>55.1</c:v>
                </c:pt>
                <c:pt idx="32">
                  <c:v>51.4</c:v>
                </c:pt>
              </c:numCache>
            </c:numRef>
          </c:yVal>
          <c:smooth val="0"/>
          <c:extLst>
            <c:ext xmlns:c16="http://schemas.microsoft.com/office/drawing/2014/chart" uri="{C3380CC4-5D6E-409C-BE32-E72D297353CC}">
              <c16:uniqueId val="{00000009-D09F-49F1-8EA4-286336A72471}"/>
            </c:ext>
          </c:extLst>
        </c:ser>
        <c:ser>
          <c:idx val="1"/>
          <c:order val="1"/>
          <c:tx>
            <c:strRef>
              <c:f>公会計指標分析・財政指標組合せ分析表!$AN$77</c:f>
              <c:strCache>
                <c:ptCount val="1"/>
                <c:pt idx="0">
                  <c:v>類似団体内平均値</c:v>
                </c:pt>
              </c:strCache>
            </c:strRef>
          </c:tx>
          <c:spPr>
            <a:ln w="6350" cap="flat">
              <a:solidFill>
                <a:srgbClr val="000080"/>
              </a:solidFill>
              <a:round/>
            </a:ln>
          </c:spPr>
          <c:marker>
            <c:symbol val="diamond"/>
            <c:size val="8"/>
            <c:spPr>
              <a:solidFill>
                <a:srgbClr val="000080"/>
              </a:solidFill>
              <a:ln w="12700" cap="rnd">
                <a:solidFill>
                  <a:srgbClr val="000080"/>
                </a:solidFill>
                <a:round/>
              </a:ln>
            </c:spPr>
          </c:marker>
          <c:dLbls>
            <c:dLbl>
              <c:idx val="0"/>
              <c:tx>
                <c:strRef>
                  <c:f>公会計指標分析・財政指標組合せ分析表!$BP$72</c:f>
                  <c:strCache>
                    <c:ptCount val="1"/>
                    <c:pt idx="0">
                      <c:v>H30</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{42C04797-C3F8-469B-BC96-B334C5543745}</c15:txfldGUID>
                      <c15:f>公会計指標分析・財政指標組合せ分析表!$BP$72</c15:f>
                      <c15:dlblFieldTableCache>
                        <c:ptCount val="1"/>
                        <c:pt idx="0">
                          <c:v>H30</c:v>
                        </c:pt>
                      </c15:dlblFieldTableCache>
                    </c15:dlblFTEntry>
                  </c15:dlblFieldTable>
                  <c15:showDataLabelsRange val="0"/>
                </c:ext>
                <c:ext xmlns:c16="http://schemas.microsoft.com/office/drawing/2014/chart" uri="{C3380CC4-5D6E-409C-BE32-E72D297353CC}">
                  <c16:uniqueId val="{0000000A-D09F-49F1-8EA4-286336A72471}"/>
                </c:ext>
              </c:extLst>
            </c:dLbl>
            <c:dLbl>
              <c:idx val="1"/>
              <c:tx>
                <c:strRef>
                  <c:f>#REF!</c:f>
                  <c:strCache>
                    <c:ptCount val="1"/>
                    <c:pt idx="0">
                      <c:v>#REF!</c:v>
                    </c:pt>
                  </c:strCache>
                </c:strRef>
              </c:tx>
              <c:spPr/>
              <c:txPr>
                <a:bodyPr/>
                <a:lstStyle/>
                <a:p>
                  <a:pPr>
                    <a:defRPr sz="900" b="0" baseline="0">
                      <a:latin typeface="ＭＳ Ｐゴシック" panose="020B0600070205080204" pitchFamily="50" charset="-128"/>
                      <a:ea typeface="ＭＳ Ｐゴシック" panose="020B0600070205080204" pitchFamily="50" charset="-128"/>
                    </a:defRPr>
                  </a:pPr>
                  <a:endParaRPr lang="ja-JP"/>
                </a:p>
              </c:txPr>
              <c:dLblPos val="t"/>
              <c:showLegendKey val="0"/>
              <c:showVal val="0"/>
              <c:showCatName val="0"/>
              <c:showSerName val="0"/>
              <c:showPercent val="0"/>
              <c:showBubbleSize val="0"/>
              <c:extLst>
                <c:ext xmlns:c15="http://schemas.microsoft.com/office/drawing/2012/chart" uri="{CE6537A1-D6FC-4f65-9D91-7224C49458BB}">
                  <c15:dlblFieldTable>
                    <c15:dlblFTEntry>
                      <c15:txfldGUID>{BF0DEA46-B185-4547-9BDB-91AC8BDD66A3}</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B-D09F-49F1-8EA4-286336A72471}"/>
                </c:ext>
              </c:extLst>
            </c:dLbl>
            <c:dLbl>
              <c:idx val="2"/>
              <c:tx>
                <c:strRef>
                  <c:f>#REF!</c:f>
                  <c:strCache>
                    <c:ptCount val="1"/>
                    <c:pt idx="0">
                      <c:v>#REF!</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{FB2A75ED-A4CE-47A3-8F47-CF83FA27E766}</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C-D09F-49F1-8EA4-286336A72471}"/>
                </c:ext>
              </c:extLst>
            </c:dLbl>
            <c:dLbl>
              <c:idx val="3"/>
              <c:tx>
                <c:strRef>
                  <c:f>#REF!</c:f>
                  <c:strCache>
                    <c:ptCount val="1"/>
                    <c:pt idx="0">
                      <c:v>#REF!</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{F7EF172C-4379-4FEE-80FE-2D7D6C507FC6}</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D-D09F-49F1-8EA4-286336A72471}"/>
                </c:ext>
              </c:extLst>
            </c:dLbl>
            <c:dLbl>
              <c:idx val="4"/>
              <c:tx>
                <c:strRef>
                  <c:f>#REF!</c:f>
                  <c:strCache>
                    <c:ptCount val="1"/>
                    <c:pt idx="0">
                      <c:v>#REF!</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{0D23BDF8-5190-4833-9737-1D6107A3F2B2}</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E-D09F-49F1-8EA4-286336A72471}"/>
                </c:ext>
              </c:extLst>
            </c:dLbl>
            <c:dLbl>
              <c:idx val="8"/>
              <c:tx>
                <c:strRef>
                  <c:f>公会計指標分析・財政指標組合せ分析表!$BX$72</c:f>
                  <c:strCache>
                    <c:ptCount val="1"/>
                    <c:pt idx="0">
                      <c:v>R01</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{125BE3B5-3848-436E-8026-FB24AE293123}</c15:txfldGUID>
                      <c15:f>公会計指標分析・財政指標組合せ分析表!$BX$72</c15:f>
                      <c15:dlblFieldTableCache>
                        <c:ptCount val="1"/>
                        <c:pt idx="0">
                          <c:v>R01</c:v>
                        </c:pt>
                      </c15:dlblFieldTableCache>
                    </c15:dlblFTEntry>
                  </c15:dlblFieldTable>
                  <c15:showDataLabelsRange val="0"/>
                </c:ext>
                <c:ext xmlns:c16="http://schemas.microsoft.com/office/drawing/2014/chart" uri="{C3380CC4-5D6E-409C-BE32-E72D297353CC}">
                  <c16:uniqueId val="{0000000F-D09F-49F1-8EA4-286336A72471}"/>
                </c:ext>
              </c:extLst>
            </c:dLbl>
            <c:dLbl>
              <c:idx val="16"/>
              <c:layout>
                <c:manualLayout>
                  <c:x val="-3.4310917096279141E-2"/>
                  <c:y val="-6.2416647087793951E-2"/>
                </c:manualLayout>
              </c:layout>
              <c:tx>
                <c:strRef>
                  <c:f>公会計指標分析・財政指標組合せ分析表!$CF$72</c:f>
                  <c:strCache>
                    <c:ptCount val="1"/>
                    <c:pt idx="0">
                      <c:v>R02</c:v>
                    </c:pt>
                  </c:strCache>
                </c:strRef>
              </c:tx>
              <c:dLblPos val="r"/>
              <c:showLegendKey val="0"/>
              <c:showVal val="1"/>
              <c:showCatName val="0"/>
              <c:showSerName val="0"/>
              <c:showPercent val="0"/>
              <c:showBubbleSize val="0"/>
              <c:extLst>
                <c:ext xmlns:c15="http://schemas.microsoft.com/office/drawing/2012/chart" uri="{CE6537A1-D6FC-4f65-9D91-7224C49458BB}">
                  <c15:dlblFieldTable>
                    <c15:dlblFTEntry>
                      <c15:txfldGUID>{51F29353-ECA5-4868-A37B-C228F3E3E25A}</c15:txfldGUID>
                      <c15:f>公会計指標分析・財政指標組合せ分析表!$CF$72</c15:f>
                      <c15:dlblFieldTableCache>
                        <c:ptCount val="1"/>
                        <c:pt idx="0">
                          <c:v>R02</c:v>
                        </c:pt>
                      </c15:dlblFieldTableCache>
                    </c15:dlblFTEntry>
                  </c15:dlblFieldTable>
                  <c15:showDataLabelsRange val="0"/>
                </c:ext>
                <c:ext xmlns:c16="http://schemas.microsoft.com/office/drawing/2014/chart" uri="{C3380CC4-5D6E-409C-BE32-E72D297353CC}">
                  <c16:uniqueId val="{00000010-D09F-49F1-8EA4-286336A72471}"/>
                </c:ext>
              </c:extLst>
            </c:dLbl>
            <c:dLbl>
              <c:idx val="24"/>
              <c:layout>
                <c:manualLayout>
                  <c:x val="-2.8829840147400865E-2"/>
                  <c:y val="-5.6806186969443943E-2"/>
                </c:manualLayout>
              </c:layout>
              <c:tx>
                <c:strRef>
                  <c:f>公会計指標分析・財政指標組合せ分析表!$CN$72</c:f>
                  <c:strCache>
                    <c:ptCount val="1"/>
                    <c:pt idx="0">
                      <c:v>R03</c:v>
                    </c:pt>
                  </c:strCache>
                </c:strRef>
              </c:tx>
              <c:dLblPos val="r"/>
              <c:showLegendKey val="0"/>
              <c:showVal val="1"/>
              <c:showCatName val="0"/>
              <c:showSerName val="0"/>
              <c:showPercent val="0"/>
              <c:showBubbleSize val="0"/>
              <c:extLst>
                <c:ext xmlns:c15="http://schemas.microsoft.com/office/drawing/2012/chart" uri="{CE6537A1-D6FC-4f65-9D91-7224C49458BB}">
                  <c15:dlblFieldTable>
                    <c15:dlblFTEntry>
                      <c15:txfldGUID>{04CF7278-9412-4DF3-82B1-48925E9E2D9A}</c15:txfldGUID>
                      <c15:f>公会計指標分析・財政指標組合せ分析表!$CN$72</c15:f>
                      <c15:dlblFieldTableCache>
                        <c:ptCount val="1"/>
                        <c:pt idx="0">
                          <c:v>R03</c:v>
                        </c:pt>
                      </c15:dlblFieldTableCache>
                    </c15:dlblFTEntry>
                  </c15:dlblFieldTable>
                  <c15:showDataLabelsRange val="0"/>
                </c:ext>
                <c:ext xmlns:c16="http://schemas.microsoft.com/office/drawing/2014/chart" uri="{C3380CC4-5D6E-409C-BE32-E72D297353CC}">
                  <c16:uniqueId val="{00000011-D09F-49F1-8EA4-286336A72471}"/>
                </c:ext>
              </c:extLst>
            </c:dLbl>
            <c:dLbl>
              <c:idx val="32"/>
              <c:layout>
                <c:manualLayout>
                  <c:x val="-3.4310845302750435E-2"/>
                  <c:y val="-6.8027107206143952E-2"/>
                </c:manualLayout>
              </c:layout>
              <c:tx>
                <c:strRef>
                  <c:f>公会計指標分析・財政指標組合せ分析表!$CV$72</c:f>
                  <c:strCache>
                    <c:ptCount val="1"/>
                    <c:pt idx="0">
                      <c:v>R04</c:v>
                    </c:pt>
                  </c:strCache>
                </c:strRef>
              </c:tx>
              <c:dLblPos val="r"/>
              <c:showLegendKey val="0"/>
              <c:showVal val="1"/>
              <c:showCatName val="0"/>
              <c:showSerName val="0"/>
              <c:showPercent val="0"/>
              <c:showBubbleSize val="0"/>
              <c:extLst>
                <c:ext xmlns:c15="http://schemas.microsoft.com/office/drawing/2012/chart" uri="{CE6537A1-D6FC-4f65-9D91-7224C49458BB}">
                  <c15:dlblFieldTable>
                    <c15:dlblFTEntry>
                      <c15:txfldGUID>{72F9EDA7-20D8-441C-AE78-ABED7216337A}</c15:txfldGUID>
                      <c15:f>公会計指標分析・財政指標組合せ分析表!$CV$72</c15:f>
                      <c15:dlblFieldTableCache>
                        <c:ptCount val="1"/>
                        <c:pt idx="0">
                          <c:v>R04</c:v>
                        </c:pt>
                      </c15:dlblFieldTableCache>
                    </c15:dlblFTEntry>
                  </c15:dlblFieldTable>
                  <c15:showDataLabelsRange val="0"/>
                </c:ext>
                <c:ext xmlns:c16="http://schemas.microsoft.com/office/drawing/2014/chart" uri="{C3380CC4-5D6E-409C-BE32-E72D297353CC}">
                  <c16:uniqueId val="{00000012-D09F-49F1-8EA4-286336A72471}"/>
                </c:ext>
              </c:extLst>
            </c:dLbl>
            <c:spPr>
              <a:noFill/>
              <a:ln>
                <a:noFill/>
              </a:ln>
              <a:effectLst/>
            </c:spPr>
            <c:txPr>
              <a:bodyPr/>
              <a:lstStyle/>
              <a:p>
                <a:pPr>
                  <a:defRPr sz="900" baseline="0">
                    <a:latin typeface="ＭＳ Ｐゴシック" panose="020B0600070205080204" pitchFamily="50" charset="-128"/>
                    <a:ea typeface="ＭＳ Ｐゴシック" panose="020B0600070205080204" pitchFamily="50" charset="-128"/>
                  </a:defRPr>
                </a:pPr>
                <a:endParaRPr lang="ja-JP"/>
              </a:p>
            </c:txPr>
            <c:dLblPos val="t"/>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xVal>
            <c:numRef>
              <c:f>公会計指標分析・財政指標組合せ分析表!$BP$79:$DC$79</c:f>
              <c:numCache>
                <c:formatCode>#,##0.0;"▲ "#,##0.0</c:formatCode>
                <c:ptCount val="40"/>
                <c:pt idx="0">
                  <c:v>7.8</c:v>
                </c:pt>
                <c:pt idx="8">
                  <c:v>7.6</c:v>
                </c:pt>
                <c:pt idx="16">
                  <c:v>7.2</c:v>
                </c:pt>
                <c:pt idx="24">
                  <c:v>5.0999999999999996</c:v>
                </c:pt>
                <c:pt idx="32">
                  <c:v>5.2</c:v>
                </c:pt>
              </c:numCache>
            </c:numRef>
          </c:xVal>
          <c:yVal>
            <c:numRef>
              <c:f>公会計指標分析・財政指標組合せ分析表!$BP$77:$DC$77</c:f>
              <c:numCache>
                <c:formatCode>#,##0.0;"▲ "#,##0.0</c:formatCode>
                <c:ptCount val="40"/>
                <c:pt idx="0">
                  <c:v>47.2</c:v>
                </c:pt>
                <c:pt idx="8">
                  <c:v>49.5</c:v>
                </c:pt>
                <c:pt idx="16">
                  <c:v>46.9</c:v>
                </c:pt>
                <c:pt idx="24">
                  <c:v>4.0999999999999996</c:v>
                </c:pt>
                <c:pt idx="32">
                  <c:v>0</c:v>
                </c:pt>
              </c:numCache>
            </c:numRef>
          </c:yVal>
          <c:smooth val="0"/>
          <c:extLst>
            <c:ext xmlns:c16="http://schemas.microsoft.com/office/drawing/2014/chart" uri="{C3380CC4-5D6E-409C-BE32-E72D297353CC}">
              <c16:uniqueId val="{00000013-D09F-49F1-8EA4-286336A72471}"/>
            </c:ext>
          </c:extLst>
        </c:ser>
        <c:dLbls>
          <c:showLegendKey val="0"/>
          <c:showVal val="1"/>
          <c:showCatName val="0"/>
          <c:showSerName val="0"/>
          <c:showPercent val="0"/>
          <c:showBubbleSize val="0"/>
        </c:dLbls>
        <c:axId val="84219776"/>
        <c:axId val="84234240"/>
      </c:scatterChart>
      <c:valAx>
        <c:axId val="84219776"/>
        <c:scaling>
          <c:orientation val="maxMin"/>
          <c:max val="8"/>
          <c:min val="4"/>
        </c:scaling>
        <c:delete val="0"/>
        <c:axPos val="t"/>
        <c:title>
          <c:tx>
            <c:rich>
              <a:bodyPr/>
              <a:lstStyle/>
              <a:p>
                <a:pPr>
                  <a:defRPr/>
                </a:pPr>
                <a:r>
                  <a:rPr lang="ja-JP" altLang="en-US" sz="1050" b="0"/>
                  <a:t>実質公債費比率</a:t>
                </a:r>
              </a:p>
            </c:rich>
          </c:tx>
          <c:layout>
            <c:manualLayout>
              <c:xMode val="edge"/>
              <c:yMode val="edge"/>
              <c:x val="0.46792889130339793"/>
              <c:y val="0.89956963274777912"/>
            </c:manualLayout>
          </c:layout>
          <c:overlay val="0"/>
        </c:title>
        <c:numFmt formatCode="#,##0.0;&quot;▲ &quot;#,##0.0" sourceLinked="0"/>
        <c:majorTickMark val="none"/>
        <c:minorTickMark val="none"/>
        <c:tickLblPos val="high"/>
        <c:spPr>
          <a:ln>
            <a:noFill/>
          </a:ln>
        </c:spPr>
        <c:txPr>
          <a:bodyPr rot="0" vert="horz"/>
          <a:lstStyle/>
          <a:p>
            <a:pPr>
              <a:defRPr sz="800" b="0" i="0" u="none" strike="noStrike" baseline="0">
                <a:solidFill>
                  <a:srgbClr val="000000"/>
                </a:solidFill>
                <a:latin typeface="ＭＳ Ｐゴシック"/>
                <a:ea typeface="ＭＳ Ｐゴシック"/>
                <a:cs typeface="ＭＳ Ｐゴシック"/>
              </a:defRPr>
            </a:pPr>
            <a:endParaRPr lang="ja-JP"/>
          </a:p>
        </c:txPr>
        <c:crossAx val="84234240"/>
        <c:crosses val="autoZero"/>
        <c:crossBetween val="midCat"/>
      </c:valAx>
      <c:valAx>
        <c:axId val="84234240"/>
        <c:scaling>
          <c:orientation val="maxMin"/>
          <c:max val="100"/>
          <c:min val="-20"/>
        </c:scaling>
        <c:delete val="0"/>
        <c:axPos val="r"/>
        <c:majorGridlines>
          <c:spPr>
            <a:ln>
              <a:solidFill>
                <a:srgbClr val="C0C0C0"/>
              </a:solidFill>
            </a:ln>
          </c:spPr>
        </c:majorGridlines>
        <c:title>
          <c:tx>
            <c:rich>
              <a:bodyPr rot="0" vert="wordArtVertRtl"/>
              <a:lstStyle/>
              <a:p>
                <a:pPr>
                  <a:defRPr/>
                </a:pPr>
                <a:r>
                  <a:rPr lang="ja-JP" altLang="en-US" sz="1050" b="0"/>
                  <a:t>将来負担比率</a:t>
                </a:r>
              </a:p>
            </c:rich>
          </c:tx>
          <c:layout>
            <c:manualLayout>
              <c:xMode val="edge"/>
              <c:yMode val="edge"/>
              <c:x val="1.8286031088186831E-2"/>
              <c:y val="0.25115562968651656"/>
            </c:manualLayout>
          </c:layout>
          <c:overlay val="0"/>
        </c:title>
        <c:numFmt formatCode="#,##0.0;" sourceLinked="0"/>
        <c:majorTickMark val="none"/>
        <c:minorTickMark val="none"/>
        <c:tickLblPos val="high"/>
        <c:spPr>
          <a:ln>
            <a:noFill/>
          </a:ln>
        </c:spPr>
        <c:txPr>
          <a:bodyPr/>
          <a:lstStyle/>
          <a:p>
            <a:pPr>
              <a:defRPr sz="800" baseline="0">
                <a:latin typeface="ＭＳ Ｐゴシック" pitchFamily="50" charset="-128"/>
              </a:defRPr>
            </a:pPr>
            <a:endParaRPr lang="ja-JP"/>
          </a:p>
        </c:txPr>
        <c:crossAx val="84219776"/>
        <c:crosses val="autoZero"/>
        <c:crossBetween val="midCat"/>
        <c:majorUnit val="20"/>
      </c:valAx>
      <c:spPr>
        <a:solidFill>
          <a:srgbClr val="E6FFD5"/>
        </a:solidFill>
        <a:ln w="19050">
          <a:solidFill>
            <a:srgbClr val="000000"/>
          </a:solidFill>
        </a:ln>
      </c:spPr>
    </c:plotArea>
    <c:plotVisOnly val="1"/>
    <c:dispBlanksAs val="span"/>
    <c:showDLblsOverMax val="0"/>
  </c:chart>
  <c:spPr>
    <a:ln>
      <a:noFill/>
    </a:ln>
  </c:spPr>
  <c:printSettings>
    <c:headerFooter/>
    <c:pageMargins b="0.75000000000000044" l="0.7000000000000004" r="0.7000000000000004" t="0.75000000000000044" header="0.30000000000000021" footer="0.30000000000000021"/>
    <c:pageSetup/>
  </c:printSettings>
</c:chartSpace>
</file>

<file path=xl/drawings/_rels/drawing4.xml.rels><?xml version="1.0" encoding="UTF-8" standalone="yes"?>
<Relationships xmlns="http://schemas.openxmlformats.org/package/2006/relationships"><Relationship Id="rId1" Type="http://schemas.openxmlformats.org/officeDocument/2006/relationships/chart" Target="../charts/chart1.xml"/></Relationships>
</file>

<file path=xl/drawings/_rels/drawing8.xml.rels><?xml version="1.0" encoding="UTF-8" standalone="yes"?>
<Relationships xmlns="http://schemas.openxmlformats.org/package/2006/relationships"><Relationship Id="rId1" Type="http://schemas.openxmlformats.org/officeDocument/2006/relationships/chart" Target="../charts/chart2.xml"/></Relationships>
</file>

<file path=xl/drawings/_rels/drawing9.xml.rels><?xml version="1.0" encoding="UTF-8" standalone="yes"?>
<Relationships xmlns="http://schemas.openxmlformats.org/package/2006/relationships"><Relationship Id="rId1" Type="http://schemas.openxmlformats.org/officeDocument/2006/relationships/chart" Target="../charts/chart3.xml"/></Relationships>
</file>

<file path=xl/drawings/_rels/drawing10.xml.rels><?xml version="1.0" encoding="UTF-8" standalone="yes"?>
<Relationships xmlns="http://schemas.openxmlformats.org/package/2006/relationships"><Relationship Id="rId1" Type="http://schemas.openxmlformats.org/officeDocument/2006/relationships/chart" Target="../charts/chart4.xml"/></Relationships>
</file>

<file path=xl/drawings/_rels/drawing11.xml.rels><?xml version="1.0" encoding="UTF-8" standalone="yes"?>
<Relationships xmlns="http://schemas.openxmlformats.org/package/2006/relationships"><Relationship Id="rId1" Type="http://schemas.openxmlformats.org/officeDocument/2006/relationships/chart" Target="../charts/chart5.xml"/></Relationships>
</file>

<file path=xl/drawings/_rels/drawing12.xml.rels><?xml version="1.0" encoding="UTF-8" standalone="yes"?>
<Relationships xmlns="http://schemas.openxmlformats.org/package/2006/relationships"><Relationship Id="rId1" Type="http://schemas.openxmlformats.org/officeDocument/2006/relationships/chart" Target="../charts/chart6.xml"/></Relationships>
</file>

<file path=xl/drawings/_rels/drawing13.xml.rels><?xml version="1.0" encoding="UTF-8" standalone="yes"?>
<Relationships xmlns="http://schemas.openxmlformats.org/package/2006/relationships"><Relationship Id="rId2" Type="http://schemas.openxmlformats.org/officeDocument/2006/relationships/chart" Target="../charts/chart8.xml"/><Relationship Id="rId1" Type="http://schemas.openxmlformats.org/officeDocument/2006/relationships/chart" Target="../charts/chart7.xml"/></Relationships>
</file>

<file path=xl/drawings/drawing1.xml><?xml version="1.0" encoding="utf-8"?>
<xdr:wsDr xmlns:xdr="http://schemas.openxmlformats.org/drawingml/2006/spreadsheetDrawing" xmlns:a="http://schemas.openxmlformats.org/drawingml/2006/main">
  <xdr:twoCellAnchor>
    <xdr:from>
      <xdr:col>45</xdr:col>
      <xdr:colOff>38100</xdr:colOff>
      <xdr:row>30</xdr:row>
      <xdr:rowOff>19050</xdr:rowOff>
    </xdr:from>
    <xdr:to>
      <xdr:col>47</xdr:col>
      <xdr:colOff>104775</xdr:colOff>
      <xdr:row>32</xdr:row>
      <xdr:rowOff>114300</xdr:rowOff>
    </xdr:to>
    <xdr:sp macro="" textlink="">
      <xdr:nvSpPr>
        <xdr:cNvPr id="2" name="AutoShape 1">
          <a:extLst>
            <a:ext uri="{FF2B5EF4-FFF2-40B4-BE49-F238E27FC236}">
              <a16:creationId xmlns:a16="http://schemas.microsoft.com/office/drawing/2014/main" id="{00000000-0008-0000-0100-000002000000}"/>
            </a:ext>
          </a:extLst>
        </xdr:cNvPr>
        <xdr:cNvSpPr>
          <a:spLocks noChangeArrowheads="1"/>
        </xdr:cNvSpPr>
      </xdr:nvSpPr>
      <xdr:spPr bwMode="auto">
        <a:xfrm rot="5400000">
          <a:off x="6757988" y="4624387"/>
          <a:ext cx="381000" cy="314325"/>
        </a:xfrm>
        <a:prstGeom prst="bracketPair">
          <a:avLst>
            <a:gd name="adj" fmla="val 16667"/>
          </a:avLst>
        </a:prstGeom>
        <a:noFill/>
        <a:ln w="9525">
          <a:solidFill>
            <a:srgbClr val="000000"/>
          </a:solidFill>
          <a:round/>
          <a:headEnd/>
          <a:tailEnd/>
        </a:ln>
      </xdr:spPr>
    </xdr:sp>
    <xdr:clientData/>
  </xdr:twoCellAnchor>
  <xdr:twoCellAnchor>
    <xdr:from>
      <xdr:col>63</xdr:col>
      <xdr:colOff>0</xdr:colOff>
      <xdr:row>39</xdr:row>
      <xdr:rowOff>28575</xdr:rowOff>
    </xdr:from>
    <xdr:to>
      <xdr:col>64</xdr:col>
      <xdr:colOff>9525</xdr:colOff>
      <xdr:row>42</xdr:row>
      <xdr:rowOff>0</xdr:rowOff>
    </xdr:to>
    <xdr:sp macro="" textlink="">
      <xdr:nvSpPr>
        <xdr:cNvPr id="3" name="AutoShape 2">
          <a:extLst>
            <a:ext uri="{FF2B5EF4-FFF2-40B4-BE49-F238E27FC236}">
              <a16:creationId xmlns:a16="http://schemas.microsoft.com/office/drawing/2014/main" id="{00000000-0008-0000-0100-000003000000}"/>
            </a:ext>
          </a:extLst>
        </xdr:cNvPr>
        <xdr:cNvSpPr>
          <a:spLocks/>
        </xdr:cNvSpPr>
      </xdr:nvSpPr>
      <xdr:spPr bwMode="auto">
        <a:xfrm>
          <a:off x="8982075" y="5886450"/>
          <a:ext cx="133350" cy="400050"/>
        </a:xfrm>
        <a:prstGeom prst="leftBrace">
          <a:avLst>
            <a:gd name="adj1" fmla="val 25000"/>
            <a:gd name="adj2" fmla="val 50000"/>
          </a:avLst>
        </a:prstGeom>
        <a:noFill/>
        <a:ln w="9525">
          <a:solidFill>
            <a:srgbClr val="000000"/>
          </a:solidFill>
          <a:round/>
          <a:headEnd/>
          <a:tailEnd/>
        </a:ln>
      </xdr:spPr>
    </xdr:sp>
    <xdr:clientData/>
  </xdr:twoCellAnchor>
</xdr:wsDr>
</file>

<file path=xl/drawings/drawing2.xml><?xml version="1.0" encoding="utf-8"?>
<xdr:wsDr xmlns:xdr="http://schemas.openxmlformats.org/drawingml/2006/spreadsheetDrawing" xmlns:a="http://schemas.openxmlformats.org/drawingml/2006/main">
  <xdr:twoCellAnchor>
    <xdr:from>
      <xdr:col>3</xdr:col>
      <xdr:colOff>95250</xdr:colOff>
      <xdr:row>2</xdr:row>
      <xdr:rowOff>76200</xdr:rowOff>
    </xdr:from>
    <xdr:to>
      <xdr:col>64</xdr:col>
      <xdr:colOff>12700</xdr:colOff>
      <xdr:row>6</xdr:row>
      <xdr:rowOff>25400</xdr:rowOff>
    </xdr:to>
    <xdr:sp macro="" textlink="">
      <xdr:nvSpPr>
        <xdr:cNvPr id="2" name="正方形/長方形 1">
          <a:extLst>
            <a:ext uri="{FF2B5EF4-FFF2-40B4-BE49-F238E27FC236}">
              <a16:creationId xmlns:a16="http://schemas.microsoft.com/office/drawing/2014/main" id="{ACB0759A-CB74-4603-BF01-FCF15DEE00C8}"/>
            </a:ext>
          </a:extLst>
        </xdr:cNvPr>
        <xdr:cNvSpPr/>
      </xdr:nvSpPr>
      <xdr:spPr>
        <a:xfrm>
          <a:off x="666750" y="411480"/>
          <a:ext cx="11537950" cy="61976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3</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）市町村財政比較分析表</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普通会計決算</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a:t>
          </a:r>
          <a:endPar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76200</xdr:colOff>
      <xdr:row>2</xdr:row>
      <xdr:rowOff>63500</xdr:rowOff>
    </xdr:from>
    <xdr:to>
      <xdr:col>115</xdr:col>
      <xdr:colOff>25400</xdr:colOff>
      <xdr:row>5</xdr:row>
      <xdr:rowOff>107950</xdr:rowOff>
    </xdr:to>
    <xdr:sp macro="" textlink="">
      <xdr:nvSpPr>
        <xdr:cNvPr id="3" name="正方形/長方形 2">
          <a:extLst>
            <a:ext uri="{FF2B5EF4-FFF2-40B4-BE49-F238E27FC236}">
              <a16:creationId xmlns:a16="http://schemas.microsoft.com/office/drawing/2014/main" id="{28999B14-13B6-4D13-A16E-D63CDBDC7413}"/>
            </a:ext>
          </a:extLst>
        </xdr:cNvPr>
        <xdr:cNvSpPr/>
      </xdr:nvSpPr>
      <xdr:spPr>
        <a:xfrm>
          <a:off x="18364200" y="398780"/>
          <a:ext cx="3568700" cy="54737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96</xdr:col>
      <xdr:colOff>101600</xdr:colOff>
      <xdr:row>2</xdr:row>
      <xdr:rowOff>88900</xdr:rowOff>
    </xdr:from>
    <xdr:to>
      <xdr:col>115</xdr:col>
      <xdr:colOff>6350</xdr:colOff>
      <xdr:row>5</xdr:row>
      <xdr:rowOff>82550</xdr:rowOff>
    </xdr:to>
    <xdr:sp macro="" textlink="">
      <xdr:nvSpPr>
        <xdr:cNvPr id="4" name="正方形/長方形 3">
          <a:extLst>
            <a:ext uri="{FF2B5EF4-FFF2-40B4-BE49-F238E27FC236}">
              <a16:creationId xmlns:a16="http://schemas.microsoft.com/office/drawing/2014/main" id="{3575F6A3-1CCF-488E-876B-A9DF20A280CD}"/>
            </a:ext>
          </a:extLst>
        </xdr:cNvPr>
        <xdr:cNvSpPr/>
      </xdr:nvSpPr>
      <xdr:spPr>
        <a:xfrm>
          <a:off x="18389600" y="424180"/>
          <a:ext cx="3524250" cy="49657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96</xdr:col>
      <xdr:colOff>127000</xdr:colOff>
      <xdr:row>2</xdr:row>
      <xdr:rowOff>114300</xdr:rowOff>
    </xdr:from>
    <xdr:to>
      <xdr:col>114</xdr:col>
      <xdr:colOff>184150</xdr:colOff>
      <xdr:row>5</xdr:row>
      <xdr:rowOff>57150</xdr:rowOff>
    </xdr:to>
    <xdr:sp macro="" textlink="">
      <xdr:nvSpPr>
        <xdr:cNvPr id="5" name="正方形/長方形 4">
          <a:extLst>
            <a:ext uri="{FF2B5EF4-FFF2-40B4-BE49-F238E27FC236}">
              <a16:creationId xmlns:a16="http://schemas.microsoft.com/office/drawing/2014/main" id="{F758BBB0-CF09-4AFF-A65B-5C6BB58FD590}"/>
            </a:ext>
          </a:extLst>
        </xdr:cNvPr>
        <xdr:cNvSpPr/>
      </xdr:nvSpPr>
      <xdr:spPr>
        <a:xfrm>
          <a:off x="18415000" y="449580"/>
          <a:ext cx="3486150" cy="44577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愛媛県西条市</a:t>
          </a:r>
        </a:p>
      </xdr:txBody>
    </xdr:sp>
    <xdr:clientData/>
  </xdr:twoCellAnchor>
  <xdr:twoCellAnchor>
    <xdr:from>
      <xdr:col>83</xdr:col>
      <xdr:colOff>6350</xdr:colOff>
      <xdr:row>2</xdr:row>
      <xdr:rowOff>63500</xdr:rowOff>
    </xdr:from>
    <xdr:to>
      <xdr:col>95</xdr:col>
      <xdr:colOff>152400</xdr:colOff>
      <xdr:row>5</xdr:row>
      <xdr:rowOff>107950</xdr:rowOff>
    </xdr:to>
    <xdr:sp macro="" textlink="">
      <xdr:nvSpPr>
        <xdr:cNvPr id="6" name="正方形/長方形 5">
          <a:extLst>
            <a:ext uri="{FF2B5EF4-FFF2-40B4-BE49-F238E27FC236}">
              <a16:creationId xmlns:a16="http://schemas.microsoft.com/office/drawing/2014/main" id="{2220C779-965A-4BAB-99DA-ACC6FF7A5D58}"/>
            </a:ext>
          </a:extLst>
        </xdr:cNvPr>
        <xdr:cNvSpPr/>
      </xdr:nvSpPr>
      <xdr:spPr>
        <a:xfrm>
          <a:off x="15817850" y="398780"/>
          <a:ext cx="2432050" cy="54737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83</xdr:col>
      <xdr:colOff>31750</xdr:colOff>
      <xdr:row>2</xdr:row>
      <xdr:rowOff>88900</xdr:rowOff>
    </xdr:from>
    <xdr:to>
      <xdr:col>95</xdr:col>
      <xdr:colOff>133350</xdr:colOff>
      <xdr:row>5</xdr:row>
      <xdr:rowOff>82550</xdr:rowOff>
    </xdr:to>
    <xdr:sp macro="" textlink="">
      <xdr:nvSpPr>
        <xdr:cNvPr id="7" name="正方形/長方形 6">
          <a:extLst>
            <a:ext uri="{FF2B5EF4-FFF2-40B4-BE49-F238E27FC236}">
              <a16:creationId xmlns:a16="http://schemas.microsoft.com/office/drawing/2014/main" id="{64E71A1C-0287-4706-8C2B-316E8D9BEF85}"/>
            </a:ext>
          </a:extLst>
        </xdr:cNvPr>
        <xdr:cNvSpPr/>
      </xdr:nvSpPr>
      <xdr:spPr>
        <a:xfrm>
          <a:off x="15843250" y="424180"/>
          <a:ext cx="2387600" cy="49657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83</xdr:col>
      <xdr:colOff>57150</xdr:colOff>
      <xdr:row>2</xdr:row>
      <xdr:rowOff>114300</xdr:rowOff>
    </xdr:from>
    <xdr:to>
      <xdr:col>95</xdr:col>
      <xdr:colOff>101600</xdr:colOff>
      <xdr:row>5</xdr:row>
      <xdr:rowOff>57150</xdr:rowOff>
    </xdr:to>
    <xdr:sp macro="" textlink="">
      <xdr:nvSpPr>
        <xdr:cNvPr id="8" name="正方形/長方形 7">
          <a:extLst>
            <a:ext uri="{FF2B5EF4-FFF2-40B4-BE49-F238E27FC236}">
              <a16:creationId xmlns:a16="http://schemas.microsoft.com/office/drawing/2014/main" id="{51961A30-695D-4938-95F4-F8B3E49D772D}"/>
            </a:ext>
          </a:extLst>
        </xdr:cNvPr>
        <xdr:cNvSpPr/>
      </xdr:nvSpPr>
      <xdr:spPr>
        <a:xfrm>
          <a:off x="15868650" y="449580"/>
          <a:ext cx="2330450" cy="44577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令和</a:t>
          </a:r>
          <a:r>
            <a:rPr kumimoji="1" lang="en-US" altLang="ja-JP" sz="2000" b="1">
              <a:solidFill>
                <a:srgbClr val="FFFFFF"/>
              </a:solidFill>
              <a:latin typeface="ＭＳ ゴシック" panose="020B0609070205080204" pitchFamily="49" charset="-128"/>
              <a:ea typeface="ＭＳ ゴシック" panose="020B0609070205080204" pitchFamily="49" charset="-128"/>
            </a:rPr>
            <a:t>4</a:t>
          </a:r>
          <a:r>
            <a:rPr kumimoji="1" lang="ja-JP" altLang="en-US" sz="200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3</xdr:col>
      <xdr:colOff>196850</xdr:colOff>
      <xdr:row>7</xdr:row>
      <xdr:rowOff>6350</xdr:rowOff>
    </xdr:from>
    <xdr:to>
      <xdr:col>50</xdr:col>
      <xdr:colOff>0</xdr:colOff>
      <xdr:row>17</xdr:row>
      <xdr:rowOff>50800</xdr:rowOff>
    </xdr:to>
    <xdr:sp macro="" textlink="">
      <xdr:nvSpPr>
        <xdr:cNvPr id="9" name="正方形/長方形 8">
          <a:extLst>
            <a:ext uri="{FF2B5EF4-FFF2-40B4-BE49-F238E27FC236}">
              <a16:creationId xmlns:a16="http://schemas.microsoft.com/office/drawing/2014/main" id="{DFBEB2E2-E987-4F7E-B40E-C5A9043C200C}"/>
            </a:ext>
          </a:extLst>
        </xdr:cNvPr>
        <xdr:cNvSpPr/>
      </xdr:nvSpPr>
      <xdr:spPr>
        <a:xfrm>
          <a:off x="760730" y="1179830"/>
          <a:ext cx="8764270" cy="172085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114300</xdr:colOff>
      <xdr:row>7</xdr:row>
      <xdr:rowOff>38100</xdr:rowOff>
    </xdr:from>
    <xdr:to>
      <xdr:col>11</xdr:col>
      <xdr:colOff>44450</xdr:colOff>
      <xdr:row>17</xdr:row>
      <xdr:rowOff>38100</xdr:rowOff>
    </xdr:to>
    <xdr:sp macro="" textlink="">
      <xdr:nvSpPr>
        <xdr:cNvPr id="10" name="正方形/長方形 9">
          <a:extLst>
            <a:ext uri="{FF2B5EF4-FFF2-40B4-BE49-F238E27FC236}">
              <a16:creationId xmlns:a16="http://schemas.microsoft.com/office/drawing/2014/main" id="{29FE26E6-01D9-42AD-99AD-C955C8ED046C}"/>
            </a:ext>
          </a:extLst>
        </xdr:cNvPr>
        <xdr:cNvSpPr/>
      </xdr:nvSpPr>
      <xdr:spPr>
        <a:xfrm>
          <a:off x="876300" y="1211580"/>
          <a:ext cx="1263650" cy="16764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10</xdr:col>
      <xdr:colOff>190500</xdr:colOff>
      <xdr:row>7</xdr:row>
      <xdr:rowOff>38100</xdr:rowOff>
    </xdr:from>
    <xdr:to>
      <xdr:col>16</xdr:col>
      <xdr:colOff>203200</xdr:colOff>
      <xdr:row>17</xdr:row>
      <xdr:rowOff>38100</xdr:rowOff>
    </xdr:to>
    <xdr:sp macro="" textlink="">
      <xdr:nvSpPr>
        <xdr:cNvPr id="11" name="正方形/長方形 10">
          <a:extLst>
            <a:ext uri="{FF2B5EF4-FFF2-40B4-BE49-F238E27FC236}">
              <a16:creationId xmlns:a16="http://schemas.microsoft.com/office/drawing/2014/main" id="{07BFB290-89BF-4864-920B-6D4916285338}"/>
            </a:ext>
          </a:extLst>
        </xdr:cNvPr>
        <xdr:cNvSpPr/>
      </xdr:nvSpPr>
      <xdr:spPr>
        <a:xfrm>
          <a:off x="2095500" y="1211580"/>
          <a:ext cx="1140460" cy="16764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105,616
104,214
510.04
59,447,456
55,253,057
3,996,649
28,883,930
60,566,035</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17</xdr:col>
      <xdr:colOff>57150</xdr:colOff>
      <xdr:row>7</xdr:row>
      <xdr:rowOff>38100</xdr:rowOff>
    </xdr:from>
    <xdr:to>
      <xdr:col>24</xdr:col>
      <xdr:colOff>114300</xdr:colOff>
      <xdr:row>17</xdr:row>
      <xdr:rowOff>38100</xdr:rowOff>
    </xdr:to>
    <xdr:sp macro="" textlink="">
      <xdr:nvSpPr>
        <xdr:cNvPr id="12" name="正方形/長方形 11">
          <a:extLst>
            <a:ext uri="{FF2B5EF4-FFF2-40B4-BE49-F238E27FC236}">
              <a16:creationId xmlns:a16="http://schemas.microsoft.com/office/drawing/2014/main" id="{47EBE880-E31D-4C06-95AE-287920E4C750}"/>
            </a:ext>
          </a:extLst>
        </xdr:cNvPr>
        <xdr:cNvSpPr/>
      </xdr:nvSpPr>
      <xdr:spPr>
        <a:xfrm>
          <a:off x="3295650" y="1211580"/>
          <a:ext cx="1390650" cy="16764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(R5.1.1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(R5.1.1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24</xdr:col>
      <xdr:colOff>114300</xdr:colOff>
      <xdr:row>7</xdr:row>
      <xdr:rowOff>57150</xdr:rowOff>
    </xdr:from>
    <xdr:to>
      <xdr:col>34</xdr:col>
      <xdr:colOff>50800</xdr:colOff>
      <xdr:row>13</xdr:row>
      <xdr:rowOff>44450</xdr:rowOff>
    </xdr:to>
    <xdr:sp macro="" textlink="">
      <xdr:nvSpPr>
        <xdr:cNvPr id="13" name="正方形/長方形 12">
          <a:extLst>
            <a:ext uri="{FF2B5EF4-FFF2-40B4-BE49-F238E27FC236}">
              <a16:creationId xmlns:a16="http://schemas.microsoft.com/office/drawing/2014/main" id="{D91BF13E-3C4A-4507-B016-8302C93276A3}"/>
            </a:ext>
          </a:extLst>
        </xdr:cNvPr>
        <xdr:cNvSpPr/>
      </xdr:nvSpPr>
      <xdr:spPr>
        <a:xfrm>
          <a:off x="4686300" y="1230630"/>
          <a:ext cx="1841500" cy="99314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34</xdr:col>
      <xdr:colOff>50800</xdr:colOff>
      <xdr:row>7</xdr:row>
      <xdr:rowOff>57150</xdr:rowOff>
    </xdr:from>
    <xdr:to>
      <xdr:col>40</xdr:col>
      <xdr:colOff>63500</xdr:colOff>
      <xdr:row>13</xdr:row>
      <xdr:rowOff>44450</xdr:rowOff>
    </xdr:to>
    <xdr:sp macro="" textlink="">
      <xdr:nvSpPr>
        <xdr:cNvPr id="14" name="正方形/長方形 13">
          <a:extLst>
            <a:ext uri="{FF2B5EF4-FFF2-40B4-BE49-F238E27FC236}">
              <a16:creationId xmlns:a16="http://schemas.microsoft.com/office/drawing/2014/main" id="{262BAEFA-8C62-403D-B74B-78CD696B3733}"/>
            </a:ext>
          </a:extLst>
        </xdr:cNvPr>
        <xdr:cNvSpPr/>
      </xdr:nvSpPr>
      <xdr:spPr>
        <a:xfrm>
          <a:off x="6527800" y="1230630"/>
          <a:ext cx="1155700" cy="99314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7.1
51.4</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40</xdr:col>
      <xdr:colOff>127000</xdr:colOff>
      <xdr:row>7</xdr:row>
      <xdr:rowOff>57150</xdr:rowOff>
    </xdr:from>
    <xdr:to>
      <xdr:col>43</xdr:col>
      <xdr:colOff>133350</xdr:colOff>
      <xdr:row>13</xdr:row>
      <xdr:rowOff>44450</xdr:rowOff>
    </xdr:to>
    <xdr:sp macro="" textlink="">
      <xdr:nvSpPr>
        <xdr:cNvPr id="15" name="正方形/長方形 14">
          <a:extLst>
            <a:ext uri="{FF2B5EF4-FFF2-40B4-BE49-F238E27FC236}">
              <a16:creationId xmlns:a16="http://schemas.microsoft.com/office/drawing/2014/main" id="{5483D1DD-97C4-47C7-A9DE-6425E6B39A9A}"/>
            </a:ext>
          </a:extLst>
        </xdr:cNvPr>
        <xdr:cNvSpPr/>
      </xdr:nvSpPr>
      <xdr:spPr>
        <a:xfrm>
          <a:off x="7747000" y="1230630"/>
          <a:ext cx="577850" cy="99314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24</xdr:col>
      <xdr:colOff>114300</xdr:colOff>
      <xdr:row>12</xdr:row>
      <xdr:rowOff>38100</xdr:rowOff>
    </xdr:from>
    <xdr:to>
      <xdr:col>34</xdr:col>
      <xdr:colOff>50800</xdr:colOff>
      <xdr:row>15</xdr:row>
      <xdr:rowOff>158750</xdr:rowOff>
    </xdr:to>
    <xdr:sp macro="" textlink="">
      <xdr:nvSpPr>
        <xdr:cNvPr id="16" name="正方形/長方形 15">
          <a:extLst>
            <a:ext uri="{FF2B5EF4-FFF2-40B4-BE49-F238E27FC236}">
              <a16:creationId xmlns:a16="http://schemas.microsoft.com/office/drawing/2014/main" id="{30064B6A-2C1A-4112-993B-EA602A9D9B9A}"/>
            </a:ext>
          </a:extLst>
        </xdr:cNvPr>
        <xdr:cNvSpPr/>
      </xdr:nvSpPr>
      <xdr:spPr>
        <a:xfrm>
          <a:off x="4686300" y="2049780"/>
          <a:ext cx="1841500" cy="62357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34</xdr:col>
      <xdr:colOff>114300</xdr:colOff>
      <xdr:row>12</xdr:row>
      <xdr:rowOff>38100</xdr:rowOff>
    </xdr:from>
    <xdr:to>
      <xdr:col>50</xdr:col>
      <xdr:colOff>190500</xdr:colOff>
      <xdr:row>15</xdr:row>
      <xdr:rowOff>158750</xdr:rowOff>
    </xdr:to>
    <xdr:sp macro="" textlink="">
      <xdr:nvSpPr>
        <xdr:cNvPr id="17" name="正方形/長方形 16">
          <a:extLst>
            <a:ext uri="{FF2B5EF4-FFF2-40B4-BE49-F238E27FC236}">
              <a16:creationId xmlns:a16="http://schemas.microsoft.com/office/drawing/2014/main" id="{3CD4189A-C339-45DE-B3A8-68BA4057F645}"/>
            </a:ext>
          </a:extLst>
        </xdr:cNvPr>
        <xdr:cNvSpPr/>
      </xdr:nvSpPr>
      <xdr:spPr>
        <a:xfrm>
          <a:off x="6591300" y="2049780"/>
          <a:ext cx="3124200" cy="62357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H30  Ⅲ</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R01  Ⅲ</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R02  Ⅲ</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R03  Ⅲ</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R04  Ⅲ</a:t>
          </a:r>
          <a:r>
            <a:rPr kumimoji="1" lang="ja-JP" altLang="en-US" sz="1100" b="1">
              <a:solidFill>
                <a:srgbClr val="000000"/>
              </a:solidFill>
              <a:latin typeface="ＭＳ ゴシック" panose="020B0609070205080204" pitchFamily="49" charset="-128"/>
              <a:ea typeface="ＭＳ ゴシック" panose="020B0609070205080204" pitchFamily="49" charset="-128"/>
            </a:rPr>
            <a:t>－２</a:t>
          </a:r>
        </a:p>
      </xdr:txBody>
    </xdr:sp>
    <xdr:clientData/>
  </xdr:twoCellAnchor>
  <xdr:twoCellAnchor>
    <xdr:from>
      <xdr:col>51</xdr:col>
      <xdr:colOff>31750</xdr:colOff>
      <xdr:row>7</xdr:row>
      <xdr:rowOff>6350</xdr:rowOff>
    </xdr:from>
    <xdr:to>
      <xdr:col>58</xdr:col>
      <xdr:colOff>0</xdr:colOff>
      <xdr:row>13</xdr:row>
      <xdr:rowOff>120650</xdr:rowOff>
    </xdr:to>
    <xdr:sp macro="" textlink="">
      <xdr:nvSpPr>
        <xdr:cNvPr id="18" name="角丸四角形 17">
          <a:extLst>
            <a:ext uri="{FF2B5EF4-FFF2-40B4-BE49-F238E27FC236}">
              <a16:creationId xmlns:a16="http://schemas.microsoft.com/office/drawing/2014/main" id="{35F74216-A4BF-43B0-B4FF-3842C9D66D69}"/>
            </a:ext>
          </a:extLst>
        </xdr:cNvPr>
        <xdr:cNvSpPr/>
      </xdr:nvSpPr>
      <xdr:spPr>
        <a:xfrm>
          <a:off x="9747250" y="1179830"/>
          <a:ext cx="1301750" cy="112014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52</xdr:col>
      <xdr:colOff>57150</xdr:colOff>
      <xdr:row>7</xdr:row>
      <xdr:rowOff>69850</xdr:rowOff>
    </xdr:from>
    <xdr:to>
      <xdr:col>58</xdr:col>
      <xdr:colOff>69850</xdr:colOff>
      <xdr:row>8</xdr:row>
      <xdr:rowOff>152400</xdr:rowOff>
    </xdr:to>
    <xdr:sp macro="" textlink="">
      <xdr:nvSpPr>
        <xdr:cNvPr id="19" name="正方形/長方形 18">
          <a:extLst>
            <a:ext uri="{FF2B5EF4-FFF2-40B4-BE49-F238E27FC236}">
              <a16:creationId xmlns:a16="http://schemas.microsoft.com/office/drawing/2014/main" id="{1D55292E-1429-4DDC-BA1B-FEF3ABD9738F}"/>
            </a:ext>
          </a:extLst>
        </xdr:cNvPr>
        <xdr:cNvSpPr/>
      </xdr:nvSpPr>
      <xdr:spPr>
        <a:xfrm>
          <a:off x="9963150" y="1243330"/>
          <a:ext cx="11557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52</xdr:col>
      <xdr:colOff>57150</xdr:colOff>
      <xdr:row>8</xdr:row>
      <xdr:rowOff>165100</xdr:rowOff>
    </xdr:from>
    <xdr:to>
      <xdr:col>58</xdr:col>
      <xdr:colOff>69850</xdr:colOff>
      <xdr:row>10</xdr:row>
      <xdr:rowOff>76200</xdr:rowOff>
    </xdr:to>
    <xdr:sp macro="" textlink="">
      <xdr:nvSpPr>
        <xdr:cNvPr id="20" name="正方形/長方形 19">
          <a:extLst>
            <a:ext uri="{FF2B5EF4-FFF2-40B4-BE49-F238E27FC236}">
              <a16:creationId xmlns:a16="http://schemas.microsoft.com/office/drawing/2014/main" id="{6B64DE9C-9BB7-4D29-8BCF-A5D030ECB327}"/>
            </a:ext>
          </a:extLst>
        </xdr:cNvPr>
        <xdr:cNvSpPr/>
      </xdr:nvSpPr>
      <xdr:spPr>
        <a:xfrm>
          <a:off x="9963150" y="1506220"/>
          <a:ext cx="115570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52</xdr:col>
      <xdr:colOff>57150</xdr:colOff>
      <xdr:row>10</xdr:row>
      <xdr:rowOff>152400</xdr:rowOff>
    </xdr:from>
    <xdr:to>
      <xdr:col>58</xdr:col>
      <xdr:colOff>69850</xdr:colOff>
      <xdr:row>14</xdr:row>
      <xdr:rowOff>101600</xdr:rowOff>
    </xdr:to>
    <xdr:sp macro="" textlink="">
      <xdr:nvSpPr>
        <xdr:cNvPr id="21" name="正方形/長方形 20">
          <a:extLst>
            <a:ext uri="{FF2B5EF4-FFF2-40B4-BE49-F238E27FC236}">
              <a16:creationId xmlns:a16="http://schemas.microsoft.com/office/drawing/2014/main" id="{D3DB8E5D-3403-405C-B6BE-2F6D7A015E98}"/>
            </a:ext>
          </a:extLst>
        </xdr:cNvPr>
        <xdr:cNvSpPr/>
      </xdr:nvSpPr>
      <xdr:spPr>
        <a:xfrm>
          <a:off x="9963150" y="1828800"/>
          <a:ext cx="1155700" cy="61976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51</xdr:col>
      <xdr:colOff>107950</xdr:colOff>
      <xdr:row>7</xdr:row>
      <xdr:rowOff>158750</xdr:rowOff>
    </xdr:from>
    <xdr:to>
      <xdr:col>52</xdr:col>
      <xdr:colOff>69850</xdr:colOff>
      <xdr:row>7</xdr:row>
      <xdr:rowOff>158750</xdr:rowOff>
    </xdr:to>
    <xdr:cxnSp macro="">
      <xdr:nvCxnSpPr>
        <xdr:cNvPr id="22" name="直線コネクタ 21">
          <a:extLst>
            <a:ext uri="{FF2B5EF4-FFF2-40B4-BE49-F238E27FC236}">
              <a16:creationId xmlns:a16="http://schemas.microsoft.com/office/drawing/2014/main" id="{EF41A778-B3CC-4FCD-8A85-750CCCB33D18}"/>
            </a:ext>
          </a:extLst>
        </xdr:cNvPr>
        <xdr:cNvCxnSpPr/>
      </xdr:nvCxnSpPr>
      <xdr:spPr>
        <a:xfrm>
          <a:off x="9823450" y="1332230"/>
          <a:ext cx="1524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51</xdr:col>
      <xdr:colOff>190500</xdr:colOff>
      <xdr:row>10</xdr:row>
      <xdr:rowOff>127000</xdr:rowOff>
    </xdr:from>
    <xdr:to>
      <xdr:col>51</xdr:col>
      <xdr:colOff>190500</xdr:colOff>
      <xdr:row>11</xdr:row>
      <xdr:rowOff>95250</xdr:rowOff>
    </xdr:to>
    <xdr:cxnSp macro="">
      <xdr:nvCxnSpPr>
        <xdr:cNvPr id="23" name="直線コネクタ 22">
          <a:extLst>
            <a:ext uri="{FF2B5EF4-FFF2-40B4-BE49-F238E27FC236}">
              <a16:creationId xmlns:a16="http://schemas.microsoft.com/office/drawing/2014/main" id="{CD70AA1E-D942-4772-B7A6-EC2A99B00090}"/>
            </a:ext>
          </a:extLst>
        </xdr:cNvPr>
        <xdr:cNvCxnSpPr/>
      </xdr:nvCxnSpPr>
      <xdr:spPr>
        <a:xfrm>
          <a:off x="9906000" y="1803400"/>
          <a:ext cx="0" cy="13589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51</xdr:col>
      <xdr:colOff>107950</xdr:colOff>
      <xdr:row>10</xdr:row>
      <xdr:rowOff>127000</xdr:rowOff>
    </xdr:from>
    <xdr:to>
      <xdr:col>52</xdr:col>
      <xdr:colOff>69850</xdr:colOff>
      <xdr:row>10</xdr:row>
      <xdr:rowOff>127000</xdr:rowOff>
    </xdr:to>
    <xdr:cxnSp macro="">
      <xdr:nvCxnSpPr>
        <xdr:cNvPr id="24" name="直線コネクタ 23">
          <a:extLst>
            <a:ext uri="{FF2B5EF4-FFF2-40B4-BE49-F238E27FC236}">
              <a16:creationId xmlns:a16="http://schemas.microsoft.com/office/drawing/2014/main" id="{C1407E7B-D0FF-4DE1-997F-1375CB8F82CA}"/>
            </a:ext>
          </a:extLst>
        </xdr:cNvPr>
        <xdr:cNvCxnSpPr/>
      </xdr:nvCxnSpPr>
      <xdr:spPr>
        <a:xfrm>
          <a:off x="9823450" y="1803400"/>
          <a:ext cx="15240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51</xdr:col>
      <xdr:colOff>190500</xdr:colOff>
      <xdr:row>12</xdr:row>
      <xdr:rowOff>22225</xdr:rowOff>
    </xdr:from>
    <xdr:to>
      <xdr:col>51</xdr:col>
      <xdr:colOff>190500</xdr:colOff>
      <xdr:row>12</xdr:row>
      <xdr:rowOff>161925</xdr:rowOff>
    </xdr:to>
    <xdr:cxnSp macro="">
      <xdr:nvCxnSpPr>
        <xdr:cNvPr id="25" name="直線コネクタ 24">
          <a:extLst>
            <a:ext uri="{FF2B5EF4-FFF2-40B4-BE49-F238E27FC236}">
              <a16:creationId xmlns:a16="http://schemas.microsoft.com/office/drawing/2014/main" id="{36CF7482-DBF1-4E8A-AD3C-B27C7A7ADEBA}"/>
            </a:ext>
          </a:extLst>
        </xdr:cNvPr>
        <xdr:cNvCxnSpPr/>
      </xdr:nvCxnSpPr>
      <xdr:spPr>
        <a:xfrm flipV="1">
          <a:off x="9906000" y="2033905"/>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51</xdr:col>
      <xdr:colOff>107950</xdr:colOff>
      <xdr:row>12</xdr:row>
      <xdr:rowOff>165100</xdr:rowOff>
    </xdr:from>
    <xdr:to>
      <xdr:col>52</xdr:col>
      <xdr:colOff>69850</xdr:colOff>
      <xdr:row>12</xdr:row>
      <xdr:rowOff>165100</xdr:rowOff>
    </xdr:to>
    <xdr:cxnSp macro="">
      <xdr:nvCxnSpPr>
        <xdr:cNvPr id="26" name="直線コネクタ 25">
          <a:extLst>
            <a:ext uri="{FF2B5EF4-FFF2-40B4-BE49-F238E27FC236}">
              <a16:creationId xmlns:a16="http://schemas.microsoft.com/office/drawing/2014/main" id="{3C89127D-27E2-4452-AB79-46EAD67B314B}"/>
            </a:ext>
          </a:extLst>
        </xdr:cNvPr>
        <xdr:cNvCxnSpPr/>
      </xdr:nvCxnSpPr>
      <xdr:spPr>
        <a:xfrm>
          <a:off x="9823450" y="2176780"/>
          <a:ext cx="15240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51</xdr:col>
      <xdr:colOff>142875</xdr:colOff>
      <xdr:row>7</xdr:row>
      <xdr:rowOff>107950</xdr:rowOff>
    </xdr:from>
    <xdr:to>
      <xdr:col>52</xdr:col>
      <xdr:colOff>34925</xdr:colOff>
      <xdr:row>8</xdr:row>
      <xdr:rowOff>38100</xdr:rowOff>
    </xdr:to>
    <xdr:sp macro="" textlink="">
      <xdr:nvSpPr>
        <xdr:cNvPr id="27" name="楕円 26">
          <a:extLst>
            <a:ext uri="{FF2B5EF4-FFF2-40B4-BE49-F238E27FC236}">
              <a16:creationId xmlns:a16="http://schemas.microsoft.com/office/drawing/2014/main" id="{876E01E9-D510-4048-9EBE-10928A23B1AF}"/>
            </a:ext>
          </a:extLst>
        </xdr:cNvPr>
        <xdr:cNvSpPr/>
      </xdr:nvSpPr>
      <xdr:spPr>
        <a:xfrm>
          <a:off x="9858375" y="1281430"/>
          <a:ext cx="8255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51</xdr:col>
      <xdr:colOff>142875</xdr:colOff>
      <xdr:row>9</xdr:row>
      <xdr:rowOff>31750</xdr:rowOff>
    </xdr:from>
    <xdr:to>
      <xdr:col>52</xdr:col>
      <xdr:colOff>34925</xdr:colOff>
      <xdr:row>9</xdr:row>
      <xdr:rowOff>133350</xdr:rowOff>
    </xdr:to>
    <xdr:sp macro="" textlink="">
      <xdr:nvSpPr>
        <xdr:cNvPr id="28" name="フローチャート: 判断 27">
          <a:extLst>
            <a:ext uri="{FF2B5EF4-FFF2-40B4-BE49-F238E27FC236}">
              <a16:creationId xmlns:a16="http://schemas.microsoft.com/office/drawing/2014/main" id="{B6671532-2C07-4D03-9F67-237D4383CEED}"/>
            </a:ext>
          </a:extLst>
        </xdr:cNvPr>
        <xdr:cNvSpPr/>
      </xdr:nvSpPr>
      <xdr:spPr>
        <a:xfrm>
          <a:off x="9858375" y="1540510"/>
          <a:ext cx="8255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133350</xdr:colOff>
      <xdr:row>17</xdr:row>
      <xdr:rowOff>95250</xdr:rowOff>
    </xdr:from>
    <xdr:ext cx="8811515" cy="259045"/>
    <xdr:sp macro="" textlink="">
      <xdr:nvSpPr>
        <xdr:cNvPr id="29" name="テキスト ボックス 28">
          <a:extLst>
            <a:ext uri="{FF2B5EF4-FFF2-40B4-BE49-F238E27FC236}">
              <a16:creationId xmlns:a16="http://schemas.microsoft.com/office/drawing/2014/main" id="{85C8BFE4-13CD-400D-BDF7-911BACF77F08}"/>
            </a:ext>
          </a:extLst>
        </xdr:cNvPr>
        <xdr:cNvSpPr txBox="1"/>
      </xdr:nvSpPr>
      <xdr:spPr>
        <a:xfrm>
          <a:off x="704850" y="2945130"/>
          <a:ext cx="881151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3</xdr:col>
      <xdr:colOff>133350</xdr:colOff>
      <xdr:row>19</xdr:row>
      <xdr:rowOff>6350</xdr:rowOff>
    </xdr:from>
    <xdr:ext cx="9189182" cy="259045"/>
    <xdr:sp macro="" textlink="">
      <xdr:nvSpPr>
        <xdr:cNvPr id="30" name="テキスト ボックス 29">
          <a:extLst>
            <a:ext uri="{FF2B5EF4-FFF2-40B4-BE49-F238E27FC236}">
              <a16:creationId xmlns:a16="http://schemas.microsoft.com/office/drawing/2014/main" id="{FEE836CF-F888-4D9E-8568-F5819D16C7C0}"/>
            </a:ext>
          </a:extLst>
        </xdr:cNvPr>
        <xdr:cNvSpPr txBox="1"/>
      </xdr:nvSpPr>
      <xdr:spPr>
        <a:xfrm>
          <a:off x="704850" y="3191510"/>
          <a:ext cx="918918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令和</a:t>
          </a:r>
          <a:r>
            <a:rPr kumimoji="1" lang="en-US" altLang="ja-JP" sz="1000">
              <a:solidFill>
                <a:srgbClr val="000000"/>
              </a:solidFill>
              <a:latin typeface="ＭＳ Ｐゴシック" panose="020B0600070205080204" pitchFamily="50" charset="-128"/>
              <a:ea typeface="ＭＳ Ｐゴシック" panose="020B0600070205080204" pitchFamily="50" charset="-128"/>
            </a:rPr>
            <a:t>5</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年度中に市町村合併した団体で、合併前の団体ごとの決算に基づく実質公債費比率及び将来負担比率を算出していない団体については、グラフを表記しない。</a:t>
          </a:r>
        </a:p>
      </xdr:txBody>
    </xdr:sp>
    <xdr:clientData/>
  </xdr:oneCellAnchor>
  <xdr:oneCellAnchor>
    <xdr:from>
      <xdr:col>3</xdr:col>
      <xdr:colOff>133350</xdr:colOff>
      <xdr:row>20</xdr:row>
      <xdr:rowOff>88900</xdr:rowOff>
    </xdr:from>
    <xdr:ext cx="5758692" cy="259045"/>
    <xdr:sp macro="" textlink="">
      <xdr:nvSpPr>
        <xdr:cNvPr id="31" name="テキスト ボックス 30">
          <a:extLst>
            <a:ext uri="{FF2B5EF4-FFF2-40B4-BE49-F238E27FC236}">
              <a16:creationId xmlns:a16="http://schemas.microsoft.com/office/drawing/2014/main" id="{136B8FD5-CD26-4C7E-B35A-A7E51AC179E1}"/>
            </a:ext>
          </a:extLst>
        </xdr:cNvPr>
        <xdr:cNvSpPr txBox="1"/>
      </xdr:nvSpPr>
      <xdr:spPr>
        <a:xfrm>
          <a:off x="704850" y="3441700"/>
          <a:ext cx="575869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充当可能財源等が将来負担額を上回っている団体については、将来負担比率のグラフを表記しない。</a:t>
          </a:r>
        </a:p>
      </xdr:txBody>
    </xdr:sp>
    <xdr:clientData/>
  </xdr:oneCellAnchor>
  <xdr:oneCellAnchor>
    <xdr:from>
      <xdr:col>3</xdr:col>
      <xdr:colOff>133350</xdr:colOff>
      <xdr:row>22</xdr:row>
      <xdr:rowOff>0</xdr:rowOff>
    </xdr:from>
    <xdr:ext cx="8725722" cy="259045"/>
    <xdr:sp macro="" textlink="">
      <xdr:nvSpPr>
        <xdr:cNvPr id="32" name="テキスト ボックス 31">
          <a:extLst>
            <a:ext uri="{FF2B5EF4-FFF2-40B4-BE49-F238E27FC236}">
              <a16:creationId xmlns:a16="http://schemas.microsoft.com/office/drawing/2014/main" id="{AC86DFDC-7E52-4BC6-966E-93FE2DC64C6C}"/>
            </a:ext>
          </a:extLst>
        </xdr:cNvPr>
        <xdr:cNvSpPr txBox="1"/>
      </xdr:nvSpPr>
      <xdr:spPr>
        <a:xfrm>
          <a:off x="704850" y="3688080"/>
          <a:ext cx="872572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「人件費・物件費等の状況」の決算額は、人件費、物件費及び維持補修費の合計である。 ただし、人件費には事業費支弁人件費を含み、退職金は含まない。</a:t>
          </a:r>
        </a:p>
      </xdr:txBody>
    </xdr:sp>
    <xdr:clientData/>
  </xdr:oneCellAnchor>
  <xdr:oneCellAnchor>
    <xdr:from>
      <xdr:col>3</xdr:col>
      <xdr:colOff>133350</xdr:colOff>
      <xdr:row>23</xdr:row>
      <xdr:rowOff>82550</xdr:rowOff>
    </xdr:from>
    <xdr:ext cx="5961184" cy="259045"/>
    <xdr:sp macro="" textlink="">
      <xdr:nvSpPr>
        <xdr:cNvPr id="33" name="テキスト ボックス 32">
          <a:extLst>
            <a:ext uri="{FF2B5EF4-FFF2-40B4-BE49-F238E27FC236}">
              <a16:creationId xmlns:a16="http://schemas.microsoft.com/office/drawing/2014/main" id="{51D304CA-2A55-4566-AC31-ADCB78962D8D}"/>
            </a:ext>
          </a:extLst>
        </xdr:cNvPr>
        <xdr:cNvSpPr txBox="1"/>
      </xdr:nvSpPr>
      <xdr:spPr>
        <a:xfrm>
          <a:off x="704850" y="3938270"/>
          <a:ext cx="596118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人口については、各調査対象年度の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3</xdr:col>
      <xdr:colOff>133350</xdr:colOff>
      <xdr:row>24</xdr:row>
      <xdr:rowOff>165100</xdr:rowOff>
    </xdr:from>
    <xdr:ext cx="8146654" cy="259045"/>
    <xdr:sp macro="" textlink="">
      <xdr:nvSpPr>
        <xdr:cNvPr id="34" name="テキスト ボックス 33">
          <a:extLst>
            <a:ext uri="{FF2B5EF4-FFF2-40B4-BE49-F238E27FC236}">
              <a16:creationId xmlns:a16="http://schemas.microsoft.com/office/drawing/2014/main" id="{1D352392-3D5D-443D-839B-76F9C8B85A66}"/>
            </a:ext>
          </a:extLst>
        </xdr:cNvPr>
        <xdr:cNvSpPr txBox="1"/>
      </xdr:nvSpPr>
      <xdr:spPr>
        <a:xfrm>
          <a:off x="704850" y="4188460"/>
          <a:ext cx="814665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類似団体内順位、全国平均、各都道府県平均は、令和</a:t>
          </a:r>
          <a:r>
            <a:rPr kumimoji="1" lang="en-US" altLang="ja-JP" sz="1000">
              <a:solidFill>
                <a:srgbClr val="000000"/>
              </a:solidFill>
              <a:latin typeface="ＭＳ Ｐゴシック" panose="020B0600070205080204" pitchFamily="50" charset="-128"/>
              <a:ea typeface="ＭＳ Ｐゴシック" panose="020B0600070205080204" pitchFamily="50" charset="-128"/>
            </a:rPr>
            <a:t>4</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年度決算の状況である。また類似団体が存在しない場合、類似団体内順位を表示しない。</a:t>
          </a:r>
        </a:p>
      </xdr:txBody>
    </xdr:sp>
    <xdr:clientData/>
  </xdr:oneCellAnchor>
  <xdr:oneCellAnchor>
    <xdr:from>
      <xdr:col>3</xdr:col>
      <xdr:colOff>133350</xdr:colOff>
      <xdr:row>26</xdr:row>
      <xdr:rowOff>76200</xdr:rowOff>
    </xdr:from>
    <xdr:ext cx="8759834" cy="425758"/>
    <xdr:sp macro="" textlink="">
      <xdr:nvSpPr>
        <xdr:cNvPr id="35" name="テキスト ボックス 34">
          <a:extLst>
            <a:ext uri="{FF2B5EF4-FFF2-40B4-BE49-F238E27FC236}">
              <a16:creationId xmlns:a16="http://schemas.microsoft.com/office/drawing/2014/main" id="{71D733A9-D3D2-409C-83B6-45C3074CA4FF}"/>
            </a:ext>
          </a:extLst>
        </xdr:cNvPr>
        <xdr:cNvSpPr txBox="1"/>
      </xdr:nvSpPr>
      <xdr:spPr>
        <a:xfrm>
          <a:off x="704850" y="4434840"/>
          <a:ext cx="8759834" cy="425758"/>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「定員管理の状況」の「人口</a:t>
          </a:r>
          <a:r>
            <a:rPr kumimoji="1" lang="en-US" altLang="ja-JP" sz="1000">
              <a:solidFill>
                <a:srgbClr val="000000"/>
              </a:solidFill>
              <a:latin typeface="ＭＳ Ｐゴシック" panose="020B0600070205080204" pitchFamily="50" charset="-128"/>
              <a:ea typeface="ＭＳ Ｐゴシック" panose="020B0600070205080204" pitchFamily="50" charset="-128"/>
            </a:rPr>
            <a:t>1,000</a:t>
          </a:r>
          <a:r>
            <a:rPr kumimoji="1" lang="ja-JP" altLang="en-US" sz="1000">
              <a:solidFill>
                <a:srgbClr val="000000"/>
              </a:solidFill>
              <a:latin typeface="ＭＳ Ｐゴシック" panose="020B0600070205080204" pitchFamily="50" charset="-128"/>
              <a:ea typeface="ＭＳ Ｐゴシック" panose="020B0600070205080204" pitchFamily="50" charset="-128"/>
            </a:rPr>
            <a:t>人当たり職員数」の算出に用いる職員数及び「給与水準（国との比較）</a:t>
          </a:r>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ラスパイレス指数</a:t>
          </a:r>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については、各調査対象年度の
　　地方公務員給与実態調査に基づいている。</a:t>
          </a:r>
        </a:p>
      </xdr:txBody>
    </xdr:sp>
    <xdr:clientData/>
  </xdr:oneCellAnchor>
  <xdr:twoCellAnchor>
    <xdr:from>
      <xdr:col>3</xdr:col>
      <xdr:colOff>133350</xdr:colOff>
      <xdr:row>29</xdr:row>
      <xdr:rowOff>44450</xdr:rowOff>
    </xdr:from>
    <xdr:to>
      <xdr:col>27</xdr:col>
      <xdr:colOff>184150</xdr:colOff>
      <xdr:row>31</xdr:row>
      <xdr:rowOff>19050</xdr:rowOff>
    </xdr:to>
    <xdr:sp macro="" textlink="">
      <xdr:nvSpPr>
        <xdr:cNvPr id="36" name="正方形/長方形 35">
          <a:extLst>
            <a:ext uri="{FF2B5EF4-FFF2-40B4-BE49-F238E27FC236}">
              <a16:creationId xmlns:a16="http://schemas.microsoft.com/office/drawing/2014/main" id="{F0B9EF3A-D0B0-47DE-8737-F72F73B96457}"/>
            </a:ext>
          </a:extLst>
        </xdr:cNvPr>
        <xdr:cNvSpPr/>
      </xdr:nvSpPr>
      <xdr:spPr>
        <a:xfrm>
          <a:off x="704850" y="4906010"/>
          <a:ext cx="4622800" cy="30988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財政力</a:t>
          </a:r>
        </a:p>
      </xdr:txBody>
    </xdr:sp>
    <xdr:clientData/>
  </xdr:twoCellAnchor>
  <xdr:oneCellAnchor>
    <xdr:from>
      <xdr:col>8</xdr:col>
      <xdr:colOff>100487</xdr:colOff>
      <xdr:row>31</xdr:row>
      <xdr:rowOff>63500</xdr:rowOff>
    </xdr:from>
    <xdr:ext cx="1272227" cy="309059"/>
    <xdr:sp macro="" textlink="">
      <xdr:nvSpPr>
        <xdr:cNvPr id="37" name="テキスト ボックス 36">
          <a:extLst>
            <a:ext uri="{FF2B5EF4-FFF2-40B4-BE49-F238E27FC236}">
              <a16:creationId xmlns:a16="http://schemas.microsoft.com/office/drawing/2014/main" id="{06B6E4E4-ED45-4A05-BAD4-363E72CF08C3}"/>
            </a:ext>
          </a:extLst>
        </xdr:cNvPr>
        <xdr:cNvSpPr txBox="1"/>
      </xdr:nvSpPr>
      <xdr:spPr>
        <a:xfrm>
          <a:off x="1624487" y="5260340"/>
          <a:ext cx="1272227"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財政力指数</a:t>
          </a:r>
        </a:p>
      </xdr:txBody>
    </xdr:sp>
    <xdr:clientData/>
  </xdr:oneCellAnchor>
  <xdr:oneCellAnchor>
    <xdr:from>
      <xdr:col>15</xdr:col>
      <xdr:colOff>32864</xdr:colOff>
      <xdr:row>31</xdr:row>
      <xdr:rowOff>38100</xdr:rowOff>
    </xdr:from>
    <xdr:ext cx="1651000" cy="359073"/>
    <xdr:sp macro="" textlink="">
      <xdr:nvSpPr>
        <xdr:cNvPr id="38" name="テキスト ボックス 37">
          <a:extLst>
            <a:ext uri="{FF2B5EF4-FFF2-40B4-BE49-F238E27FC236}">
              <a16:creationId xmlns:a16="http://schemas.microsoft.com/office/drawing/2014/main" id="{2E73C3D0-EDC1-4183-BF4B-2254C4C87F0E}"/>
            </a:ext>
          </a:extLst>
        </xdr:cNvPr>
        <xdr:cNvSpPr txBox="1"/>
      </xdr:nvSpPr>
      <xdr:spPr>
        <a:xfrm>
          <a:off x="2890364" y="523494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[0.63]</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28</xdr:col>
      <xdr:colOff>38100</xdr:colOff>
      <xdr:row>30</xdr:row>
      <xdr:rowOff>127000</xdr:rowOff>
    </xdr:from>
    <xdr:to>
      <xdr:col>35</xdr:col>
      <xdr:colOff>95250</xdr:colOff>
      <xdr:row>32</xdr:row>
      <xdr:rowOff>38100</xdr:rowOff>
    </xdr:to>
    <xdr:sp macro="" textlink="">
      <xdr:nvSpPr>
        <xdr:cNvPr id="39" name="正方形/長方形 38">
          <a:extLst>
            <a:ext uri="{FF2B5EF4-FFF2-40B4-BE49-F238E27FC236}">
              <a16:creationId xmlns:a16="http://schemas.microsoft.com/office/drawing/2014/main" id="{1E608C42-7741-44CA-82BC-491FD5A8AD03}"/>
            </a:ext>
          </a:extLst>
        </xdr:cNvPr>
        <xdr:cNvSpPr/>
      </xdr:nvSpPr>
      <xdr:spPr>
        <a:xfrm>
          <a:off x="5372100" y="5156200"/>
          <a:ext cx="139065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28</xdr:col>
      <xdr:colOff>38100</xdr:colOff>
      <xdr:row>31</xdr:row>
      <xdr:rowOff>146050</xdr:rowOff>
    </xdr:from>
    <xdr:to>
      <xdr:col>35</xdr:col>
      <xdr:colOff>95250</xdr:colOff>
      <xdr:row>33</xdr:row>
      <xdr:rowOff>57150</xdr:rowOff>
    </xdr:to>
    <xdr:sp macro="" textlink="">
      <xdr:nvSpPr>
        <xdr:cNvPr id="40" name="正方形/長方形 39">
          <a:extLst>
            <a:ext uri="{FF2B5EF4-FFF2-40B4-BE49-F238E27FC236}">
              <a16:creationId xmlns:a16="http://schemas.microsoft.com/office/drawing/2014/main" id="{FEC33078-31AA-40D0-8196-C72449AC229A}"/>
            </a:ext>
          </a:extLst>
        </xdr:cNvPr>
        <xdr:cNvSpPr/>
      </xdr:nvSpPr>
      <xdr:spPr>
        <a:xfrm>
          <a:off x="5372100" y="5342890"/>
          <a:ext cx="139065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22/29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36</xdr:col>
      <xdr:colOff>12700</xdr:colOff>
      <xdr:row>30</xdr:row>
      <xdr:rowOff>127000</xdr:rowOff>
    </xdr:from>
    <xdr:to>
      <xdr:col>42</xdr:col>
      <xdr:colOff>25400</xdr:colOff>
      <xdr:row>32</xdr:row>
      <xdr:rowOff>38100</xdr:rowOff>
    </xdr:to>
    <xdr:sp macro="" textlink="">
      <xdr:nvSpPr>
        <xdr:cNvPr id="41" name="正方形/長方形 40">
          <a:extLst>
            <a:ext uri="{FF2B5EF4-FFF2-40B4-BE49-F238E27FC236}">
              <a16:creationId xmlns:a16="http://schemas.microsoft.com/office/drawing/2014/main" id="{74A90882-D45B-48A7-8D4B-D12BA7CB18E4}"/>
            </a:ext>
          </a:extLst>
        </xdr:cNvPr>
        <xdr:cNvSpPr/>
      </xdr:nvSpPr>
      <xdr:spPr>
        <a:xfrm>
          <a:off x="6870700" y="5156200"/>
          <a:ext cx="115570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36</xdr:col>
      <xdr:colOff>12700</xdr:colOff>
      <xdr:row>31</xdr:row>
      <xdr:rowOff>146050</xdr:rowOff>
    </xdr:from>
    <xdr:to>
      <xdr:col>42</xdr:col>
      <xdr:colOff>25400</xdr:colOff>
      <xdr:row>33</xdr:row>
      <xdr:rowOff>57150</xdr:rowOff>
    </xdr:to>
    <xdr:sp macro="" textlink="">
      <xdr:nvSpPr>
        <xdr:cNvPr id="42" name="正方形/長方形 41">
          <a:extLst>
            <a:ext uri="{FF2B5EF4-FFF2-40B4-BE49-F238E27FC236}">
              <a16:creationId xmlns:a16="http://schemas.microsoft.com/office/drawing/2014/main" id="{2A639FA5-F656-400D-B3CD-E408449E5683}"/>
            </a:ext>
          </a:extLst>
        </xdr:cNvPr>
        <xdr:cNvSpPr/>
      </xdr:nvSpPr>
      <xdr:spPr>
        <a:xfrm>
          <a:off x="6870700" y="5342890"/>
          <a:ext cx="115570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0.49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6350</xdr:colOff>
      <xdr:row>30</xdr:row>
      <xdr:rowOff>127000</xdr:rowOff>
    </xdr:from>
    <xdr:to>
      <xdr:col>49</xdr:col>
      <xdr:colOff>19050</xdr:colOff>
      <xdr:row>32</xdr:row>
      <xdr:rowOff>38100</xdr:rowOff>
    </xdr:to>
    <xdr:sp macro="" textlink="">
      <xdr:nvSpPr>
        <xdr:cNvPr id="43" name="正方形/長方形 42">
          <a:extLst>
            <a:ext uri="{FF2B5EF4-FFF2-40B4-BE49-F238E27FC236}">
              <a16:creationId xmlns:a16="http://schemas.microsoft.com/office/drawing/2014/main" id="{C07848DF-1FA0-4251-94BE-2A9B39CC08BE}"/>
            </a:ext>
          </a:extLst>
        </xdr:cNvPr>
        <xdr:cNvSpPr/>
      </xdr:nvSpPr>
      <xdr:spPr>
        <a:xfrm>
          <a:off x="8197850" y="5156200"/>
          <a:ext cx="115570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愛媛県平均</a:t>
          </a:r>
        </a:p>
      </xdr:txBody>
    </xdr:sp>
    <xdr:clientData/>
  </xdr:twoCellAnchor>
  <xdr:twoCellAnchor>
    <xdr:from>
      <xdr:col>43</xdr:col>
      <xdr:colOff>6350</xdr:colOff>
      <xdr:row>31</xdr:row>
      <xdr:rowOff>146050</xdr:rowOff>
    </xdr:from>
    <xdr:to>
      <xdr:col>49</xdr:col>
      <xdr:colOff>19050</xdr:colOff>
      <xdr:row>33</xdr:row>
      <xdr:rowOff>57150</xdr:rowOff>
    </xdr:to>
    <xdr:sp macro="" textlink="">
      <xdr:nvSpPr>
        <xdr:cNvPr id="44" name="正方形/長方形 43">
          <a:extLst>
            <a:ext uri="{FF2B5EF4-FFF2-40B4-BE49-F238E27FC236}">
              <a16:creationId xmlns:a16="http://schemas.microsoft.com/office/drawing/2014/main" id="{E8A1AB71-1A0E-4D8D-8C7E-FF11746871BF}"/>
            </a:ext>
          </a:extLst>
        </xdr:cNvPr>
        <xdr:cNvSpPr/>
      </xdr:nvSpPr>
      <xdr:spPr>
        <a:xfrm>
          <a:off x="8197850" y="5342890"/>
          <a:ext cx="115570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0.42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xdr:col>
      <xdr:colOff>133350</xdr:colOff>
      <xdr:row>33</xdr:row>
      <xdr:rowOff>120650</xdr:rowOff>
    </xdr:from>
    <xdr:to>
      <xdr:col>27</xdr:col>
      <xdr:colOff>184150</xdr:colOff>
      <xdr:row>47</xdr:row>
      <xdr:rowOff>133350</xdr:rowOff>
    </xdr:to>
    <xdr:sp macro="" textlink="">
      <xdr:nvSpPr>
        <xdr:cNvPr id="45" name="正方形/長方形 44">
          <a:extLst>
            <a:ext uri="{FF2B5EF4-FFF2-40B4-BE49-F238E27FC236}">
              <a16:creationId xmlns:a16="http://schemas.microsoft.com/office/drawing/2014/main" id="{09C1134E-8B2B-493B-B4BD-34ACF974612F}"/>
            </a:ext>
          </a:extLst>
        </xdr:cNvPr>
        <xdr:cNvSpPr/>
      </xdr:nvSpPr>
      <xdr:spPr>
        <a:xfrm>
          <a:off x="704850" y="5652770"/>
          <a:ext cx="4622800" cy="235966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165100</xdr:colOff>
      <xdr:row>33</xdr:row>
      <xdr:rowOff>120650</xdr:rowOff>
    </xdr:from>
    <xdr:to>
      <xdr:col>57</xdr:col>
      <xdr:colOff>120650</xdr:colOff>
      <xdr:row>47</xdr:row>
      <xdr:rowOff>133350</xdr:rowOff>
    </xdr:to>
    <xdr:sp macro="" textlink="">
      <xdr:nvSpPr>
        <xdr:cNvPr id="46" name="正方形/長方形 45">
          <a:extLst>
            <a:ext uri="{FF2B5EF4-FFF2-40B4-BE49-F238E27FC236}">
              <a16:creationId xmlns:a16="http://schemas.microsoft.com/office/drawing/2014/main" id="{EB619B40-7C58-47CC-AF72-171E6914EE96}"/>
            </a:ext>
          </a:extLst>
        </xdr:cNvPr>
        <xdr:cNvSpPr/>
      </xdr:nvSpPr>
      <xdr:spPr>
        <a:xfrm>
          <a:off x="5499100" y="5652770"/>
          <a:ext cx="5480050" cy="235966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165100</xdr:colOff>
      <xdr:row>33</xdr:row>
      <xdr:rowOff>120650</xdr:rowOff>
    </xdr:from>
    <xdr:to>
      <xdr:col>46</xdr:col>
      <xdr:colOff>203200</xdr:colOff>
      <xdr:row>35</xdr:row>
      <xdr:rowOff>31750</xdr:rowOff>
    </xdr:to>
    <xdr:sp macro="" textlink="">
      <xdr:nvSpPr>
        <xdr:cNvPr id="47" name="正方形/長方形 46">
          <a:extLst>
            <a:ext uri="{FF2B5EF4-FFF2-40B4-BE49-F238E27FC236}">
              <a16:creationId xmlns:a16="http://schemas.microsoft.com/office/drawing/2014/main" id="{671EB09D-B998-41E8-9A00-25F7C7824B37}"/>
            </a:ext>
          </a:extLst>
        </xdr:cNvPr>
        <xdr:cNvSpPr/>
      </xdr:nvSpPr>
      <xdr:spPr>
        <a:xfrm>
          <a:off x="5499100" y="5652770"/>
          <a:ext cx="345186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財政力指数の分析欄</a:t>
          </a:r>
        </a:p>
      </xdr:txBody>
    </xdr:sp>
    <xdr:clientData/>
  </xdr:twoCellAnchor>
  <xdr:twoCellAnchor>
    <xdr:from>
      <xdr:col>29</xdr:col>
      <xdr:colOff>82550</xdr:colOff>
      <xdr:row>35</xdr:row>
      <xdr:rowOff>95250</xdr:rowOff>
    </xdr:from>
    <xdr:to>
      <xdr:col>56</xdr:col>
      <xdr:colOff>203200</xdr:colOff>
      <xdr:row>47</xdr:row>
      <xdr:rowOff>69850</xdr:rowOff>
    </xdr:to>
    <xdr:sp macro="" textlink="" fLocksText="0">
      <xdr:nvSpPr>
        <xdr:cNvPr id="48" name="テキスト ボックス 47">
          <a:extLst>
            <a:ext uri="{FF2B5EF4-FFF2-40B4-BE49-F238E27FC236}">
              <a16:creationId xmlns:a16="http://schemas.microsoft.com/office/drawing/2014/main" id="{21BAACA1-2499-4D46-B655-426C09D95FF1}"/>
            </a:ext>
          </a:extLst>
        </xdr:cNvPr>
        <xdr:cNvSpPr txBox="1"/>
      </xdr:nvSpPr>
      <xdr:spPr>
        <a:xfrm>
          <a:off x="5607050" y="5962650"/>
          <a:ext cx="5248910" cy="198628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100">
              <a:solidFill>
                <a:schemeClr val="dk1"/>
              </a:solidFill>
              <a:effectLst/>
              <a:latin typeface="+mn-lt"/>
              <a:ea typeface="+mn-ea"/>
              <a:cs typeface="+mn-cs"/>
            </a:rPr>
            <a:t>　</a:t>
          </a:r>
          <a:r>
            <a:rPr kumimoji="1" lang="ja-JP" altLang="ja-JP" sz="1100">
              <a:solidFill>
                <a:schemeClr val="dk1"/>
              </a:solidFill>
              <a:effectLst/>
              <a:latin typeface="+mn-lt"/>
              <a:ea typeface="+mn-ea"/>
              <a:cs typeface="+mn-cs"/>
            </a:rPr>
            <a:t>税収の増等により基準財政収入額は増加したものの、</a:t>
          </a:r>
          <a:r>
            <a:rPr kumimoji="1" lang="ja-JP" altLang="en-US" sz="1100">
              <a:solidFill>
                <a:schemeClr val="tx1"/>
              </a:solidFill>
              <a:effectLst/>
              <a:latin typeface="+mn-lt"/>
              <a:ea typeface="+mn-ea"/>
              <a:cs typeface="+mn-cs"/>
            </a:rPr>
            <a:t>学校空調設備整備事業等</a:t>
          </a:r>
          <a:r>
            <a:rPr kumimoji="1" lang="ja-JP" altLang="ja-JP" sz="1100">
              <a:solidFill>
                <a:schemeClr val="dk1"/>
              </a:solidFill>
              <a:effectLst/>
              <a:latin typeface="+mn-lt"/>
              <a:ea typeface="+mn-ea"/>
              <a:cs typeface="+mn-cs"/>
            </a:rPr>
            <a:t>の実施に伴い借り入れた市債の償還が本格化してきたことなどにより基準財政需要額が増加したことから、前年度比</a:t>
          </a:r>
          <a:r>
            <a:rPr kumimoji="1" lang="en-US" altLang="ja-JP" sz="1100">
              <a:solidFill>
                <a:schemeClr val="dk1"/>
              </a:solidFill>
              <a:effectLst/>
              <a:latin typeface="+mn-lt"/>
              <a:ea typeface="+mn-ea"/>
              <a:cs typeface="+mn-cs"/>
            </a:rPr>
            <a:t>0.01</a:t>
          </a:r>
          <a:r>
            <a:rPr kumimoji="1" lang="ja-JP" altLang="ja-JP" sz="1100">
              <a:solidFill>
                <a:schemeClr val="dk1"/>
              </a:solidFill>
              <a:effectLst/>
              <a:latin typeface="+mn-lt"/>
              <a:ea typeface="+mn-ea"/>
              <a:cs typeface="+mn-cs"/>
            </a:rPr>
            <a:t>ポイント悪化している。</a:t>
          </a:r>
          <a:endParaRPr lang="ja-JP" altLang="ja-JP" sz="1400">
            <a:effectLst/>
          </a:endParaRPr>
        </a:p>
        <a:p>
          <a:r>
            <a:rPr kumimoji="1" lang="ja-JP" altLang="ja-JP" sz="1100">
              <a:solidFill>
                <a:schemeClr val="dk1"/>
              </a:solidFill>
              <a:effectLst/>
              <a:latin typeface="+mn-lt"/>
              <a:ea typeface="+mn-ea"/>
              <a:cs typeface="+mn-cs"/>
            </a:rPr>
            <a:t>　現状、全国及び愛媛県の平均より良い状況ではあるものの、類似団体平均よりは悪い状況にあり、今後、人口減少等により税収等の増加は見込みにくいことから、事業の選択と集中による歳入水準に見合った歳出構造への転換に向けた歳出改革を継続していく必要がある。</a:t>
          </a:r>
          <a:endParaRPr lang="ja-JP" altLang="ja-JP" sz="1400">
            <a:effectLst/>
          </a:endParaRPr>
        </a:p>
      </xdr:txBody>
    </xdr:sp>
    <xdr:clientData/>
  </xdr:twoCellAnchor>
  <xdr:twoCellAnchor>
    <xdr:from>
      <xdr:col>3</xdr:col>
      <xdr:colOff>133350</xdr:colOff>
      <xdr:row>47</xdr:row>
      <xdr:rowOff>133350</xdr:rowOff>
    </xdr:from>
    <xdr:to>
      <xdr:col>27</xdr:col>
      <xdr:colOff>184150</xdr:colOff>
      <xdr:row>47</xdr:row>
      <xdr:rowOff>133350</xdr:rowOff>
    </xdr:to>
    <xdr:cxnSp macro="">
      <xdr:nvCxnSpPr>
        <xdr:cNvPr id="49" name="直線コネクタ 48">
          <a:extLst>
            <a:ext uri="{FF2B5EF4-FFF2-40B4-BE49-F238E27FC236}">
              <a16:creationId xmlns:a16="http://schemas.microsoft.com/office/drawing/2014/main" id="{D2F7DA43-C8CE-41A6-BF70-7EAF47C40165}"/>
            </a:ext>
          </a:extLst>
        </xdr:cNvPr>
        <xdr:cNvCxnSpPr/>
      </xdr:nvCxnSpPr>
      <xdr:spPr>
        <a:xfrm>
          <a:off x="704850" y="8012430"/>
          <a:ext cx="46228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46</xdr:row>
      <xdr:rowOff>162577</xdr:rowOff>
    </xdr:from>
    <xdr:ext cx="762000" cy="259045"/>
    <xdr:sp macro="" textlink="">
      <xdr:nvSpPr>
        <xdr:cNvPr id="50" name="テキスト ボックス 49">
          <a:extLst>
            <a:ext uri="{FF2B5EF4-FFF2-40B4-BE49-F238E27FC236}">
              <a16:creationId xmlns:a16="http://schemas.microsoft.com/office/drawing/2014/main" id="{2BBB7CB6-B45C-470C-89B6-B8A4BB59623E}"/>
            </a:ext>
          </a:extLst>
        </xdr:cNvPr>
        <xdr:cNvSpPr txBox="1"/>
      </xdr:nvSpPr>
      <xdr:spPr>
        <a:xfrm>
          <a:off x="0" y="78740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45</xdr:row>
      <xdr:rowOff>74083</xdr:rowOff>
    </xdr:from>
    <xdr:to>
      <xdr:col>27</xdr:col>
      <xdr:colOff>184150</xdr:colOff>
      <xdr:row>45</xdr:row>
      <xdr:rowOff>74083</xdr:rowOff>
    </xdr:to>
    <xdr:cxnSp macro="">
      <xdr:nvCxnSpPr>
        <xdr:cNvPr id="51" name="直線コネクタ 50">
          <a:extLst>
            <a:ext uri="{FF2B5EF4-FFF2-40B4-BE49-F238E27FC236}">
              <a16:creationId xmlns:a16="http://schemas.microsoft.com/office/drawing/2014/main" id="{1077B4B2-C8B8-4445-B55F-AF4D091D3849}"/>
            </a:ext>
          </a:extLst>
        </xdr:cNvPr>
        <xdr:cNvCxnSpPr/>
      </xdr:nvCxnSpPr>
      <xdr:spPr>
        <a:xfrm>
          <a:off x="704850" y="7617883"/>
          <a:ext cx="46228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44</xdr:row>
      <xdr:rowOff>103310</xdr:rowOff>
    </xdr:from>
    <xdr:ext cx="762000" cy="259045"/>
    <xdr:sp macro="" textlink="">
      <xdr:nvSpPr>
        <xdr:cNvPr id="52" name="テキスト ボックス 51">
          <a:extLst>
            <a:ext uri="{FF2B5EF4-FFF2-40B4-BE49-F238E27FC236}">
              <a16:creationId xmlns:a16="http://schemas.microsoft.com/office/drawing/2014/main" id="{FCE17EA9-F806-4651-9955-8747E31BB20B}"/>
            </a:ext>
          </a:extLst>
        </xdr:cNvPr>
        <xdr:cNvSpPr txBox="1"/>
      </xdr:nvSpPr>
      <xdr:spPr>
        <a:xfrm>
          <a:off x="0" y="747947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0.40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43</xdr:row>
      <xdr:rowOff>14817</xdr:rowOff>
    </xdr:from>
    <xdr:to>
      <xdr:col>27</xdr:col>
      <xdr:colOff>184150</xdr:colOff>
      <xdr:row>43</xdr:row>
      <xdr:rowOff>14817</xdr:rowOff>
    </xdr:to>
    <xdr:cxnSp macro="">
      <xdr:nvCxnSpPr>
        <xdr:cNvPr id="53" name="直線コネクタ 52">
          <a:extLst>
            <a:ext uri="{FF2B5EF4-FFF2-40B4-BE49-F238E27FC236}">
              <a16:creationId xmlns:a16="http://schemas.microsoft.com/office/drawing/2014/main" id="{00CBFDF3-FDA6-482B-A775-C31040E56F63}"/>
            </a:ext>
          </a:extLst>
        </xdr:cNvPr>
        <xdr:cNvCxnSpPr/>
      </xdr:nvCxnSpPr>
      <xdr:spPr>
        <a:xfrm>
          <a:off x="704850" y="7223337"/>
          <a:ext cx="46228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42</xdr:row>
      <xdr:rowOff>44044</xdr:rowOff>
    </xdr:from>
    <xdr:ext cx="762000" cy="259045"/>
    <xdr:sp macro="" textlink="">
      <xdr:nvSpPr>
        <xdr:cNvPr id="54" name="テキスト ボックス 53">
          <a:extLst>
            <a:ext uri="{FF2B5EF4-FFF2-40B4-BE49-F238E27FC236}">
              <a16:creationId xmlns:a16="http://schemas.microsoft.com/office/drawing/2014/main" id="{3832F8F4-7E6D-44E7-835D-C61627691912}"/>
            </a:ext>
          </a:extLst>
        </xdr:cNvPr>
        <xdr:cNvSpPr txBox="1"/>
      </xdr:nvSpPr>
      <xdr:spPr>
        <a:xfrm>
          <a:off x="0" y="708492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0.60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40</xdr:row>
      <xdr:rowOff>127000</xdr:rowOff>
    </xdr:from>
    <xdr:to>
      <xdr:col>27</xdr:col>
      <xdr:colOff>184150</xdr:colOff>
      <xdr:row>40</xdr:row>
      <xdr:rowOff>127000</xdr:rowOff>
    </xdr:to>
    <xdr:cxnSp macro="">
      <xdr:nvCxnSpPr>
        <xdr:cNvPr id="55" name="直線コネクタ 54">
          <a:extLst>
            <a:ext uri="{FF2B5EF4-FFF2-40B4-BE49-F238E27FC236}">
              <a16:creationId xmlns:a16="http://schemas.microsoft.com/office/drawing/2014/main" id="{AB46CCD5-641C-48AF-9C1E-787CF8EEB6FE}"/>
            </a:ext>
          </a:extLst>
        </xdr:cNvPr>
        <xdr:cNvCxnSpPr/>
      </xdr:nvCxnSpPr>
      <xdr:spPr>
        <a:xfrm>
          <a:off x="704850" y="6832600"/>
          <a:ext cx="46228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39</xdr:row>
      <xdr:rowOff>156227</xdr:rowOff>
    </xdr:from>
    <xdr:ext cx="762000" cy="259045"/>
    <xdr:sp macro="" textlink="">
      <xdr:nvSpPr>
        <xdr:cNvPr id="56" name="テキスト ボックス 55">
          <a:extLst>
            <a:ext uri="{FF2B5EF4-FFF2-40B4-BE49-F238E27FC236}">
              <a16:creationId xmlns:a16="http://schemas.microsoft.com/office/drawing/2014/main" id="{96A4493E-876B-4012-8B01-F7F4BBB882BB}"/>
            </a:ext>
          </a:extLst>
        </xdr:cNvPr>
        <xdr:cNvSpPr txBox="1"/>
      </xdr:nvSpPr>
      <xdr:spPr>
        <a:xfrm>
          <a:off x="0" y="669418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0.80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38</xdr:row>
      <xdr:rowOff>67733</xdr:rowOff>
    </xdr:from>
    <xdr:to>
      <xdr:col>27</xdr:col>
      <xdr:colOff>184150</xdr:colOff>
      <xdr:row>38</xdr:row>
      <xdr:rowOff>67733</xdr:rowOff>
    </xdr:to>
    <xdr:cxnSp macro="">
      <xdr:nvCxnSpPr>
        <xdr:cNvPr id="57" name="直線コネクタ 56">
          <a:extLst>
            <a:ext uri="{FF2B5EF4-FFF2-40B4-BE49-F238E27FC236}">
              <a16:creationId xmlns:a16="http://schemas.microsoft.com/office/drawing/2014/main" id="{DD1EF378-B6BF-4EB4-86B0-D5F8B8B0CA0F}"/>
            </a:ext>
          </a:extLst>
        </xdr:cNvPr>
        <xdr:cNvCxnSpPr/>
      </xdr:nvCxnSpPr>
      <xdr:spPr>
        <a:xfrm>
          <a:off x="704850" y="6438053"/>
          <a:ext cx="46228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37</xdr:row>
      <xdr:rowOff>96960</xdr:rowOff>
    </xdr:from>
    <xdr:ext cx="762000" cy="259045"/>
    <xdr:sp macro="" textlink="">
      <xdr:nvSpPr>
        <xdr:cNvPr id="58" name="テキスト ボックス 57">
          <a:extLst>
            <a:ext uri="{FF2B5EF4-FFF2-40B4-BE49-F238E27FC236}">
              <a16:creationId xmlns:a16="http://schemas.microsoft.com/office/drawing/2014/main" id="{850A7E4E-0C4D-4569-BB37-C4AE511551F6}"/>
            </a:ext>
          </a:extLst>
        </xdr:cNvPr>
        <xdr:cNvSpPr txBox="1"/>
      </xdr:nvSpPr>
      <xdr:spPr>
        <a:xfrm>
          <a:off x="0" y="629964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36</xdr:row>
      <xdr:rowOff>8467</xdr:rowOff>
    </xdr:from>
    <xdr:to>
      <xdr:col>27</xdr:col>
      <xdr:colOff>184150</xdr:colOff>
      <xdr:row>36</xdr:row>
      <xdr:rowOff>8467</xdr:rowOff>
    </xdr:to>
    <xdr:cxnSp macro="">
      <xdr:nvCxnSpPr>
        <xdr:cNvPr id="59" name="直線コネクタ 58">
          <a:extLst>
            <a:ext uri="{FF2B5EF4-FFF2-40B4-BE49-F238E27FC236}">
              <a16:creationId xmlns:a16="http://schemas.microsoft.com/office/drawing/2014/main" id="{A13ADD7C-2034-434A-800D-DA2122861C96}"/>
            </a:ext>
          </a:extLst>
        </xdr:cNvPr>
        <xdr:cNvCxnSpPr/>
      </xdr:nvCxnSpPr>
      <xdr:spPr>
        <a:xfrm>
          <a:off x="704850" y="6043507"/>
          <a:ext cx="46228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35</xdr:row>
      <xdr:rowOff>37694</xdr:rowOff>
    </xdr:from>
    <xdr:ext cx="762000" cy="259045"/>
    <xdr:sp macro="" textlink="">
      <xdr:nvSpPr>
        <xdr:cNvPr id="60" name="テキスト ボックス 59">
          <a:extLst>
            <a:ext uri="{FF2B5EF4-FFF2-40B4-BE49-F238E27FC236}">
              <a16:creationId xmlns:a16="http://schemas.microsoft.com/office/drawing/2014/main" id="{E0CD1E08-3EC9-4DE7-A2EA-A99B7789FDFC}"/>
            </a:ext>
          </a:extLst>
        </xdr:cNvPr>
        <xdr:cNvSpPr txBox="1"/>
      </xdr:nvSpPr>
      <xdr:spPr>
        <a:xfrm>
          <a:off x="0" y="590509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33</xdr:row>
      <xdr:rowOff>120650</xdr:rowOff>
    </xdr:from>
    <xdr:to>
      <xdr:col>27</xdr:col>
      <xdr:colOff>184150</xdr:colOff>
      <xdr:row>33</xdr:row>
      <xdr:rowOff>120650</xdr:rowOff>
    </xdr:to>
    <xdr:cxnSp macro="">
      <xdr:nvCxnSpPr>
        <xdr:cNvPr id="61" name="直線コネクタ 60">
          <a:extLst>
            <a:ext uri="{FF2B5EF4-FFF2-40B4-BE49-F238E27FC236}">
              <a16:creationId xmlns:a16="http://schemas.microsoft.com/office/drawing/2014/main" id="{544A2F09-9E2F-4748-A0F1-BA83478F2F27}"/>
            </a:ext>
          </a:extLst>
        </xdr:cNvPr>
        <xdr:cNvCxnSpPr/>
      </xdr:nvCxnSpPr>
      <xdr:spPr>
        <a:xfrm>
          <a:off x="704850" y="5652770"/>
          <a:ext cx="46228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32</xdr:row>
      <xdr:rowOff>149877</xdr:rowOff>
    </xdr:from>
    <xdr:ext cx="762000" cy="259045"/>
    <xdr:sp macro="" textlink="">
      <xdr:nvSpPr>
        <xdr:cNvPr id="62" name="テキスト ボックス 61">
          <a:extLst>
            <a:ext uri="{FF2B5EF4-FFF2-40B4-BE49-F238E27FC236}">
              <a16:creationId xmlns:a16="http://schemas.microsoft.com/office/drawing/2014/main" id="{149B2882-E3E7-4C26-BFB9-CD5AC4C20782}"/>
            </a:ext>
          </a:extLst>
        </xdr:cNvPr>
        <xdr:cNvSpPr txBox="1"/>
      </xdr:nvSpPr>
      <xdr:spPr>
        <a:xfrm>
          <a:off x="0" y="551435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1.40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33</xdr:row>
      <xdr:rowOff>120650</xdr:rowOff>
    </xdr:from>
    <xdr:to>
      <xdr:col>27</xdr:col>
      <xdr:colOff>184150</xdr:colOff>
      <xdr:row>47</xdr:row>
      <xdr:rowOff>133350</xdr:rowOff>
    </xdr:to>
    <xdr:sp macro="" textlink="">
      <xdr:nvSpPr>
        <xdr:cNvPr id="63" name="財政力グラフ枠">
          <a:extLst>
            <a:ext uri="{FF2B5EF4-FFF2-40B4-BE49-F238E27FC236}">
              <a16:creationId xmlns:a16="http://schemas.microsoft.com/office/drawing/2014/main" id="{A4B518FF-1CEC-452E-A751-DDA897012506}"/>
            </a:ext>
          </a:extLst>
        </xdr:cNvPr>
        <xdr:cNvSpPr/>
      </xdr:nvSpPr>
      <xdr:spPr>
        <a:xfrm>
          <a:off x="704850" y="5652770"/>
          <a:ext cx="4622800" cy="235966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23</xdr:col>
      <xdr:colOff>133350</xdr:colOff>
      <xdr:row>35</xdr:row>
      <xdr:rowOff>59267</xdr:rowOff>
    </xdr:from>
    <xdr:to>
      <xdr:col>23</xdr:col>
      <xdr:colOff>133350</xdr:colOff>
      <xdr:row>44</xdr:row>
      <xdr:rowOff>84667</xdr:rowOff>
    </xdr:to>
    <xdr:cxnSp macro="">
      <xdr:nvCxnSpPr>
        <xdr:cNvPr id="64" name="直線コネクタ 63">
          <a:extLst>
            <a:ext uri="{FF2B5EF4-FFF2-40B4-BE49-F238E27FC236}">
              <a16:creationId xmlns:a16="http://schemas.microsoft.com/office/drawing/2014/main" id="{B0973ED5-5A05-4E13-9556-D81C4566D13E}"/>
            </a:ext>
          </a:extLst>
        </xdr:cNvPr>
        <xdr:cNvCxnSpPr/>
      </xdr:nvCxnSpPr>
      <xdr:spPr>
        <a:xfrm flipV="1">
          <a:off x="4514850" y="5926667"/>
          <a:ext cx="0" cy="1534160"/>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44</xdr:row>
      <xdr:rowOff>56744</xdr:rowOff>
    </xdr:from>
    <xdr:ext cx="762000" cy="259045"/>
    <xdr:sp macro="" textlink="">
      <xdr:nvSpPr>
        <xdr:cNvPr id="65" name="財政力最小値テキスト">
          <a:extLst>
            <a:ext uri="{FF2B5EF4-FFF2-40B4-BE49-F238E27FC236}">
              <a16:creationId xmlns:a16="http://schemas.microsoft.com/office/drawing/2014/main" id="{64D1E149-F86F-4A36-B0AB-02890DEF8F5A}"/>
            </a:ext>
          </a:extLst>
        </xdr:cNvPr>
        <xdr:cNvSpPr txBox="1"/>
      </xdr:nvSpPr>
      <xdr:spPr>
        <a:xfrm>
          <a:off x="4584700" y="743290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0.48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44450</xdr:colOff>
      <xdr:row>44</xdr:row>
      <xdr:rowOff>84667</xdr:rowOff>
    </xdr:from>
    <xdr:to>
      <xdr:col>24</xdr:col>
      <xdr:colOff>12700</xdr:colOff>
      <xdr:row>44</xdr:row>
      <xdr:rowOff>84667</xdr:rowOff>
    </xdr:to>
    <xdr:cxnSp macro="">
      <xdr:nvCxnSpPr>
        <xdr:cNvPr id="66" name="直線コネクタ 65">
          <a:extLst>
            <a:ext uri="{FF2B5EF4-FFF2-40B4-BE49-F238E27FC236}">
              <a16:creationId xmlns:a16="http://schemas.microsoft.com/office/drawing/2014/main" id="{1C5313FD-CE9B-461E-B20C-CB2F6A2A98AE}"/>
            </a:ext>
          </a:extLst>
        </xdr:cNvPr>
        <xdr:cNvCxnSpPr/>
      </xdr:nvCxnSpPr>
      <xdr:spPr>
        <a:xfrm>
          <a:off x="4425950" y="7460827"/>
          <a:ext cx="15875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33</xdr:row>
      <xdr:rowOff>145644</xdr:rowOff>
    </xdr:from>
    <xdr:ext cx="762000" cy="259045"/>
    <xdr:sp macro="" textlink="">
      <xdr:nvSpPr>
        <xdr:cNvPr id="67" name="財政力最大値テキスト">
          <a:extLst>
            <a:ext uri="{FF2B5EF4-FFF2-40B4-BE49-F238E27FC236}">
              <a16:creationId xmlns:a16="http://schemas.microsoft.com/office/drawing/2014/main" id="{0E2A8CEB-C378-4386-BC2E-8BD9E62E2E59}"/>
            </a:ext>
          </a:extLst>
        </xdr:cNvPr>
        <xdr:cNvSpPr txBox="1"/>
      </xdr:nvSpPr>
      <xdr:spPr>
        <a:xfrm>
          <a:off x="4584700" y="567776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1.26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44450</xdr:colOff>
      <xdr:row>35</xdr:row>
      <xdr:rowOff>59267</xdr:rowOff>
    </xdr:from>
    <xdr:to>
      <xdr:col>24</xdr:col>
      <xdr:colOff>12700</xdr:colOff>
      <xdr:row>35</xdr:row>
      <xdr:rowOff>59267</xdr:rowOff>
    </xdr:to>
    <xdr:cxnSp macro="">
      <xdr:nvCxnSpPr>
        <xdr:cNvPr id="68" name="直線コネクタ 67">
          <a:extLst>
            <a:ext uri="{FF2B5EF4-FFF2-40B4-BE49-F238E27FC236}">
              <a16:creationId xmlns:a16="http://schemas.microsoft.com/office/drawing/2014/main" id="{17D7328C-5B06-4F5E-87A4-A741CD590FD5}"/>
            </a:ext>
          </a:extLst>
        </xdr:cNvPr>
        <xdr:cNvCxnSpPr/>
      </xdr:nvCxnSpPr>
      <xdr:spPr>
        <a:xfrm>
          <a:off x="4425950" y="5926667"/>
          <a:ext cx="15875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133350</xdr:colOff>
      <xdr:row>42</xdr:row>
      <xdr:rowOff>105833</xdr:rowOff>
    </xdr:from>
    <xdr:to>
      <xdr:col>23</xdr:col>
      <xdr:colOff>133350</xdr:colOff>
      <xdr:row>42</xdr:row>
      <xdr:rowOff>125942</xdr:rowOff>
    </xdr:to>
    <xdr:cxnSp macro="">
      <xdr:nvCxnSpPr>
        <xdr:cNvPr id="69" name="直線コネクタ 68">
          <a:extLst>
            <a:ext uri="{FF2B5EF4-FFF2-40B4-BE49-F238E27FC236}">
              <a16:creationId xmlns:a16="http://schemas.microsoft.com/office/drawing/2014/main" id="{A2F17C26-F291-4CA2-A989-38ADBC51DE25}"/>
            </a:ext>
          </a:extLst>
        </xdr:cNvPr>
        <xdr:cNvCxnSpPr/>
      </xdr:nvCxnSpPr>
      <xdr:spPr>
        <a:xfrm>
          <a:off x="3752850" y="7146713"/>
          <a:ext cx="762000" cy="2010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39</xdr:row>
      <xdr:rowOff>153052</xdr:rowOff>
    </xdr:from>
    <xdr:ext cx="762000" cy="259045"/>
    <xdr:sp macro="" textlink="">
      <xdr:nvSpPr>
        <xdr:cNvPr id="70" name="財政力平均値テキスト">
          <a:extLst>
            <a:ext uri="{FF2B5EF4-FFF2-40B4-BE49-F238E27FC236}">
              <a16:creationId xmlns:a16="http://schemas.microsoft.com/office/drawing/2014/main" id="{4D7F177A-1680-4811-8646-6F9BAAEFC17B}"/>
            </a:ext>
          </a:extLst>
        </xdr:cNvPr>
        <xdr:cNvSpPr txBox="1"/>
      </xdr:nvSpPr>
      <xdr:spPr>
        <a:xfrm>
          <a:off x="4584700" y="6691012"/>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0.77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82550</xdr:colOff>
      <xdr:row>40</xdr:row>
      <xdr:rowOff>136525</xdr:rowOff>
    </xdr:from>
    <xdr:to>
      <xdr:col>23</xdr:col>
      <xdr:colOff>184150</xdr:colOff>
      <xdr:row>41</xdr:row>
      <xdr:rowOff>66675</xdr:rowOff>
    </xdr:to>
    <xdr:sp macro="" textlink="">
      <xdr:nvSpPr>
        <xdr:cNvPr id="71" name="フローチャート: 判断 70">
          <a:extLst>
            <a:ext uri="{FF2B5EF4-FFF2-40B4-BE49-F238E27FC236}">
              <a16:creationId xmlns:a16="http://schemas.microsoft.com/office/drawing/2014/main" id="{E06E9C20-8F4C-4BF3-8821-116ADBA49681}"/>
            </a:ext>
          </a:extLst>
        </xdr:cNvPr>
        <xdr:cNvSpPr/>
      </xdr:nvSpPr>
      <xdr:spPr>
        <a:xfrm>
          <a:off x="4464050" y="6842125"/>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82550</xdr:colOff>
      <xdr:row>42</xdr:row>
      <xdr:rowOff>45508</xdr:rowOff>
    </xdr:from>
    <xdr:to>
      <xdr:col>19</xdr:col>
      <xdr:colOff>133350</xdr:colOff>
      <xdr:row>42</xdr:row>
      <xdr:rowOff>105833</xdr:rowOff>
    </xdr:to>
    <xdr:cxnSp macro="">
      <xdr:nvCxnSpPr>
        <xdr:cNvPr id="72" name="直線コネクタ 71">
          <a:extLst>
            <a:ext uri="{FF2B5EF4-FFF2-40B4-BE49-F238E27FC236}">
              <a16:creationId xmlns:a16="http://schemas.microsoft.com/office/drawing/2014/main" id="{235AB7DA-4AF3-45FE-B0AE-21894BC03CAA}"/>
            </a:ext>
          </a:extLst>
        </xdr:cNvPr>
        <xdr:cNvCxnSpPr/>
      </xdr:nvCxnSpPr>
      <xdr:spPr>
        <a:xfrm>
          <a:off x="2940050" y="7086388"/>
          <a:ext cx="812800" cy="6032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82550</xdr:colOff>
      <xdr:row>40</xdr:row>
      <xdr:rowOff>116417</xdr:rowOff>
    </xdr:from>
    <xdr:to>
      <xdr:col>19</xdr:col>
      <xdr:colOff>184150</xdr:colOff>
      <xdr:row>41</xdr:row>
      <xdr:rowOff>46567</xdr:rowOff>
    </xdr:to>
    <xdr:sp macro="" textlink="">
      <xdr:nvSpPr>
        <xdr:cNvPr id="73" name="フローチャート: 判断 72">
          <a:extLst>
            <a:ext uri="{FF2B5EF4-FFF2-40B4-BE49-F238E27FC236}">
              <a16:creationId xmlns:a16="http://schemas.microsoft.com/office/drawing/2014/main" id="{366FC7BB-AAD5-4055-B1DB-946AD71A935C}"/>
            </a:ext>
          </a:extLst>
        </xdr:cNvPr>
        <xdr:cNvSpPr/>
      </xdr:nvSpPr>
      <xdr:spPr>
        <a:xfrm>
          <a:off x="3702050" y="6822017"/>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17</xdr:col>
      <xdr:colOff>171450</xdr:colOff>
      <xdr:row>39</xdr:row>
      <xdr:rowOff>56744</xdr:rowOff>
    </xdr:from>
    <xdr:ext cx="736600" cy="259045"/>
    <xdr:sp macro="" textlink="">
      <xdr:nvSpPr>
        <xdr:cNvPr id="74" name="テキスト ボックス 73">
          <a:extLst>
            <a:ext uri="{FF2B5EF4-FFF2-40B4-BE49-F238E27FC236}">
              <a16:creationId xmlns:a16="http://schemas.microsoft.com/office/drawing/2014/main" id="{9139F17E-EEEF-4FEF-BCD8-CD58A0607446}"/>
            </a:ext>
          </a:extLst>
        </xdr:cNvPr>
        <xdr:cNvSpPr txBox="1"/>
      </xdr:nvSpPr>
      <xdr:spPr>
        <a:xfrm>
          <a:off x="3409950" y="6594704"/>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0.78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31750</xdr:colOff>
      <xdr:row>42</xdr:row>
      <xdr:rowOff>45508</xdr:rowOff>
    </xdr:from>
    <xdr:to>
      <xdr:col>15</xdr:col>
      <xdr:colOff>82550</xdr:colOff>
      <xdr:row>42</xdr:row>
      <xdr:rowOff>45508</xdr:rowOff>
    </xdr:to>
    <xdr:cxnSp macro="">
      <xdr:nvCxnSpPr>
        <xdr:cNvPr id="75" name="直線コネクタ 74">
          <a:extLst>
            <a:ext uri="{FF2B5EF4-FFF2-40B4-BE49-F238E27FC236}">
              <a16:creationId xmlns:a16="http://schemas.microsoft.com/office/drawing/2014/main" id="{88BAAAF5-8410-46A6-ADDD-E8764829999B}"/>
            </a:ext>
          </a:extLst>
        </xdr:cNvPr>
        <xdr:cNvCxnSpPr/>
      </xdr:nvCxnSpPr>
      <xdr:spPr>
        <a:xfrm>
          <a:off x="2127250" y="7086388"/>
          <a:ext cx="8128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31750</xdr:colOff>
      <xdr:row>42</xdr:row>
      <xdr:rowOff>55033</xdr:rowOff>
    </xdr:from>
    <xdr:to>
      <xdr:col>15</xdr:col>
      <xdr:colOff>133350</xdr:colOff>
      <xdr:row>42</xdr:row>
      <xdr:rowOff>156633</xdr:rowOff>
    </xdr:to>
    <xdr:sp macro="" textlink="">
      <xdr:nvSpPr>
        <xdr:cNvPr id="76" name="フローチャート: 判断 75">
          <a:extLst>
            <a:ext uri="{FF2B5EF4-FFF2-40B4-BE49-F238E27FC236}">
              <a16:creationId xmlns:a16="http://schemas.microsoft.com/office/drawing/2014/main" id="{27DCEAD6-ED15-4832-A07C-0C91C9C77E77}"/>
            </a:ext>
          </a:extLst>
        </xdr:cNvPr>
        <xdr:cNvSpPr/>
      </xdr:nvSpPr>
      <xdr:spPr>
        <a:xfrm>
          <a:off x="2889250" y="709591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120650</xdr:colOff>
      <xdr:row>42</xdr:row>
      <xdr:rowOff>141410</xdr:rowOff>
    </xdr:from>
    <xdr:ext cx="762000" cy="259045"/>
    <xdr:sp macro="" textlink="">
      <xdr:nvSpPr>
        <xdr:cNvPr id="77" name="テキスト ボックス 76">
          <a:extLst>
            <a:ext uri="{FF2B5EF4-FFF2-40B4-BE49-F238E27FC236}">
              <a16:creationId xmlns:a16="http://schemas.microsoft.com/office/drawing/2014/main" id="{5B9DE151-B787-49A4-A73A-75BEF8EE9326}"/>
            </a:ext>
          </a:extLst>
        </xdr:cNvPr>
        <xdr:cNvSpPr txBox="1"/>
      </xdr:nvSpPr>
      <xdr:spPr>
        <a:xfrm>
          <a:off x="2597150" y="718229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0.64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190500</xdr:colOff>
      <xdr:row>42</xdr:row>
      <xdr:rowOff>5292</xdr:rowOff>
    </xdr:from>
    <xdr:to>
      <xdr:col>11</xdr:col>
      <xdr:colOff>31750</xdr:colOff>
      <xdr:row>42</xdr:row>
      <xdr:rowOff>45508</xdr:rowOff>
    </xdr:to>
    <xdr:cxnSp macro="">
      <xdr:nvCxnSpPr>
        <xdr:cNvPr id="78" name="直線コネクタ 77">
          <a:extLst>
            <a:ext uri="{FF2B5EF4-FFF2-40B4-BE49-F238E27FC236}">
              <a16:creationId xmlns:a16="http://schemas.microsoft.com/office/drawing/2014/main" id="{D5081FED-74AC-4B74-B620-B968AF15020E}"/>
            </a:ext>
          </a:extLst>
        </xdr:cNvPr>
        <xdr:cNvCxnSpPr/>
      </xdr:nvCxnSpPr>
      <xdr:spPr>
        <a:xfrm>
          <a:off x="1333500" y="7046172"/>
          <a:ext cx="793750" cy="4021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190500</xdr:colOff>
      <xdr:row>42</xdr:row>
      <xdr:rowOff>95250</xdr:rowOff>
    </xdr:from>
    <xdr:to>
      <xdr:col>11</xdr:col>
      <xdr:colOff>82550</xdr:colOff>
      <xdr:row>43</xdr:row>
      <xdr:rowOff>25400</xdr:rowOff>
    </xdr:to>
    <xdr:sp macro="" textlink="">
      <xdr:nvSpPr>
        <xdr:cNvPr id="79" name="フローチャート: 判断 78">
          <a:extLst>
            <a:ext uri="{FF2B5EF4-FFF2-40B4-BE49-F238E27FC236}">
              <a16:creationId xmlns:a16="http://schemas.microsoft.com/office/drawing/2014/main" id="{C8309DE5-8702-47B3-BF80-D15E0C3E31B3}"/>
            </a:ext>
          </a:extLst>
        </xdr:cNvPr>
        <xdr:cNvSpPr/>
      </xdr:nvSpPr>
      <xdr:spPr>
        <a:xfrm>
          <a:off x="2095500" y="7136130"/>
          <a:ext cx="8255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69850</xdr:colOff>
      <xdr:row>43</xdr:row>
      <xdr:rowOff>10177</xdr:rowOff>
    </xdr:from>
    <xdr:ext cx="762000" cy="259045"/>
    <xdr:sp macro="" textlink="">
      <xdr:nvSpPr>
        <xdr:cNvPr id="80" name="テキスト ボックス 79">
          <a:extLst>
            <a:ext uri="{FF2B5EF4-FFF2-40B4-BE49-F238E27FC236}">
              <a16:creationId xmlns:a16="http://schemas.microsoft.com/office/drawing/2014/main" id="{0E299D75-05E2-40FB-B68E-3725903FDC42}"/>
            </a:ext>
          </a:extLst>
        </xdr:cNvPr>
        <xdr:cNvSpPr txBox="1"/>
      </xdr:nvSpPr>
      <xdr:spPr>
        <a:xfrm>
          <a:off x="1784350" y="72186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0.62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139700</xdr:colOff>
      <xdr:row>42</xdr:row>
      <xdr:rowOff>95250</xdr:rowOff>
    </xdr:from>
    <xdr:to>
      <xdr:col>7</xdr:col>
      <xdr:colOff>31750</xdr:colOff>
      <xdr:row>43</xdr:row>
      <xdr:rowOff>25400</xdr:rowOff>
    </xdr:to>
    <xdr:sp macro="" textlink="">
      <xdr:nvSpPr>
        <xdr:cNvPr id="81" name="フローチャート: 判断 80">
          <a:extLst>
            <a:ext uri="{FF2B5EF4-FFF2-40B4-BE49-F238E27FC236}">
              <a16:creationId xmlns:a16="http://schemas.microsoft.com/office/drawing/2014/main" id="{DDD963A3-7CA4-4F9F-BE09-0BFB142B797B}"/>
            </a:ext>
          </a:extLst>
        </xdr:cNvPr>
        <xdr:cNvSpPr/>
      </xdr:nvSpPr>
      <xdr:spPr>
        <a:xfrm>
          <a:off x="1282700" y="7136130"/>
          <a:ext cx="8255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19050</xdr:colOff>
      <xdr:row>43</xdr:row>
      <xdr:rowOff>10177</xdr:rowOff>
    </xdr:from>
    <xdr:ext cx="762000" cy="259045"/>
    <xdr:sp macro="" textlink="">
      <xdr:nvSpPr>
        <xdr:cNvPr id="82" name="テキスト ボックス 81">
          <a:extLst>
            <a:ext uri="{FF2B5EF4-FFF2-40B4-BE49-F238E27FC236}">
              <a16:creationId xmlns:a16="http://schemas.microsoft.com/office/drawing/2014/main" id="{69B52FF1-E6A5-4334-B563-33EF9885A391}"/>
            </a:ext>
          </a:extLst>
        </xdr:cNvPr>
        <xdr:cNvSpPr txBox="1"/>
      </xdr:nvSpPr>
      <xdr:spPr>
        <a:xfrm>
          <a:off x="971550" y="72186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0.62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22</xdr:col>
      <xdr:colOff>127000</xdr:colOff>
      <xdr:row>47</xdr:row>
      <xdr:rowOff>130827</xdr:rowOff>
    </xdr:from>
    <xdr:ext cx="762000" cy="259045"/>
    <xdr:sp macro="" textlink="">
      <xdr:nvSpPr>
        <xdr:cNvPr id="83" name="テキスト ボックス 82">
          <a:extLst>
            <a:ext uri="{FF2B5EF4-FFF2-40B4-BE49-F238E27FC236}">
              <a16:creationId xmlns:a16="http://schemas.microsoft.com/office/drawing/2014/main" id="{F870D627-B0FE-48B8-8F50-8346F67BA4EC}"/>
            </a:ext>
          </a:extLst>
        </xdr:cNvPr>
        <xdr:cNvSpPr txBox="1"/>
      </xdr:nvSpPr>
      <xdr:spPr>
        <a:xfrm>
          <a:off x="4318000" y="800990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127000</xdr:colOff>
      <xdr:row>47</xdr:row>
      <xdr:rowOff>130827</xdr:rowOff>
    </xdr:from>
    <xdr:ext cx="762000" cy="259045"/>
    <xdr:sp macro="" textlink="">
      <xdr:nvSpPr>
        <xdr:cNvPr id="84" name="テキスト ボックス 83">
          <a:extLst>
            <a:ext uri="{FF2B5EF4-FFF2-40B4-BE49-F238E27FC236}">
              <a16:creationId xmlns:a16="http://schemas.microsoft.com/office/drawing/2014/main" id="{FA13D1DE-B83F-4E74-8EDD-44B13757067A}"/>
            </a:ext>
          </a:extLst>
        </xdr:cNvPr>
        <xdr:cNvSpPr txBox="1"/>
      </xdr:nvSpPr>
      <xdr:spPr>
        <a:xfrm>
          <a:off x="3556000" y="800990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76200</xdr:colOff>
      <xdr:row>47</xdr:row>
      <xdr:rowOff>130827</xdr:rowOff>
    </xdr:from>
    <xdr:ext cx="762000" cy="259045"/>
    <xdr:sp macro="" textlink="">
      <xdr:nvSpPr>
        <xdr:cNvPr id="85" name="テキスト ボックス 84">
          <a:extLst>
            <a:ext uri="{FF2B5EF4-FFF2-40B4-BE49-F238E27FC236}">
              <a16:creationId xmlns:a16="http://schemas.microsoft.com/office/drawing/2014/main" id="{2D4AAC3F-2469-4C00-8DAE-9B563AEB8BE5}"/>
            </a:ext>
          </a:extLst>
        </xdr:cNvPr>
        <xdr:cNvSpPr txBox="1"/>
      </xdr:nvSpPr>
      <xdr:spPr>
        <a:xfrm>
          <a:off x="2743200" y="800990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xdr:col>
      <xdr:colOff>25400</xdr:colOff>
      <xdr:row>47</xdr:row>
      <xdr:rowOff>130827</xdr:rowOff>
    </xdr:from>
    <xdr:ext cx="762000" cy="259045"/>
    <xdr:sp macro="" textlink="">
      <xdr:nvSpPr>
        <xdr:cNvPr id="86" name="テキスト ボックス 85">
          <a:extLst>
            <a:ext uri="{FF2B5EF4-FFF2-40B4-BE49-F238E27FC236}">
              <a16:creationId xmlns:a16="http://schemas.microsoft.com/office/drawing/2014/main" id="{7815F645-A6EC-432F-A4D8-2CB927DEA1B3}"/>
            </a:ext>
          </a:extLst>
        </xdr:cNvPr>
        <xdr:cNvSpPr txBox="1"/>
      </xdr:nvSpPr>
      <xdr:spPr>
        <a:xfrm>
          <a:off x="1930400" y="800990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5</xdr:col>
      <xdr:colOff>184150</xdr:colOff>
      <xdr:row>47</xdr:row>
      <xdr:rowOff>130827</xdr:rowOff>
    </xdr:from>
    <xdr:ext cx="762000" cy="259045"/>
    <xdr:sp macro="" textlink="">
      <xdr:nvSpPr>
        <xdr:cNvPr id="87" name="テキスト ボックス 86">
          <a:extLst>
            <a:ext uri="{FF2B5EF4-FFF2-40B4-BE49-F238E27FC236}">
              <a16:creationId xmlns:a16="http://schemas.microsoft.com/office/drawing/2014/main" id="{D3D46D5F-FC72-4E84-9D10-D5FDFF4D3D99}"/>
            </a:ext>
          </a:extLst>
        </xdr:cNvPr>
        <xdr:cNvSpPr txBox="1"/>
      </xdr:nvSpPr>
      <xdr:spPr>
        <a:xfrm>
          <a:off x="1136650" y="800990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82550</xdr:colOff>
      <xdr:row>42</xdr:row>
      <xdr:rowOff>75142</xdr:rowOff>
    </xdr:from>
    <xdr:to>
      <xdr:col>23</xdr:col>
      <xdr:colOff>184150</xdr:colOff>
      <xdr:row>43</xdr:row>
      <xdr:rowOff>5292</xdr:rowOff>
    </xdr:to>
    <xdr:sp macro="" textlink="">
      <xdr:nvSpPr>
        <xdr:cNvPr id="88" name="楕円 87">
          <a:extLst>
            <a:ext uri="{FF2B5EF4-FFF2-40B4-BE49-F238E27FC236}">
              <a16:creationId xmlns:a16="http://schemas.microsoft.com/office/drawing/2014/main" id="{13130A3E-185E-4E98-B6F3-B2C73957E9D3}"/>
            </a:ext>
          </a:extLst>
        </xdr:cNvPr>
        <xdr:cNvSpPr/>
      </xdr:nvSpPr>
      <xdr:spPr>
        <a:xfrm>
          <a:off x="4464050" y="7116022"/>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12700</xdr:colOff>
      <xdr:row>42</xdr:row>
      <xdr:rowOff>47219</xdr:rowOff>
    </xdr:from>
    <xdr:ext cx="762000" cy="259045"/>
    <xdr:sp macro="" textlink="">
      <xdr:nvSpPr>
        <xdr:cNvPr id="89" name="財政力該当値テキスト">
          <a:extLst>
            <a:ext uri="{FF2B5EF4-FFF2-40B4-BE49-F238E27FC236}">
              <a16:creationId xmlns:a16="http://schemas.microsoft.com/office/drawing/2014/main" id="{82C0897B-4F6D-419E-9F54-4A9A528A4D7A}"/>
            </a:ext>
          </a:extLst>
        </xdr:cNvPr>
        <xdr:cNvSpPr txBox="1"/>
      </xdr:nvSpPr>
      <xdr:spPr>
        <a:xfrm>
          <a:off x="4584700" y="708809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0.63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82550</xdr:colOff>
      <xdr:row>42</xdr:row>
      <xdr:rowOff>55033</xdr:rowOff>
    </xdr:from>
    <xdr:to>
      <xdr:col>19</xdr:col>
      <xdr:colOff>184150</xdr:colOff>
      <xdr:row>42</xdr:row>
      <xdr:rowOff>156633</xdr:rowOff>
    </xdr:to>
    <xdr:sp macro="" textlink="">
      <xdr:nvSpPr>
        <xdr:cNvPr id="90" name="楕円 89">
          <a:extLst>
            <a:ext uri="{FF2B5EF4-FFF2-40B4-BE49-F238E27FC236}">
              <a16:creationId xmlns:a16="http://schemas.microsoft.com/office/drawing/2014/main" id="{58191A89-1E28-455C-B123-78383A154289}"/>
            </a:ext>
          </a:extLst>
        </xdr:cNvPr>
        <xdr:cNvSpPr/>
      </xdr:nvSpPr>
      <xdr:spPr>
        <a:xfrm>
          <a:off x="3702050" y="709591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17</xdr:col>
      <xdr:colOff>171450</xdr:colOff>
      <xdr:row>42</xdr:row>
      <xdr:rowOff>141410</xdr:rowOff>
    </xdr:from>
    <xdr:ext cx="736600" cy="259045"/>
    <xdr:sp macro="" textlink="">
      <xdr:nvSpPr>
        <xdr:cNvPr id="91" name="テキスト ボックス 90">
          <a:extLst>
            <a:ext uri="{FF2B5EF4-FFF2-40B4-BE49-F238E27FC236}">
              <a16:creationId xmlns:a16="http://schemas.microsoft.com/office/drawing/2014/main" id="{5E2FA372-64F7-4C81-84E9-1F522B413795}"/>
            </a:ext>
          </a:extLst>
        </xdr:cNvPr>
        <xdr:cNvSpPr txBox="1"/>
      </xdr:nvSpPr>
      <xdr:spPr>
        <a:xfrm>
          <a:off x="3409950" y="7182290"/>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0.64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31750</xdr:colOff>
      <xdr:row>41</xdr:row>
      <xdr:rowOff>166158</xdr:rowOff>
    </xdr:from>
    <xdr:to>
      <xdr:col>15</xdr:col>
      <xdr:colOff>133350</xdr:colOff>
      <xdr:row>42</xdr:row>
      <xdr:rowOff>96308</xdr:rowOff>
    </xdr:to>
    <xdr:sp macro="" textlink="">
      <xdr:nvSpPr>
        <xdr:cNvPr id="92" name="楕円 91">
          <a:extLst>
            <a:ext uri="{FF2B5EF4-FFF2-40B4-BE49-F238E27FC236}">
              <a16:creationId xmlns:a16="http://schemas.microsoft.com/office/drawing/2014/main" id="{0B19916F-4055-4E0E-A943-50FC72917D7D}"/>
            </a:ext>
          </a:extLst>
        </xdr:cNvPr>
        <xdr:cNvSpPr/>
      </xdr:nvSpPr>
      <xdr:spPr>
        <a:xfrm>
          <a:off x="2889250" y="7039398"/>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120650</xdr:colOff>
      <xdr:row>40</xdr:row>
      <xdr:rowOff>106485</xdr:rowOff>
    </xdr:from>
    <xdr:ext cx="762000" cy="259045"/>
    <xdr:sp macro="" textlink="">
      <xdr:nvSpPr>
        <xdr:cNvPr id="93" name="テキスト ボックス 92">
          <a:extLst>
            <a:ext uri="{FF2B5EF4-FFF2-40B4-BE49-F238E27FC236}">
              <a16:creationId xmlns:a16="http://schemas.microsoft.com/office/drawing/2014/main" id="{D1EAFFE7-11E9-4C8C-B7FD-6138C107BAF2}"/>
            </a:ext>
          </a:extLst>
        </xdr:cNvPr>
        <xdr:cNvSpPr txBox="1"/>
      </xdr:nvSpPr>
      <xdr:spPr>
        <a:xfrm>
          <a:off x="2597150" y="681208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0.67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190500</xdr:colOff>
      <xdr:row>41</xdr:row>
      <xdr:rowOff>166158</xdr:rowOff>
    </xdr:from>
    <xdr:to>
      <xdr:col>11</xdr:col>
      <xdr:colOff>82550</xdr:colOff>
      <xdr:row>42</xdr:row>
      <xdr:rowOff>96308</xdr:rowOff>
    </xdr:to>
    <xdr:sp macro="" textlink="">
      <xdr:nvSpPr>
        <xdr:cNvPr id="94" name="楕円 93">
          <a:extLst>
            <a:ext uri="{FF2B5EF4-FFF2-40B4-BE49-F238E27FC236}">
              <a16:creationId xmlns:a16="http://schemas.microsoft.com/office/drawing/2014/main" id="{37CC8D6D-6C5D-466F-8396-4FF8F705D8ED}"/>
            </a:ext>
          </a:extLst>
        </xdr:cNvPr>
        <xdr:cNvSpPr/>
      </xdr:nvSpPr>
      <xdr:spPr>
        <a:xfrm>
          <a:off x="2095500" y="7039398"/>
          <a:ext cx="8255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69850</xdr:colOff>
      <xdr:row>40</xdr:row>
      <xdr:rowOff>106485</xdr:rowOff>
    </xdr:from>
    <xdr:ext cx="762000" cy="259045"/>
    <xdr:sp macro="" textlink="">
      <xdr:nvSpPr>
        <xdr:cNvPr id="95" name="テキスト ボックス 94">
          <a:extLst>
            <a:ext uri="{FF2B5EF4-FFF2-40B4-BE49-F238E27FC236}">
              <a16:creationId xmlns:a16="http://schemas.microsoft.com/office/drawing/2014/main" id="{A5549C4E-CE8B-4893-B103-0D714647D39E}"/>
            </a:ext>
          </a:extLst>
        </xdr:cNvPr>
        <xdr:cNvSpPr txBox="1"/>
      </xdr:nvSpPr>
      <xdr:spPr>
        <a:xfrm>
          <a:off x="1784350" y="681208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0.67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139700</xdr:colOff>
      <xdr:row>41</xdr:row>
      <xdr:rowOff>125942</xdr:rowOff>
    </xdr:from>
    <xdr:to>
      <xdr:col>7</xdr:col>
      <xdr:colOff>31750</xdr:colOff>
      <xdr:row>42</xdr:row>
      <xdr:rowOff>56092</xdr:rowOff>
    </xdr:to>
    <xdr:sp macro="" textlink="">
      <xdr:nvSpPr>
        <xdr:cNvPr id="96" name="楕円 95">
          <a:extLst>
            <a:ext uri="{FF2B5EF4-FFF2-40B4-BE49-F238E27FC236}">
              <a16:creationId xmlns:a16="http://schemas.microsoft.com/office/drawing/2014/main" id="{D05B2EAF-7AEA-450B-A056-EF2FC10A6B27}"/>
            </a:ext>
          </a:extLst>
        </xdr:cNvPr>
        <xdr:cNvSpPr/>
      </xdr:nvSpPr>
      <xdr:spPr>
        <a:xfrm>
          <a:off x="1282700" y="6999182"/>
          <a:ext cx="8255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19050</xdr:colOff>
      <xdr:row>40</xdr:row>
      <xdr:rowOff>66269</xdr:rowOff>
    </xdr:from>
    <xdr:ext cx="762000" cy="259045"/>
    <xdr:sp macro="" textlink="">
      <xdr:nvSpPr>
        <xdr:cNvPr id="97" name="テキスト ボックス 96">
          <a:extLst>
            <a:ext uri="{FF2B5EF4-FFF2-40B4-BE49-F238E27FC236}">
              <a16:creationId xmlns:a16="http://schemas.microsoft.com/office/drawing/2014/main" id="{AC9DBDF8-AA18-451B-91FA-08C998C2FBB2}"/>
            </a:ext>
          </a:extLst>
        </xdr:cNvPr>
        <xdr:cNvSpPr txBox="1"/>
      </xdr:nvSpPr>
      <xdr:spPr>
        <a:xfrm>
          <a:off x="971550" y="677186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0.69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51</xdr:row>
      <xdr:rowOff>82550</xdr:rowOff>
    </xdr:from>
    <xdr:to>
      <xdr:col>27</xdr:col>
      <xdr:colOff>184150</xdr:colOff>
      <xdr:row>53</xdr:row>
      <xdr:rowOff>57150</xdr:rowOff>
    </xdr:to>
    <xdr:sp macro="" textlink="">
      <xdr:nvSpPr>
        <xdr:cNvPr id="98" name="正方形/長方形 97">
          <a:extLst>
            <a:ext uri="{FF2B5EF4-FFF2-40B4-BE49-F238E27FC236}">
              <a16:creationId xmlns:a16="http://schemas.microsoft.com/office/drawing/2014/main" id="{B516DB8F-58C5-4DF8-8F17-9CE505663A3B}"/>
            </a:ext>
          </a:extLst>
        </xdr:cNvPr>
        <xdr:cNvSpPr/>
      </xdr:nvSpPr>
      <xdr:spPr>
        <a:xfrm>
          <a:off x="704850" y="8632190"/>
          <a:ext cx="4622800" cy="30988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財政構造の弾力性</a:t>
          </a:r>
        </a:p>
      </xdr:txBody>
    </xdr:sp>
    <xdr:clientData/>
  </xdr:twoCellAnchor>
  <xdr:oneCellAnchor>
    <xdr:from>
      <xdr:col>8</xdr:col>
      <xdr:colOff>17130</xdr:colOff>
      <xdr:row>53</xdr:row>
      <xdr:rowOff>101600</xdr:rowOff>
    </xdr:from>
    <xdr:ext cx="1438940" cy="309059"/>
    <xdr:sp macro="" textlink="">
      <xdr:nvSpPr>
        <xdr:cNvPr id="99" name="テキスト ボックス 98">
          <a:extLst>
            <a:ext uri="{FF2B5EF4-FFF2-40B4-BE49-F238E27FC236}">
              <a16:creationId xmlns:a16="http://schemas.microsoft.com/office/drawing/2014/main" id="{A907A0EC-9B86-4223-980B-EFEE409C4288}"/>
            </a:ext>
          </a:extLst>
        </xdr:cNvPr>
        <xdr:cNvSpPr txBox="1"/>
      </xdr:nvSpPr>
      <xdr:spPr>
        <a:xfrm>
          <a:off x="1541130" y="8986520"/>
          <a:ext cx="1438940"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経常収支比率</a:t>
          </a:r>
        </a:p>
      </xdr:txBody>
    </xdr:sp>
    <xdr:clientData/>
  </xdr:oneCellAnchor>
  <xdr:oneCellAnchor>
    <xdr:from>
      <xdr:col>15</xdr:col>
      <xdr:colOff>116220</xdr:colOff>
      <xdr:row>53</xdr:row>
      <xdr:rowOff>76200</xdr:rowOff>
    </xdr:from>
    <xdr:ext cx="1651000" cy="359073"/>
    <xdr:sp macro="" textlink="">
      <xdr:nvSpPr>
        <xdr:cNvPr id="100" name="テキスト ボックス 99">
          <a:extLst>
            <a:ext uri="{FF2B5EF4-FFF2-40B4-BE49-F238E27FC236}">
              <a16:creationId xmlns:a16="http://schemas.microsoft.com/office/drawing/2014/main" id="{CBC76362-55E5-4832-9ABA-896D0F291A2E}"/>
            </a:ext>
          </a:extLst>
        </xdr:cNvPr>
        <xdr:cNvSpPr txBox="1"/>
      </xdr:nvSpPr>
      <xdr:spPr>
        <a:xfrm>
          <a:off x="2973720" y="896112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[89.2%]</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28</xdr:col>
      <xdr:colOff>38100</xdr:colOff>
      <xdr:row>52</xdr:row>
      <xdr:rowOff>165100</xdr:rowOff>
    </xdr:from>
    <xdr:to>
      <xdr:col>35</xdr:col>
      <xdr:colOff>95250</xdr:colOff>
      <xdr:row>54</xdr:row>
      <xdr:rowOff>76200</xdr:rowOff>
    </xdr:to>
    <xdr:sp macro="" textlink="">
      <xdr:nvSpPr>
        <xdr:cNvPr id="101" name="正方形/長方形 100">
          <a:extLst>
            <a:ext uri="{FF2B5EF4-FFF2-40B4-BE49-F238E27FC236}">
              <a16:creationId xmlns:a16="http://schemas.microsoft.com/office/drawing/2014/main" id="{52DF1CB2-3D55-4D65-A1D4-F519A041333F}"/>
            </a:ext>
          </a:extLst>
        </xdr:cNvPr>
        <xdr:cNvSpPr/>
      </xdr:nvSpPr>
      <xdr:spPr>
        <a:xfrm>
          <a:off x="5372100" y="8882380"/>
          <a:ext cx="139065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28</xdr:col>
      <xdr:colOff>38100</xdr:colOff>
      <xdr:row>54</xdr:row>
      <xdr:rowOff>12700</xdr:rowOff>
    </xdr:from>
    <xdr:to>
      <xdr:col>35</xdr:col>
      <xdr:colOff>95250</xdr:colOff>
      <xdr:row>55</xdr:row>
      <xdr:rowOff>95250</xdr:rowOff>
    </xdr:to>
    <xdr:sp macro="" textlink="">
      <xdr:nvSpPr>
        <xdr:cNvPr id="102" name="正方形/長方形 101">
          <a:extLst>
            <a:ext uri="{FF2B5EF4-FFF2-40B4-BE49-F238E27FC236}">
              <a16:creationId xmlns:a16="http://schemas.microsoft.com/office/drawing/2014/main" id="{C1BFD99A-8BBC-4471-9DA9-5F390DEE8F82}"/>
            </a:ext>
          </a:extLst>
        </xdr:cNvPr>
        <xdr:cNvSpPr/>
      </xdr:nvSpPr>
      <xdr:spPr>
        <a:xfrm>
          <a:off x="5372100" y="9065260"/>
          <a:ext cx="139065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9/29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36</xdr:col>
      <xdr:colOff>12700</xdr:colOff>
      <xdr:row>52</xdr:row>
      <xdr:rowOff>165100</xdr:rowOff>
    </xdr:from>
    <xdr:to>
      <xdr:col>42</xdr:col>
      <xdr:colOff>25400</xdr:colOff>
      <xdr:row>54</xdr:row>
      <xdr:rowOff>76200</xdr:rowOff>
    </xdr:to>
    <xdr:sp macro="" textlink="">
      <xdr:nvSpPr>
        <xdr:cNvPr id="103" name="正方形/長方形 102">
          <a:extLst>
            <a:ext uri="{FF2B5EF4-FFF2-40B4-BE49-F238E27FC236}">
              <a16:creationId xmlns:a16="http://schemas.microsoft.com/office/drawing/2014/main" id="{B3C391D3-78A6-450D-A270-4F46D889AC74}"/>
            </a:ext>
          </a:extLst>
        </xdr:cNvPr>
        <xdr:cNvSpPr/>
      </xdr:nvSpPr>
      <xdr:spPr>
        <a:xfrm>
          <a:off x="6870700" y="8882380"/>
          <a:ext cx="115570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36</xdr:col>
      <xdr:colOff>12700</xdr:colOff>
      <xdr:row>54</xdr:row>
      <xdr:rowOff>12700</xdr:rowOff>
    </xdr:from>
    <xdr:to>
      <xdr:col>42</xdr:col>
      <xdr:colOff>25400</xdr:colOff>
      <xdr:row>55</xdr:row>
      <xdr:rowOff>95250</xdr:rowOff>
    </xdr:to>
    <xdr:sp macro="" textlink="">
      <xdr:nvSpPr>
        <xdr:cNvPr id="104" name="正方形/長方形 103">
          <a:extLst>
            <a:ext uri="{FF2B5EF4-FFF2-40B4-BE49-F238E27FC236}">
              <a16:creationId xmlns:a16="http://schemas.microsoft.com/office/drawing/2014/main" id="{AB97DA8A-6B37-4538-BA60-7960F087D9F5}"/>
            </a:ext>
          </a:extLst>
        </xdr:cNvPr>
        <xdr:cNvSpPr/>
      </xdr:nvSpPr>
      <xdr:spPr>
        <a:xfrm>
          <a:off x="6870700" y="9065260"/>
          <a:ext cx="11557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92.2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6350</xdr:colOff>
      <xdr:row>52</xdr:row>
      <xdr:rowOff>165100</xdr:rowOff>
    </xdr:from>
    <xdr:to>
      <xdr:col>49</xdr:col>
      <xdr:colOff>19050</xdr:colOff>
      <xdr:row>54</xdr:row>
      <xdr:rowOff>76200</xdr:rowOff>
    </xdr:to>
    <xdr:sp macro="" textlink="">
      <xdr:nvSpPr>
        <xdr:cNvPr id="105" name="正方形/長方形 104">
          <a:extLst>
            <a:ext uri="{FF2B5EF4-FFF2-40B4-BE49-F238E27FC236}">
              <a16:creationId xmlns:a16="http://schemas.microsoft.com/office/drawing/2014/main" id="{165EC8AF-E41C-4EE1-9F93-C0BE0A492F78}"/>
            </a:ext>
          </a:extLst>
        </xdr:cNvPr>
        <xdr:cNvSpPr/>
      </xdr:nvSpPr>
      <xdr:spPr>
        <a:xfrm>
          <a:off x="8197850" y="8882380"/>
          <a:ext cx="115570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愛媛県平均</a:t>
          </a:r>
        </a:p>
      </xdr:txBody>
    </xdr:sp>
    <xdr:clientData/>
  </xdr:twoCellAnchor>
  <xdr:twoCellAnchor>
    <xdr:from>
      <xdr:col>43</xdr:col>
      <xdr:colOff>6350</xdr:colOff>
      <xdr:row>54</xdr:row>
      <xdr:rowOff>12700</xdr:rowOff>
    </xdr:from>
    <xdr:to>
      <xdr:col>49</xdr:col>
      <xdr:colOff>19050</xdr:colOff>
      <xdr:row>55</xdr:row>
      <xdr:rowOff>95250</xdr:rowOff>
    </xdr:to>
    <xdr:sp macro="" textlink="">
      <xdr:nvSpPr>
        <xdr:cNvPr id="106" name="正方形/長方形 105">
          <a:extLst>
            <a:ext uri="{FF2B5EF4-FFF2-40B4-BE49-F238E27FC236}">
              <a16:creationId xmlns:a16="http://schemas.microsoft.com/office/drawing/2014/main" id="{C7673A5D-E947-4D0F-AF8A-72F4F6CCBB22}"/>
            </a:ext>
          </a:extLst>
        </xdr:cNvPr>
        <xdr:cNvSpPr/>
      </xdr:nvSpPr>
      <xdr:spPr>
        <a:xfrm>
          <a:off x="8197850" y="9065260"/>
          <a:ext cx="11557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89.6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xdr:col>
      <xdr:colOff>133350</xdr:colOff>
      <xdr:row>55</xdr:row>
      <xdr:rowOff>158750</xdr:rowOff>
    </xdr:from>
    <xdr:to>
      <xdr:col>27</xdr:col>
      <xdr:colOff>184150</xdr:colOff>
      <xdr:row>70</xdr:row>
      <xdr:rowOff>0</xdr:rowOff>
    </xdr:to>
    <xdr:sp macro="" textlink="">
      <xdr:nvSpPr>
        <xdr:cNvPr id="107" name="正方形/長方形 106">
          <a:extLst>
            <a:ext uri="{FF2B5EF4-FFF2-40B4-BE49-F238E27FC236}">
              <a16:creationId xmlns:a16="http://schemas.microsoft.com/office/drawing/2014/main" id="{5987DA46-F3DA-4B27-BE5A-0D32A3A2FB4B}"/>
            </a:ext>
          </a:extLst>
        </xdr:cNvPr>
        <xdr:cNvSpPr/>
      </xdr:nvSpPr>
      <xdr:spPr>
        <a:xfrm>
          <a:off x="704850" y="9378950"/>
          <a:ext cx="4622800" cy="235585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165100</xdr:colOff>
      <xdr:row>55</xdr:row>
      <xdr:rowOff>158750</xdr:rowOff>
    </xdr:from>
    <xdr:to>
      <xdr:col>57</xdr:col>
      <xdr:colOff>120650</xdr:colOff>
      <xdr:row>70</xdr:row>
      <xdr:rowOff>0</xdr:rowOff>
    </xdr:to>
    <xdr:sp macro="" textlink="">
      <xdr:nvSpPr>
        <xdr:cNvPr id="108" name="正方形/長方形 107">
          <a:extLst>
            <a:ext uri="{FF2B5EF4-FFF2-40B4-BE49-F238E27FC236}">
              <a16:creationId xmlns:a16="http://schemas.microsoft.com/office/drawing/2014/main" id="{7A8643B3-CA55-434D-A9C9-75CC4B5972D0}"/>
            </a:ext>
          </a:extLst>
        </xdr:cNvPr>
        <xdr:cNvSpPr/>
      </xdr:nvSpPr>
      <xdr:spPr>
        <a:xfrm>
          <a:off x="5499100" y="9378950"/>
          <a:ext cx="5480050" cy="235585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165100</xdr:colOff>
      <xdr:row>55</xdr:row>
      <xdr:rowOff>158750</xdr:rowOff>
    </xdr:from>
    <xdr:to>
      <xdr:col>46</xdr:col>
      <xdr:colOff>203200</xdr:colOff>
      <xdr:row>57</xdr:row>
      <xdr:rowOff>69850</xdr:rowOff>
    </xdr:to>
    <xdr:sp macro="" textlink="">
      <xdr:nvSpPr>
        <xdr:cNvPr id="109" name="正方形/長方形 108">
          <a:extLst>
            <a:ext uri="{FF2B5EF4-FFF2-40B4-BE49-F238E27FC236}">
              <a16:creationId xmlns:a16="http://schemas.microsoft.com/office/drawing/2014/main" id="{98414DA5-36E8-4D3E-BBF3-4D037658F20D}"/>
            </a:ext>
          </a:extLst>
        </xdr:cNvPr>
        <xdr:cNvSpPr/>
      </xdr:nvSpPr>
      <xdr:spPr>
        <a:xfrm>
          <a:off x="5499100" y="9378950"/>
          <a:ext cx="345186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経常収支比率の分析欄</a:t>
          </a:r>
        </a:p>
      </xdr:txBody>
    </xdr:sp>
    <xdr:clientData/>
  </xdr:twoCellAnchor>
  <xdr:twoCellAnchor>
    <xdr:from>
      <xdr:col>29</xdr:col>
      <xdr:colOff>82550</xdr:colOff>
      <xdr:row>57</xdr:row>
      <xdr:rowOff>133350</xdr:rowOff>
    </xdr:from>
    <xdr:to>
      <xdr:col>56</xdr:col>
      <xdr:colOff>203200</xdr:colOff>
      <xdr:row>69</xdr:row>
      <xdr:rowOff>107950</xdr:rowOff>
    </xdr:to>
    <xdr:sp macro="" textlink="" fLocksText="0">
      <xdr:nvSpPr>
        <xdr:cNvPr id="110" name="テキスト ボックス 109">
          <a:extLst>
            <a:ext uri="{FF2B5EF4-FFF2-40B4-BE49-F238E27FC236}">
              <a16:creationId xmlns:a16="http://schemas.microsoft.com/office/drawing/2014/main" id="{5AE51B65-9B3B-4A86-B38C-34CC5BC6910C}"/>
            </a:ext>
          </a:extLst>
        </xdr:cNvPr>
        <xdr:cNvSpPr txBox="1"/>
      </xdr:nvSpPr>
      <xdr:spPr>
        <a:xfrm>
          <a:off x="5607050" y="9688830"/>
          <a:ext cx="5248910" cy="198628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100">
              <a:solidFill>
                <a:schemeClr val="dk1"/>
              </a:solidFill>
              <a:effectLst/>
              <a:latin typeface="+mn-lt"/>
              <a:ea typeface="+mn-ea"/>
              <a:cs typeface="+mn-cs"/>
            </a:rPr>
            <a:t>　</a:t>
          </a:r>
          <a:r>
            <a:rPr kumimoji="1" lang="ja-JP" altLang="ja-JP" sz="1100">
              <a:solidFill>
                <a:schemeClr val="dk1"/>
              </a:solidFill>
              <a:effectLst/>
              <a:latin typeface="+mn-lt"/>
              <a:ea typeface="+mn-ea"/>
              <a:cs typeface="+mn-cs"/>
            </a:rPr>
            <a:t>歳入では、地方消費税交付金等が増加したものの、臨時財政対策債や地方特例交付金等が減少したことに加え、歳出では、繰出金が減少したものの公債費や物件費が増加したことから、経常収支比率は前年度から</a:t>
          </a:r>
          <a:r>
            <a:rPr kumimoji="1" lang="en-US" altLang="ja-JP" sz="1100">
              <a:solidFill>
                <a:schemeClr val="dk1"/>
              </a:solidFill>
              <a:effectLst/>
              <a:latin typeface="+mn-lt"/>
              <a:ea typeface="+mn-ea"/>
              <a:cs typeface="+mn-cs"/>
            </a:rPr>
            <a:t>6.8</a:t>
          </a:r>
          <a:r>
            <a:rPr kumimoji="1" lang="ja-JP" altLang="ja-JP" sz="1100">
              <a:solidFill>
                <a:schemeClr val="dk1"/>
              </a:solidFill>
              <a:effectLst/>
              <a:latin typeface="+mn-lt"/>
              <a:ea typeface="+mn-ea"/>
              <a:cs typeface="+mn-cs"/>
            </a:rPr>
            <a:t>ポイント悪化している。</a:t>
          </a:r>
          <a:endParaRPr lang="ja-JP" altLang="ja-JP" sz="1400">
            <a:effectLst/>
          </a:endParaRPr>
        </a:p>
        <a:p>
          <a:r>
            <a:rPr kumimoji="1" lang="ja-JP" altLang="ja-JP" sz="1100">
              <a:solidFill>
                <a:schemeClr val="dk1"/>
              </a:solidFill>
              <a:effectLst/>
              <a:latin typeface="+mn-lt"/>
              <a:ea typeface="+mn-ea"/>
              <a:cs typeface="+mn-cs"/>
            </a:rPr>
            <a:t>　今後、市税等の経常一般財源の増加は見込みがたい一方、扶助費や維持補修費、公債費等経常経費の増加が見込まれることから、公共施設マネジメントの推進や使用料・手数料の見直しによる受益者負担の適正化による財政構造の改善に努める。</a:t>
          </a:r>
          <a:endParaRPr lang="ja-JP" altLang="ja-JP" sz="1400">
            <a:effectLst/>
          </a:endParaRPr>
        </a:p>
      </xdr:txBody>
    </xdr:sp>
    <xdr:clientData/>
  </xdr:twoCellAnchor>
  <xdr:oneCellAnchor>
    <xdr:from>
      <xdr:col>3</xdr:col>
      <xdr:colOff>95250</xdr:colOff>
      <xdr:row>54</xdr:row>
      <xdr:rowOff>139700</xdr:rowOff>
    </xdr:from>
    <xdr:ext cx="298543" cy="225703"/>
    <xdr:sp macro="" textlink="">
      <xdr:nvSpPr>
        <xdr:cNvPr id="111" name="テキスト ボックス 110">
          <a:extLst>
            <a:ext uri="{FF2B5EF4-FFF2-40B4-BE49-F238E27FC236}">
              <a16:creationId xmlns:a16="http://schemas.microsoft.com/office/drawing/2014/main" id="{A758A01D-9F07-4B67-9264-DC2275DA0200}"/>
            </a:ext>
          </a:extLst>
        </xdr:cNvPr>
        <xdr:cNvSpPr txBox="1"/>
      </xdr:nvSpPr>
      <xdr:spPr>
        <a:xfrm>
          <a:off x="666750" y="919226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70</xdr:row>
      <xdr:rowOff>0</xdr:rowOff>
    </xdr:from>
    <xdr:to>
      <xdr:col>27</xdr:col>
      <xdr:colOff>184150</xdr:colOff>
      <xdr:row>70</xdr:row>
      <xdr:rowOff>0</xdr:rowOff>
    </xdr:to>
    <xdr:cxnSp macro="">
      <xdr:nvCxnSpPr>
        <xdr:cNvPr id="112" name="直線コネクタ 111">
          <a:extLst>
            <a:ext uri="{FF2B5EF4-FFF2-40B4-BE49-F238E27FC236}">
              <a16:creationId xmlns:a16="http://schemas.microsoft.com/office/drawing/2014/main" id="{FCC1BC0E-26C3-4804-AC64-1A7C847EF2A0}"/>
            </a:ext>
          </a:extLst>
        </xdr:cNvPr>
        <xdr:cNvCxnSpPr/>
      </xdr:nvCxnSpPr>
      <xdr:spPr>
        <a:xfrm>
          <a:off x="704850" y="11734800"/>
          <a:ext cx="46228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69</xdr:row>
      <xdr:rowOff>29227</xdr:rowOff>
    </xdr:from>
    <xdr:ext cx="762000" cy="259045"/>
    <xdr:sp macro="" textlink="">
      <xdr:nvSpPr>
        <xdr:cNvPr id="113" name="テキスト ボックス 112">
          <a:extLst>
            <a:ext uri="{FF2B5EF4-FFF2-40B4-BE49-F238E27FC236}">
              <a16:creationId xmlns:a16="http://schemas.microsoft.com/office/drawing/2014/main" id="{79E0CBAD-E46F-4811-BAF4-7278ABDCB741}"/>
            </a:ext>
          </a:extLst>
        </xdr:cNvPr>
        <xdr:cNvSpPr txBox="1"/>
      </xdr:nvSpPr>
      <xdr:spPr>
        <a:xfrm>
          <a:off x="0" y="1159638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66</xdr:row>
      <xdr:rowOff>82550</xdr:rowOff>
    </xdr:from>
    <xdr:to>
      <xdr:col>27</xdr:col>
      <xdr:colOff>184150</xdr:colOff>
      <xdr:row>66</xdr:row>
      <xdr:rowOff>82550</xdr:rowOff>
    </xdr:to>
    <xdr:cxnSp macro="">
      <xdr:nvCxnSpPr>
        <xdr:cNvPr id="114" name="直線コネクタ 113">
          <a:extLst>
            <a:ext uri="{FF2B5EF4-FFF2-40B4-BE49-F238E27FC236}">
              <a16:creationId xmlns:a16="http://schemas.microsoft.com/office/drawing/2014/main" id="{50F95301-2CCE-4B4A-AB14-0EBA0C4C7269}"/>
            </a:ext>
          </a:extLst>
        </xdr:cNvPr>
        <xdr:cNvCxnSpPr/>
      </xdr:nvCxnSpPr>
      <xdr:spPr>
        <a:xfrm>
          <a:off x="704850" y="11146790"/>
          <a:ext cx="46228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65</xdr:row>
      <xdr:rowOff>111777</xdr:rowOff>
    </xdr:from>
    <xdr:ext cx="762000" cy="259045"/>
    <xdr:sp macro="" textlink="">
      <xdr:nvSpPr>
        <xdr:cNvPr id="115" name="テキスト ボックス 114">
          <a:extLst>
            <a:ext uri="{FF2B5EF4-FFF2-40B4-BE49-F238E27FC236}">
              <a16:creationId xmlns:a16="http://schemas.microsoft.com/office/drawing/2014/main" id="{3E437B1F-214C-498D-8CC6-8BA8EDA1F082}"/>
            </a:ext>
          </a:extLst>
        </xdr:cNvPr>
        <xdr:cNvSpPr txBox="1"/>
      </xdr:nvSpPr>
      <xdr:spPr>
        <a:xfrm>
          <a:off x="0" y="11008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62</xdr:row>
      <xdr:rowOff>165100</xdr:rowOff>
    </xdr:from>
    <xdr:to>
      <xdr:col>27</xdr:col>
      <xdr:colOff>184150</xdr:colOff>
      <xdr:row>62</xdr:row>
      <xdr:rowOff>165100</xdr:rowOff>
    </xdr:to>
    <xdr:cxnSp macro="">
      <xdr:nvCxnSpPr>
        <xdr:cNvPr id="116" name="直線コネクタ 115">
          <a:extLst>
            <a:ext uri="{FF2B5EF4-FFF2-40B4-BE49-F238E27FC236}">
              <a16:creationId xmlns:a16="http://schemas.microsoft.com/office/drawing/2014/main" id="{BAD43039-AE3A-46DD-9B63-EFF0B9EC106D}"/>
            </a:ext>
          </a:extLst>
        </xdr:cNvPr>
        <xdr:cNvCxnSpPr/>
      </xdr:nvCxnSpPr>
      <xdr:spPr>
        <a:xfrm>
          <a:off x="704850" y="10558780"/>
          <a:ext cx="46228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62</xdr:row>
      <xdr:rowOff>22877</xdr:rowOff>
    </xdr:from>
    <xdr:ext cx="762000" cy="259045"/>
    <xdr:sp macro="" textlink="">
      <xdr:nvSpPr>
        <xdr:cNvPr id="117" name="テキスト ボックス 116">
          <a:extLst>
            <a:ext uri="{FF2B5EF4-FFF2-40B4-BE49-F238E27FC236}">
              <a16:creationId xmlns:a16="http://schemas.microsoft.com/office/drawing/2014/main" id="{8EBC3266-553C-451B-AAA6-E30B217601B1}"/>
            </a:ext>
          </a:extLst>
        </xdr:cNvPr>
        <xdr:cNvSpPr txBox="1"/>
      </xdr:nvSpPr>
      <xdr:spPr>
        <a:xfrm>
          <a:off x="0" y="1041655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59</xdr:row>
      <xdr:rowOff>76200</xdr:rowOff>
    </xdr:from>
    <xdr:to>
      <xdr:col>27</xdr:col>
      <xdr:colOff>184150</xdr:colOff>
      <xdr:row>59</xdr:row>
      <xdr:rowOff>76200</xdr:rowOff>
    </xdr:to>
    <xdr:cxnSp macro="">
      <xdr:nvCxnSpPr>
        <xdr:cNvPr id="118" name="直線コネクタ 117">
          <a:extLst>
            <a:ext uri="{FF2B5EF4-FFF2-40B4-BE49-F238E27FC236}">
              <a16:creationId xmlns:a16="http://schemas.microsoft.com/office/drawing/2014/main" id="{5C1A613D-BFA0-4249-B584-B53DF04FC72B}"/>
            </a:ext>
          </a:extLst>
        </xdr:cNvPr>
        <xdr:cNvCxnSpPr/>
      </xdr:nvCxnSpPr>
      <xdr:spPr>
        <a:xfrm>
          <a:off x="704850" y="9966960"/>
          <a:ext cx="46228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58</xdr:row>
      <xdr:rowOff>105427</xdr:rowOff>
    </xdr:from>
    <xdr:ext cx="762000" cy="259045"/>
    <xdr:sp macro="" textlink="">
      <xdr:nvSpPr>
        <xdr:cNvPr id="119" name="テキスト ボックス 118">
          <a:extLst>
            <a:ext uri="{FF2B5EF4-FFF2-40B4-BE49-F238E27FC236}">
              <a16:creationId xmlns:a16="http://schemas.microsoft.com/office/drawing/2014/main" id="{4E10ECE5-EE5B-4A97-9D8B-10ABCFED969A}"/>
            </a:ext>
          </a:extLst>
        </xdr:cNvPr>
        <xdr:cNvSpPr txBox="1"/>
      </xdr:nvSpPr>
      <xdr:spPr>
        <a:xfrm>
          <a:off x="0" y="982854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55</xdr:row>
      <xdr:rowOff>158750</xdr:rowOff>
    </xdr:from>
    <xdr:to>
      <xdr:col>27</xdr:col>
      <xdr:colOff>184150</xdr:colOff>
      <xdr:row>55</xdr:row>
      <xdr:rowOff>158750</xdr:rowOff>
    </xdr:to>
    <xdr:cxnSp macro="">
      <xdr:nvCxnSpPr>
        <xdr:cNvPr id="120" name="直線コネクタ 119">
          <a:extLst>
            <a:ext uri="{FF2B5EF4-FFF2-40B4-BE49-F238E27FC236}">
              <a16:creationId xmlns:a16="http://schemas.microsoft.com/office/drawing/2014/main" id="{AC7D70C8-63B9-4322-B9D6-70F0B961AD21}"/>
            </a:ext>
          </a:extLst>
        </xdr:cNvPr>
        <xdr:cNvCxnSpPr/>
      </xdr:nvCxnSpPr>
      <xdr:spPr>
        <a:xfrm>
          <a:off x="704850" y="9378950"/>
          <a:ext cx="46228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55</xdr:row>
      <xdr:rowOff>16527</xdr:rowOff>
    </xdr:from>
    <xdr:ext cx="762000" cy="259045"/>
    <xdr:sp macro="" textlink="">
      <xdr:nvSpPr>
        <xdr:cNvPr id="121" name="テキスト ボックス 120">
          <a:extLst>
            <a:ext uri="{FF2B5EF4-FFF2-40B4-BE49-F238E27FC236}">
              <a16:creationId xmlns:a16="http://schemas.microsoft.com/office/drawing/2014/main" id="{CC13697D-8B15-4A03-93D9-F0EA3EED4A6E}"/>
            </a:ext>
          </a:extLst>
        </xdr:cNvPr>
        <xdr:cNvSpPr txBox="1"/>
      </xdr:nvSpPr>
      <xdr:spPr>
        <a:xfrm>
          <a:off x="0" y="92367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70.0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55</xdr:row>
      <xdr:rowOff>158750</xdr:rowOff>
    </xdr:from>
    <xdr:to>
      <xdr:col>27</xdr:col>
      <xdr:colOff>184150</xdr:colOff>
      <xdr:row>70</xdr:row>
      <xdr:rowOff>0</xdr:rowOff>
    </xdr:to>
    <xdr:sp macro="" textlink="">
      <xdr:nvSpPr>
        <xdr:cNvPr id="122" name="財政構造の弾力性グラフ枠">
          <a:extLst>
            <a:ext uri="{FF2B5EF4-FFF2-40B4-BE49-F238E27FC236}">
              <a16:creationId xmlns:a16="http://schemas.microsoft.com/office/drawing/2014/main" id="{37B3E88A-4594-4585-9DF9-9AE7C5175272}"/>
            </a:ext>
          </a:extLst>
        </xdr:cNvPr>
        <xdr:cNvSpPr/>
      </xdr:nvSpPr>
      <xdr:spPr>
        <a:xfrm>
          <a:off x="704850" y="9378950"/>
          <a:ext cx="4622800" cy="235585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23</xdr:col>
      <xdr:colOff>133350</xdr:colOff>
      <xdr:row>59</xdr:row>
      <xdr:rowOff>112395</xdr:rowOff>
    </xdr:from>
    <xdr:to>
      <xdr:col>23</xdr:col>
      <xdr:colOff>133350</xdr:colOff>
      <xdr:row>66</xdr:row>
      <xdr:rowOff>148907</xdr:rowOff>
    </xdr:to>
    <xdr:cxnSp macro="">
      <xdr:nvCxnSpPr>
        <xdr:cNvPr id="123" name="直線コネクタ 122">
          <a:extLst>
            <a:ext uri="{FF2B5EF4-FFF2-40B4-BE49-F238E27FC236}">
              <a16:creationId xmlns:a16="http://schemas.microsoft.com/office/drawing/2014/main" id="{438F112C-2D97-4425-AE6B-C55126E6DB95}"/>
            </a:ext>
          </a:extLst>
        </xdr:cNvPr>
        <xdr:cNvCxnSpPr/>
      </xdr:nvCxnSpPr>
      <xdr:spPr>
        <a:xfrm flipV="1">
          <a:off x="4514850" y="10003155"/>
          <a:ext cx="0" cy="1209992"/>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66</xdr:row>
      <xdr:rowOff>120984</xdr:rowOff>
    </xdr:from>
    <xdr:ext cx="762000" cy="259045"/>
    <xdr:sp macro="" textlink="">
      <xdr:nvSpPr>
        <xdr:cNvPr id="124" name="財政構造の弾力性最小値テキスト">
          <a:extLst>
            <a:ext uri="{FF2B5EF4-FFF2-40B4-BE49-F238E27FC236}">
              <a16:creationId xmlns:a16="http://schemas.microsoft.com/office/drawing/2014/main" id="{4B690198-E30B-4984-B792-E01801ABB4C1}"/>
            </a:ext>
          </a:extLst>
        </xdr:cNvPr>
        <xdr:cNvSpPr txBox="1"/>
      </xdr:nvSpPr>
      <xdr:spPr>
        <a:xfrm>
          <a:off x="4584700" y="1118522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101.1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44450</xdr:colOff>
      <xdr:row>66</xdr:row>
      <xdr:rowOff>148907</xdr:rowOff>
    </xdr:from>
    <xdr:to>
      <xdr:col>24</xdr:col>
      <xdr:colOff>12700</xdr:colOff>
      <xdr:row>66</xdr:row>
      <xdr:rowOff>148907</xdr:rowOff>
    </xdr:to>
    <xdr:cxnSp macro="">
      <xdr:nvCxnSpPr>
        <xdr:cNvPr id="125" name="直線コネクタ 124">
          <a:extLst>
            <a:ext uri="{FF2B5EF4-FFF2-40B4-BE49-F238E27FC236}">
              <a16:creationId xmlns:a16="http://schemas.microsoft.com/office/drawing/2014/main" id="{F808A62F-5FF5-44E1-88E1-93EB30E592EE}"/>
            </a:ext>
          </a:extLst>
        </xdr:cNvPr>
        <xdr:cNvCxnSpPr/>
      </xdr:nvCxnSpPr>
      <xdr:spPr>
        <a:xfrm>
          <a:off x="4425950" y="11213147"/>
          <a:ext cx="15875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58</xdr:row>
      <xdr:rowOff>27322</xdr:rowOff>
    </xdr:from>
    <xdr:ext cx="762000" cy="259045"/>
    <xdr:sp macro="" textlink="">
      <xdr:nvSpPr>
        <xdr:cNvPr id="126" name="財政構造の弾力性最大値テキスト">
          <a:extLst>
            <a:ext uri="{FF2B5EF4-FFF2-40B4-BE49-F238E27FC236}">
              <a16:creationId xmlns:a16="http://schemas.microsoft.com/office/drawing/2014/main" id="{DD39ABC0-5231-496B-9616-08F68F26D6DB}"/>
            </a:ext>
          </a:extLst>
        </xdr:cNvPr>
        <xdr:cNvSpPr txBox="1"/>
      </xdr:nvSpPr>
      <xdr:spPr>
        <a:xfrm>
          <a:off x="4584700" y="975044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80.6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44450</xdr:colOff>
      <xdr:row>59</xdr:row>
      <xdr:rowOff>112395</xdr:rowOff>
    </xdr:from>
    <xdr:to>
      <xdr:col>24</xdr:col>
      <xdr:colOff>12700</xdr:colOff>
      <xdr:row>59</xdr:row>
      <xdr:rowOff>112395</xdr:rowOff>
    </xdr:to>
    <xdr:cxnSp macro="">
      <xdr:nvCxnSpPr>
        <xdr:cNvPr id="127" name="直線コネクタ 126">
          <a:extLst>
            <a:ext uri="{FF2B5EF4-FFF2-40B4-BE49-F238E27FC236}">
              <a16:creationId xmlns:a16="http://schemas.microsoft.com/office/drawing/2014/main" id="{C8AE0A34-FD6C-435A-B17F-AAA8F8330D49}"/>
            </a:ext>
          </a:extLst>
        </xdr:cNvPr>
        <xdr:cNvCxnSpPr/>
      </xdr:nvCxnSpPr>
      <xdr:spPr>
        <a:xfrm>
          <a:off x="4425950" y="10003155"/>
          <a:ext cx="15875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133350</xdr:colOff>
      <xdr:row>60</xdr:row>
      <xdr:rowOff>49530</xdr:rowOff>
    </xdr:from>
    <xdr:to>
      <xdr:col>23</xdr:col>
      <xdr:colOff>133350</xdr:colOff>
      <xdr:row>62</xdr:row>
      <xdr:rowOff>116840</xdr:rowOff>
    </xdr:to>
    <xdr:cxnSp macro="">
      <xdr:nvCxnSpPr>
        <xdr:cNvPr id="128" name="直線コネクタ 127">
          <a:extLst>
            <a:ext uri="{FF2B5EF4-FFF2-40B4-BE49-F238E27FC236}">
              <a16:creationId xmlns:a16="http://schemas.microsoft.com/office/drawing/2014/main" id="{A33CC640-9224-499D-A245-08A7545D1479}"/>
            </a:ext>
          </a:extLst>
        </xdr:cNvPr>
        <xdr:cNvCxnSpPr/>
      </xdr:nvCxnSpPr>
      <xdr:spPr>
        <a:xfrm>
          <a:off x="3752850" y="10107930"/>
          <a:ext cx="762000" cy="40259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62</xdr:row>
      <xdr:rowOff>98442</xdr:rowOff>
    </xdr:from>
    <xdr:ext cx="762000" cy="259045"/>
    <xdr:sp macro="" textlink="">
      <xdr:nvSpPr>
        <xdr:cNvPr id="129" name="財政構造の弾力性平均値テキスト">
          <a:extLst>
            <a:ext uri="{FF2B5EF4-FFF2-40B4-BE49-F238E27FC236}">
              <a16:creationId xmlns:a16="http://schemas.microsoft.com/office/drawing/2014/main" id="{26FDBAB2-9B37-4BC8-A761-6FA01618F53A}"/>
            </a:ext>
          </a:extLst>
        </xdr:cNvPr>
        <xdr:cNvSpPr txBox="1"/>
      </xdr:nvSpPr>
      <xdr:spPr>
        <a:xfrm>
          <a:off x="4584700" y="10492122"/>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90.2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82550</xdr:colOff>
      <xdr:row>62</xdr:row>
      <xdr:rowOff>126365</xdr:rowOff>
    </xdr:from>
    <xdr:to>
      <xdr:col>23</xdr:col>
      <xdr:colOff>184150</xdr:colOff>
      <xdr:row>63</xdr:row>
      <xdr:rowOff>56515</xdr:rowOff>
    </xdr:to>
    <xdr:sp macro="" textlink="">
      <xdr:nvSpPr>
        <xdr:cNvPr id="130" name="フローチャート: 判断 129">
          <a:extLst>
            <a:ext uri="{FF2B5EF4-FFF2-40B4-BE49-F238E27FC236}">
              <a16:creationId xmlns:a16="http://schemas.microsoft.com/office/drawing/2014/main" id="{54E6397C-3D51-4C93-93D9-6A8DE790AB9A}"/>
            </a:ext>
          </a:extLst>
        </xdr:cNvPr>
        <xdr:cNvSpPr/>
      </xdr:nvSpPr>
      <xdr:spPr>
        <a:xfrm>
          <a:off x="4464050" y="10520045"/>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82550</xdr:colOff>
      <xdr:row>60</xdr:row>
      <xdr:rowOff>49530</xdr:rowOff>
    </xdr:from>
    <xdr:to>
      <xdr:col>19</xdr:col>
      <xdr:colOff>133350</xdr:colOff>
      <xdr:row>62</xdr:row>
      <xdr:rowOff>147003</xdr:rowOff>
    </xdr:to>
    <xdr:cxnSp macro="">
      <xdr:nvCxnSpPr>
        <xdr:cNvPr id="131" name="直線コネクタ 130">
          <a:extLst>
            <a:ext uri="{FF2B5EF4-FFF2-40B4-BE49-F238E27FC236}">
              <a16:creationId xmlns:a16="http://schemas.microsoft.com/office/drawing/2014/main" id="{B1404CC8-8031-4374-9179-9132F47E148D}"/>
            </a:ext>
          </a:extLst>
        </xdr:cNvPr>
        <xdr:cNvCxnSpPr/>
      </xdr:nvCxnSpPr>
      <xdr:spPr>
        <a:xfrm flipV="1">
          <a:off x="2940050" y="10107930"/>
          <a:ext cx="812800" cy="43275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82550</xdr:colOff>
      <xdr:row>61</xdr:row>
      <xdr:rowOff>62547</xdr:rowOff>
    </xdr:from>
    <xdr:to>
      <xdr:col>19</xdr:col>
      <xdr:colOff>184150</xdr:colOff>
      <xdr:row>61</xdr:row>
      <xdr:rowOff>164147</xdr:rowOff>
    </xdr:to>
    <xdr:sp macro="" textlink="">
      <xdr:nvSpPr>
        <xdr:cNvPr id="132" name="フローチャート: 判断 131">
          <a:extLst>
            <a:ext uri="{FF2B5EF4-FFF2-40B4-BE49-F238E27FC236}">
              <a16:creationId xmlns:a16="http://schemas.microsoft.com/office/drawing/2014/main" id="{BAAE5DC9-B617-4506-A0F4-6C414779CCE6}"/>
            </a:ext>
          </a:extLst>
        </xdr:cNvPr>
        <xdr:cNvSpPr/>
      </xdr:nvSpPr>
      <xdr:spPr>
        <a:xfrm>
          <a:off x="3702050" y="1028858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17</xdr:col>
      <xdr:colOff>171450</xdr:colOff>
      <xdr:row>61</xdr:row>
      <xdr:rowOff>148924</xdr:rowOff>
    </xdr:from>
    <xdr:ext cx="736600" cy="259045"/>
    <xdr:sp macro="" textlink="">
      <xdr:nvSpPr>
        <xdr:cNvPr id="133" name="テキスト ボックス 132">
          <a:extLst>
            <a:ext uri="{FF2B5EF4-FFF2-40B4-BE49-F238E27FC236}">
              <a16:creationId xmlns:a16="http://schemas.microsoft.com/office/drawing/2014/main" id="{7A4471F9-BA97-4D27-8C58-BA7EAF8A63D1}"/>
            </a:ext>
          </a:extLst>
        </xdr:cNvPr>
        <xdr:cNvSpPr txBox="1"/>
      </xdr:nvSpPr>
      <xdr:spPr>
        <a:xfrm>
          <a:off x="3409950" y="10374964"/>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86.3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31750</xdr:colOff>
      <xdr:row>62</xdr:row>
      <xdr:rowOff>62547</xdr:rowOff>
    </xdr:from>
    <xdr:to>
      <xdr:col>15</xdr:col>
      <xdr:colOff>82550</xdr:colOff>
      <xdr:row>62</xdr:row>
      <xdr:rowOff>147003</xdr:rowOff>
    </xdr:to>
    <xdr:cxnSp macro="">
      <xdr:nvCxnSpPr>
        <xdr:cNvPr id="134" name="直線コネクタ 133">
          <a:extLst>
            <a:ext uri="{FF2B5EF4-FFF2-40B4-BE49-F238E27FC236}">
              <a16:creationId xmlns:a16="http://schemas.microsoft.com/office/drawing/2014/main" id="{C644D96E-FCAE-44C0-B3D2-4DD36190EBDD}"/>
            </a:ext>
          </a:extLst>
        </xdr:cNvPr>
        <xdr:cNvCxnSpPr/>
      </xdr:nvCxnSpPr>
      <xdr:spPr>
        <a:xfrm>
          <a:off x="2127250" y="10456227"/>
          <a:ext cx="812800" cy="8445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31750</xdr:colOff>
      <xdr:row>63</xdr:row>
      <xdr:rowOff>117793</xdr:rowOff>
    </xdr:from>
    <xdr:to>
      <xdr:col>15</xdr:col>
      <xdr:colOff>133350</xdr:colOff>
      <xdr:row>64</xdr:row>
      <xdr:rowOff>47943</xdr:rowOff>
    </xdr:to>
    <xdr:sp macro="" textlink="">
      <xdr:nvSpPr>
        <xdr:cNvPr id="135" name="フローチャート: 判断 134">
          <a:extLst>
            <a:ext uri="{FF2B5EF4-FFF2-40B4-BE49-F238E27FC236}">
              <a16:creationId xmlns:a16="http://schemas.microsoft.com/office/drawing/2014/main" id="{AB0E188E-E51A-4659-BC6F-2A4543CEEC4D}"/>
            </a:ext>
          </a:extLst>
        </xdr:cNvPr>
        <xdr:cNvSpPr/>
      </xdr:nvSpPr>
      <xdr:spPr>
        <a:xfrm>
          <a:off x="2889250" y="10679113"/>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120650</xdr:colOff>
      <xdr:row>64</xdr:row>
      <xdr:rowOff>32720</xdr:rowOff>
    </xdr:from>
    <xdr:ext cx="762000" cy="259045"/>
    <xdr:sp macro="" textlink="">
      <xdr:nvSpPr>
        <xdr:cNvPr id="136" name="テキスト ボックス 135">
          <a:extLst>
            <a:ext uri="{FF2B5EF4-FFF2-40B4-BE49-F238E27FC236}">
              <a16:creationId xmlns:a16="http://schemas.microsoft.com/office/drawing/2014/main" id="{117EDF5F-9FDD-4DE0-ADDE-CEC43E3DAF3A}"/>
            </a:ext>
          </a:extLst>
        </xdr:cNvPr>
        <xdr:cNvSpPr txBox="1"/>
      </xdr:nvSpPr>
      <xdr:spPr>
        <a:xfrm>
          <a:off x="2597150" y="1076168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92.9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190500</xdr:colOff>
      <xdr:row>62</xdr:row>
      <xdr:rowOff>62547</xdr:rowOff>
    </xdr:from>
    <xdr:to>
      <xdr:col>11</xdr:col>
      <xdr:colOff>31750</xdr:colOff>
      <xdr:row>62</xdr:row>
      <xdr:rowOff>153035</xdr:rowOff>
    </xdr:to>
    <xdr:cxnSp macro="">
      <xdr:nvCxnSpPr>
        <xdr:cNvPr id="137" name="直線コネクタ 136">
          <a:extLst>
            <a:ext uri="{FF2B5EF4-FFF2-40B4-BE49-F238E27FC236}">
              <a16:creationId xmlns:a16="http://schemas.microsoft.com/office/drawing/2014/main" id="{6D9E7074-89F9-4ED3-B49D-03135B4F7902}"/>
            </a:ext>
          </a:extLst>
        </xdr:cNvPr>
        <xdr:cNvCxnSpPr/>
      </xdr:nvCxnSpPr>
      <xdr:spPr>
        <a:xfrm flipV="1">
          <a:off x="1333500" y="10456227"/>
          <a:ext cx="793750" cy="9048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190500</xdr:colOff>
      <xdr:row>63</xdr:row>
      <xdr:rowOff>147955</xdr:rowOff>
    </xdr:from>
    <xdr:to>
      <xdr:col>11</xdr:col>
      <xdr:colOff>82550</xdr:colOff>
      <xdr:row>64</xdr:row>
      <xdr:rowOff>78105</xdr:rowOff>
    </xdr:to>
    <xdr:sp macro="" textlink="">
      <xdr:nvSpPr>
        <xdr:cNvPr id="138" name="フローチャート: 判断 137">
          <a:extLst>
            <a:ext uri="{FF2B5EF4-FFF2-40B4-BE49-F238E27FC236}">
              <a16:creationId xmlns:a16="http://schemas.microsoft.com/office/drawing/2014/main" id="{ED30CC64-36EF-4B01-A6D0-FC21F08C2A5B}"/>
            </a:ext>
          </a:extLst>
        </xdr:cNvPr>
        <xdr:cNvSpPr/>
      </xdr:nvSpPr>
      <xdr:spPr>
        <a:xfrm>
          <a:off x="2095500" y="10709275"/>
          <a:ext cx="8255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69850</xdr:colOff>
      <xdr:row>64</xdr:row>
      <xdr:rowOff>62882</xdr:rowOff>
    </xdr:from>
    <xdr:ext cx="762000" cy="259045"/>
    <xdr:sp macro="" textlink="">
      <xdr:nvSpPr>
        <xdr:cNvPr id="139" name="テキスト ボックス 138">
          <a:extLst>
            <a:ext uri="{FF2B5EF4-FFF2-40B4-BE49-F238E27FC236}">
              <a16:creationId xmlns:a16="http://schemas.microsoft.com/office/drawing/2014/main" id="{BE81367D-467C-43A6-B2D0-E676F0A545B3}"/>
            </a:ext>
          </a:extLst>
        </xdr:cNvPr>
        <xdr:cNvSpPr txBox="1"/>
      </xdr:nvSpPr>
      <xdr:spPr>
        <a:xfrm>
          <a:off x="1784350" y="1079184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93.4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139700</xdr:colOff>
      <xdr:row>63</xdr:row>
      <xdr:rowOff>45403</xdr:rowOff>
    </xdr:from>
    <xdr:to>
      <xdr:col>7</xdr:col>
      <xdr:colOff>31750</xdr:colOff>
      <xdr:row>63</xdr:row>
      <xdr:rowOff>147003</xdr:rowOff>
    </xdr:to>
    <xdr:sp macro="" textlink="">
      <xdr:nvSpPr>
        <xdr:cNvPr id="140" name="フローチャート: 判断 139">
          <a:extLst>
            <a:ext uri="{FF2B5EF4-FFF2-40B4-BE49-F238E27FC236}">
              <a16:creationId xmlns:a16="http://schemas.microsoft.com/office/drawing/2014/main" id="{12AF3C7D-F01D-485E-8547-E89B00675E54}"/>
            </a:ext>
          </a:extLst>
        </xdr:cNvPr>
        <xdr:cNvSpPr/>
      </xdr:nvSpPr>
      <xdr:spPr>
        <a:xfrm>
          <a:off x="1282700" y="10606723"/>
          <a:ext cx="8255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19050</xdr:colOff>
      <xdr:row>63</xdr:row>
      <xdr:rowOff>131780</xdr:rowOff>
    </xdr:from>
    <xdr:ext cx="762000" cy="259045"/>
    <xdr:sp macro="" textlink="">
      <xdr:nvSpPr>
        <xdr:cNvPr id="141" name="テキスト ボックス 140">
          <a:extLst>
            <a:ext uri="{FF2B5EF4-FFF2-40B4-BE49-F238E27FC236}">
              <a16:creationId xmlns:a16="http://schemas.microsoft.com/office/drawing/2014/main" id="{D5BA0352-BBF2-4231-96FF-22FE26FF9E28}"/>
            </a:ext>
          </a:extLst>
        </xdr:cNvPr>
        <xdr:cNvSpPr txBox="1"/>
      </xdr:nvSpPr>
      <xdr:spPr>
        <a:xfrm>
          <a:off x="971550" y="1069310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91.7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22</xdr:col>
      <xdr:colOff>127000</xdr:colOff>
      <xdr:row>69</xdr:row>
      <xdr:rowOff>168927</xdr:rowOff>
    </xdr:from>
    <xdr:ext cx="762000" cy="259045"/>
    <xdr:sp macro="" textlink="">
      <xdr:nvSpPr>
        <xdr:cNvPr id="142" name="テキスト ボックス 141">
          <a:extLst>
            <a:ext uri="{FF2B5EF4-FFF2-40B4-BE49-F238E27FC236}">
              <a16:creationId xmlns:a16="http://schemas.microsoft.com/office/drawing/2014/main" id="{CB79BEAB-F308-468E-AF57-17E7DAEA9C90}"/>
            </a:ext>
          </a:extLst>
        </xdr:cNvPr>
        <xdr:cNvSpPr txBox="1"/>
      </xdr:nvSpPr>
      <xdr:spPr>
        <a:xfrm>
          <a:off x="4318000" y="1173608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127000</xdr:colOff>
      <xdr:row>69</xdr:row>
      <xdr:rowOff>168927</xdr:rowOff>
    </xdr:from>
    <xdr:ext cx="762000" cy="259045"/>
    <xdr:sp macro="" textlink="">
      <xdr:nvSpPr>
        <xdr:cNvPr id="143" name="テキスト ボックス 142">
          <a:extLst>
            <a:ext uri="{FF2B5EF4-FFF2-40B4-BE49-F238E27FC236}">
              <a16:creationId xmlns:a16="http://schemas.microsoft.com/office/drawing/2014/main" id="{23FAE9B4-33A0-4D96-8E1A-C72A8D28DC1B}"/>
            </a:ext>
          </a:extLst>
        </xdr:cNvPr>
        <xdr:cNvSpPr txBox="1"/>
      </xdr:nvSpPr>
      <xdr:spPr>
        <a:xfrm>
          <a:off x="3556000" y="1173608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76200</xdr:colOff>
      <xdr:row>69</xdr:row>
      <xdr:rowOff>168927</xdr:rowOff>
    </xdr:from>
    <xdr:ext cx="762000" cy="259045"/>
    <xdr:sp macro="" textlink="">
      <xdr:nvSpPr>
        <xdr:cNvPr id="144" name="テキスト ボックス 143">
          <a:extLst>
            <a:ext uri="{FF2B5EF4-FFF2-40B4-BE49-F238E27FC236}">
              <a16:creationId xmlns:a16="http://schemas.microsoft.com/office/drawing/2014/main" id="{147314A2-749D-4771-98A1-76A53FA137DB}"/>
            </a:ext>
          </a:extLst>
        </xdr:cNvPr>
        <xdr:cNvSpPr txBox="1"/>
      </xdr:nvSpPr>
      <xdr:spPr>
        <a:xfrm>
          <a:off x="2743200" y="1173608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xdr:col>
      <xdr:colOff>25400</xdr:colOff>
      <xdr:row>69</xdr:row>
      <xdr:rowOff>168927</xdr:rowOff>
    </xdr:from>
    <xdr:ext cx="762000" cy="259045"/>
    <xdr:sp macro="" textlink="">
      <xdr:nvSpPr>
        <xdr:cNvPr id="145" name="テキスト ボックス 144">
          <a:extLst>
            <a:ext uri="{FF2B5EF4-FFF2-40B4-BE49-F238E27FC236}">
              <a16:creationId xmlns:a16="http://schemas.microsoft.com/office/drawing/2014/main" id="{9569821A-86BB-44CB-884D-C4FB42B0C1EF}"/>
            </a:ext>
          </a:extLst>
        </xdr:cNvPr>
        <xdr:cNvSpPr txBox="1"/>
      </xdr:nvSpPr>
      <xdr:spPr>
        <a:xfrm>
          <a:off x="1930400" y="1173608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5</xdr:col>
      <xdr:colOff>184150</xdr:colOff>
      <xdr:row>69</xdr:row>
      <xdr:rowOff>168927</xdr:rowOff>
    </xdr:from>
    <xdr:ext cx="762000" cy="259045"/>
    <xdr:sp macro="" textlink="">
      <xdr:nvSpPr>
        <xdr:cNvPr id="146" name="テキスト ボックス 145">
          <a:extLst>
            <a:ext uri="{FF2B5EF4-FFF2-40B4-BE49-F238E27FC236}">
              <a16:creationId xmlns:a16="http://schemas.microsoft.com/office/drawing/2014/main" id="{9B8F4486-E270-4445-9F3C-39B7CAF438C0}"/>
            </a:ext>
          </a:extLst>
        </xdr:cNvPr>
        <xdr:cNvSpPr txBox="1"/>
      </xdr:nvSpPr>
      <xdr:spPr>
        <a:xfrm>
          <a:off x="1136650" y="1173608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82550</xdr:colOff>
      <xdr:row>62</xdr:row>
      <xdr:rowOff>66040</xdr:rowOff>
    </xdr:from>
    <xdr:to>
      <xdr:col>23</xdr:col>
      <xdr:colOff>184150</xdr:colOff>
      <xdr:row>62</xdr:row>
      <xdr:rowOff>167640</xdr:rowOff>
    </xdr:to>
    <xdr:sp macro="" textlink="">
      <xdr:nvSpPr>
        <xdr:cNvPr id="147" name="楕円 146">
          <a:extLst>
            <a:ext uri="{FF2B5EF4-FFF2-40B4-BE49-F238E27FC236}">
              <a16:creationId xmlns:a16="http://schemas.microsoft.com/office/drawing/2014/main" id="{769DA4E8-CC44-444D-AFBD-54D4BB8757E3}"/>
            </a:ext>
          </a:extLst>
        </xdr:cNvPr>
        <xdr:cNvSpPr/>
      </xdr:nvSpPr>
      <xdr:spPr>
        <a:xfrm>
          <a:off x="4464050" y="104597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12700</xdr:colOff>
      <xdr:row>61</xdr:row>
      <xdr:rowOff>82567</xdr:rowOff>
    </xdr:from>
    <xdr:ext cx="762000" cy="259045"/>
    <xdr:sp macro="" textlink="">
      <xdr:nvSpPr>
        <xdr:cNvPr id="148" name="財政構造の弾力性該当値テキスト">
          <a:extLst>
            <a:ext uri="{FF2B5EF4-FFF2-40B4-BE49-F238E27FC236}">
              <a16:creationId xmlns:a16="http://schemas.microsoft.com/office/drawing/2014/main" id="{7B636970-337C-4A63-8939-7B9985F7D549}"/>
            </a:ext>
          </a:extLst>
        </xdr:cNvPr>
        <xdr:cNvSpPr txBox="1"/>
      </xdr:nvSpPr>
      <xdr:spPr>
        <a:xfrm>
          <a:off x="4584700" y="1030860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89.2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82550</xdr:colOff>
      <xdr:row>59</xdr:row>
      <xdr:rowOff>170180</xdr:rowOff>
    </xdr:from>
    <xdr:to>
      <xdr:col>19</xdr:col>
      <xdr:colOff>184150</xdr:colOff>
      <xdr:row>60</xdr:row>
      <xdr:rowOff>100330</xdr:rowOff>
    </xdr:to>
    <xdr:sp macro="" textlink="">
      <xdr:nvSpPr>
        <xdr:cNvPr id="149" name="楕円 148">
          <a:extLst>
            <a:ext uri="{FF2B5EF4-FFF2-40B4-BE49-F238E27FC236}">
              <a16:creationId xmlns:a16="http://schemas.microsoft.com/office/drawing/2014/main" id="{A309CF24-A957-4EA9-AADF-900404691347}"/>
            </a:ext>
          </a:extLst>
        </xdr:cNvPr>
        <xdr:cNvSpPr/>
      </xdr:nvSpPr>
      <xdr:spPr>
        <a:xfrm>
          <a:off x="3702050" y="10060940"/>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17</xdr:col>
      <xdr:colOff>171450</xdr:colOff>
      <xdr:row>58</xdr:row>
      <xdr:rowOff>110507</xdr:rowOff>
    </xdr:from>
    <xdr:ext cx="736600" cy="259045"/>
    <xdr:sp macro="" textlink="">
      <xdr:nvSpPr>
        <xdr:cNvPr id="150" name="テキスト ボックス 149">
          <a:extLst>
            <a:ext uri="{FF2B5EF4-FFF2-40B4-BE49-F238E27FC236}">
              <a16:creationId xmlns:a16="http://schemas.microsoft.com/office/drawing/2014/main" id="{0D996AB6-9667-4E55-B79F-22388E2A2A00}"/>
            </a:ext>
          </a:extLst>
        </xdr:cNvPr>
        <xdr:cNvSpPr txBox="1"/>
      </xdr:nvSpPr>
      <xdr:spPr>
        <a:xfrm>
          <a:off x="3409950" y="983362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82.4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31750</xdr:colOff>
      <xdr:row>62</xdr:row>
      <xdr:rowOff>96203</xdr:rowOff>
    </xdr:from>
    <xdr:to>
      <xdr:col>15</xdr:col>
      <xdr:colOff>133350</xdr:colOff>
      <xdr:row>63</xdr:row>
      <xdr:rowOff>26353</xdr:rowOff>
    </xdr:to>
    <xdr:sp macro="" textlink="">
      <xdr:nvSpPr>
        <xdr:cNvPr id="151" name="楕円 150">
          <a:extLst>
            <a:ext uri="{FF2B5EF4-FFF2-40B4-BE49-F238E27FC236}">
              <a16:creationId xmlns:a16="http://schemas.microsoft.com/office/drawing/2014/main" id="{457869C9-9B82-4ECF-BC68-40554D98C00A}"/>
            </a:ext>
          </a:extLst>
        </xdr:cNvPr>
        <xdr:cNvSpPr/>
      </xdr:nvSpPr>
      <xdr:spPr>
        <a:xfrm>
          <a:off x="2889250" y="10489883"/>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120650</xdr:colOff>
      <xdr:row>61</xdr:row>
      <xdr:rowOff>36530</xdr:rowOff>
    </xdr:from>
    <xdr:ext cx="762000" cy="259045"/>
    <xdr:sp macro="" textlink="">
      <xdr:nvSpPr>
        <xdr:cNvPr id="152" name="テキスト ボックス 151">
          <a:extLst>
            <a:ext uri="{FF2B5EF4-FFF2-40B4-BE49-F238E27FC236}">
              <a16:creationId xmlns:a16="http://schemas.microsoft.com/office/drawing/2014/main" id="{2D3E0544-D3C5-463D-B58E-D79DD70B689E}"/>
            </a:ext>
          </a:extLst>
        </xdr:cNvPr>
        <xdr:cNvSpPr txBox="1"/>
      </xdr:nvSpPr>
      <xdr:spPr>
        <a:xfrm>
          <a:off x="2597150" y="1026257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89.7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190500</xdr:colOff>
      <xdr:row>62</xdr:row>
      <xdr:rowOff>11747</xdr:rowOff>
    </xdr:from>
    <xdr:to>
      <xdr:col>11</xdr:col>
      <xdr:colOff>82550</xdr:colOff>
      <xdr:row>62</xdr:row>
      <xdr:rowOff>113347</xdr:rowOff>
    </xdr:to>
    <xdr:sp macro="" textlink="">
      <xdr:nvSpPr>
        <xdr:cNvPr id="153" name="楕円 152">
          <a:extLst>
            <a:ext uri="{FF2B5EF4-FFF2-40B4-BE49-F238E27FC236}">
              <a16:creationId xmlns:a16="http://schemas.microsoft.com/office/drawing/2014/main" id="{3C7DD95D-714B-4D75-B106-AD9861B230AD}"/>
            </a:ext>
          </a:extLst>
        </xdr:cNvPr>
        <xdr:cNvSpPr/>
      </xdr:nvSpPr>
      <xdr:spPr>
        <a:xfrm>
          <a:off x="2095500" y="10405427"/>
          <a:ext cx="8255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69850</xdr:colOff>
      <xdr:row>60</xdr:row>
      <xdr:rowOff>123524</xdr:rowOff>
    </xdr:from>
    <xdr:ext cx="762000" cy="259045"/>
    <xdr:sp macro="" textlink="">
      <xdr:nvSpPr>
        <xdr:cNvPr id="154" name="テキスト ボックス 153">
          <a:extLst>
            <a:ext uri="{FF2B5EF4-FFF2-40B4-BE49-F238E27FC236}">
              <a16:creationId xmlns:a16="http://schemas.microsoft.com/office/drawing/2014/main" id="{50A0F550-5099-4B85-B4EE-F37C6947BE4D}"/>
            </a:ext>
          </a:extLst>
        </xdr:cNvPr>
        <xdr:cNvSpPr txBox="1"/>
      </xdr:nvSpPr>
      <xdr:spPr>
        <a:xfrm>
          <a:off x="1784350" y="1018192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88.3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139700</xdr:colOff>
      <xdr:row>62</xdr:row>
      <xdr:rowOff>102235</xdr:rowOff>
    </xdr:from>
    <xdr:to>
      <xdr:col>7</xdr:col>
      <xdr:colOff>31750</xdr:colOff>
      <xdr:row>63</xdr:row>
      <xdr:rowOff>32385</xdr:rowOff>
    </xdr:to>
    <xdr:sp macro="" textlink="">
      <xdr:nvSpPr>
        <xdr:cNvPr id="155" name="楕円 154">
          <a:extLst>
            <a:ext uri="{FF2B5EF4-FFF2-40B4-BE49-F238E27FC236}">
              <a16:creationId xmlns:a16="http://schemas.microsoft.com/office/drawing/2014/main" id="{AAC49B62-37E2-43C5-97BD-D36FBEEAC5F6}"/>
            </a:ext>
          </a:extLst>
        </xdr:cNvPr>
        <xdr:cNvSpPr/>
      </xdr:nvSpPr>
      <xdr:spPr>
        <a:xfrm>
          <a:off x="1282700" y="10495915"/>
          <a:ext cx="8255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19050</xdr:colOff>
      <xdr:row>61</xdr:row>
      <xdr:rowOff>42562</xdr:rowOff>
    </xdr:from>
    <xdr:ext cx="762000" cy="259045"/>
    <xdr:sp macro="" textlink="">
      <xdr:nvSpPr>
        <xdr:cNvPr id="156" name="テキスト ボックス 155">
          <a:extLst>
            <a:ext uri="{FF2B5EF4-FFF2-40B4-BE49-F238E27FC236}">
              <a16:creationId xmlns:a16="http://schemas.microsoft.com/office/drawing/2014/main" id="{BB1899D3-F44F-4E7F-9081-D764A4904647}"/>
            </a:ext>
          </a:extLst>
        </xdr:cNvPr>
        <xdr:cNvSpPr txBox="1"/>
      </xdr:nvSpPr>
      <xdr:spPr>
        <a:xfrm>
          <a:off x="971550" y="102686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89.8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73</xdr:row>
      <xdr:rowOff>120650</xdr:rowOff>
    </xdr:from>
    <xdr:to>
      <xdr:col>27</xdr:col>
      <xdr:colOff>184150</xdr:colOff>
      <xdr:row>75</xdr:row>
      <xdr:rowOff>95250</xdr:rowOff>
    </xdr:to>
    <xdr:sp macro="" textlink="">
      <xdr:nvSpPr>
        <xdr:cNvPr id="157" name="正方形/長方形 156">
          <a:extLst>
            <a:ext uri="{FF2B5EF4-FFF2-40B4-BE49-F238E27FC236}">
              <a16:creationId xmlns:a16="http://schemas.microsoft.com/office/drawing/2014/main" id="{20F8507A-4221-41B7-BDE8-29F96E98084E}"/>
            </a:ext>
          </a:extLst>
        </xdr:cNvPr>
        <xdr:cNvSpPr/>
      </xdr:nvSpPr>
      <xdr:spPr>
        <a:xfrm>
          <a:off x="704850" y="12358370"/>
          <a:ext cx="4622800" cy="30988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人件費・物件費等の状況</a:t>
          </a:r>
        </a:p>
      </xdr:txBody>
    </xdr:sp>
    <xdr:clientData/>
  </xdr:twoCellAnchor>
  <xdr:oneCellAnchor>
    <xdr:from>
      <xdr:col>3</xdr:col>
      <xdr:colOff>175053</xdr:colOff>
      <xdr:row>75</xdr:row>
      <xdr:rowOff>139700</xdr:rowOff>
    </xdr:from>
    <xdr:ext cx="3218594" cy="309059"/>
    <xdr:sp macro="" textlink="">
      <xdr:nvSpPr>
        <xdr:cNvPr id="158" name="テキスト ボックス 157">
          <a:extLst>
            <a:ext uri="{FF2B5EF4-FFF2-40B4-BE49-F238E27FC236}">
              <a16:creationId xmlns:a16="http://schemas.microsoft.com/office/drawing/2014/main" id="{9A26E7CA-C4FC-4D66-9D4A-FB481F021052}"/>
            </a:ext>
          </a:extLst>
        </xdr:cNvPr>
        <xdr:cNvSpPr txBox="1"/>
      </xdr:nvSpPr>
      <xdr:spPr>
        <a:xfrm>
          <a:off x="746553" y="12712700"/>
          <a:ext cx="3218594"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人口</a:t>
          </a:r>
          <a:r>
            <a:rPr kumimoji="1" lang="en-US" altLang="ja-JP" sz="1300" b="1">
              <a:latin typeface="ＭＳ Ｐゴシック" panose="020B0600070205080204" pitchFamily="50" charset="-128"/>
              <a:ea typeface="ＭＳ Ｐゴシック" panose="020B0600070205080204" pitchFamily="50" charset="-128"/>
            </a:rPr>
            <a:t>1</a:t>
          </a:r>
          <a:r>
            <a:rPr kumimoji="1" lang="ja-JP" altLang="en-US" sz="1300" b="1">
              <a:latin typeface="ＭＳ Ｐゴシック" panose="020B0600070205080204" pitchFamily="50" charset="-128"/>
              <a:ea typeface="ＭＳ Ｐゴシック" panose="020B0600070205080204" pitchFamily="50" charset="-128"/>
            </a:rPr>
            <a:t>人当たり人件費・物件費等決算額</a:t>
          </a:r>
        </a:p>
      </xdr:txBody>
    </xdr:sp>
    <xdr:clientData/>
  </xdr:oneCellAnchor>
  <xdr:oneCellAnchor>
    <xdr:from>
      <xdr:col>19</xdr:col>
      <xdr:colOff>167847</xdr:colOff>
      <xdr:row>75</xdr:row>
      <xdr:rowOff>114300</xdr:rowOff>
    </xdr:from>
    <xdr:ext cx="1651000" cy="359073"/>
    <xdr:sp macro="" textlink="">
      <xdr:nvSpPr>
        <xdr:cNvPr id="159" name="テキスト ボックス 158">
          <a:extLst>
            <a:ext uri="{FF2B5EF4-FFF2-40B4-BE49-F238E27FC236}">
              <a16:creationId xmlns:a16="http://schemas.microsoft.com/office/drawing/2014/main" id="{C942CA17-5420-4875-AF15-67D0E1ACE1D2}"/>
            </a:ext>
          </a:extLst>
        </xdr:cNvPr>
        <xdr:cNvSpPr txBox="1"/>
      </xdr:nvSpPr>
      <xdr:spPr>
        <a:xfrm>
          <a:off x="3787347" y="1268730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[148,470</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円</a:t>
          </a:r>
          <a:r>
            <a:rPr kumimoji="1" lang="en-US" altLang="ja-JP" sz="1600" b="1">
              <a:solidFill>
                <a:srgbClr val="FF0000"/>
              </a:solidFill>
              <a:latin typeface="ＭＳ Ｐゴシック" panose="020B0600070205080204" pitchFamily="50" charset="-128"/>
              <a:ea typeface="ＭＳ Ｐゴシック" panose="020B0600070205080204" pitchFamily="50" charset="-128"/>
            </a:rPr>
            <a:t>]</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28</xdr:col>
      <xdr:colOff>38100</xdr:colOff>
      <xdr:row>75</xdr:row>
      <xdr:rowOff>31750</xdr:rowOff>
    </xdr:from>
    <xdr:to>
      <xdr:col>35</xdr:col>
      <xdr:colOff>95250</xdr:colOff>
      <xdr:row>76</xdr:row>
      <xdr:rowOff>114300</xdr:rowOff>
    </xdr:to>
    <xdr:sp macro="" textlink="">
      <xdr:nvSpPr>
        <xdr:cNvPr id="160" name="正方形/長方形 159">
          <a:extLst>
            <a:ext uri="{FF2B5EF4-FFF2-40B4-BE49-F238E27FC236}">
              <a16:creationId xmlns:a16="http://schemas.microsoft.com/office/drawing/2014/main" id="{078639F6-645D-432B-936D-6D40C27BCA27}"/>
            </a:ext>
          </a:extLst>
        </xdr:cNvPr>
        <xdr:cNvSpPr/>
      </xdr:nvSpPr>
      <xdr:spPr>
        <a:xfrm>
          <a:off x="5372100" y="12604750"/>
          <a:ext cx="139065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28</xdr:col>
      <xdr:colOff>38100</xdr:colOff>
      <xdr:row>76</xdr:row>
      <xdr:rowOff>50800</xdr:rowOff>
    </xdr:from>
    <xdr:to>
      <xdr:col>35</xdr:col>
      <xdr:colOff>95250</xdr:colOff>
      <xdr:row>77</xdr:row>
      <xdr:rowOff>133350</xdr:rowOff>
    </xdr:to>
    <xdr:sp macro="" textlink="">
      <xdr:nvSpPr>
        <xdr:cNvPr id="161" name="正方形/長方形 160">
          <a:extLst>
            <a:ext uri="{FF2B5EF4-FFF2-40B4-BE49-F238E27FC236}">
              <a16:creationId xmlns:a16="http://schemas.microsoft.com/office/drawing/2014/main" id="{2D6AAA62-22D4-4488-86E7-DB78A5CC7070}"/>
            </a:ext>
          </a:extLst>
        </xdr:cNvPr>
        <xdr:cNvSpPr/>
      </xdr:nvSpPr>
      <xdr:spPr>
        <a:xfrm>
          <a:off x="5372100" y="12791440"/>
          <a:ext cx="139065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20/29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36</xdr:col>
      <xdr:colOff>12700</xdr:colOff>
      <xdr:row>75</xdr:row>
      <xdr:rowOff>31750</xdr:rowOff>
    </xdr:from>
    <xdr:to>
      <xdr:col>42</xdr:col>
      <xdr:colOff>25400</xdr:colOff>
      <xdr:row>76</xdr:row>
      <xdr:rowOff>114300</xdr:rowOff>
    </xdr:to>
    <xdr:sp macro="" textlink="">
      <xdr:nvSpPr>
        <xdr:cNvPr id="162" name="正方形/長方形 161">
          <a:extLst>
            <a:ext uri="{FF2B5EF4-FFF2-40B4-BE49-F238E27FC236}">
              <a16:creationId xmlns:a16="http://schemas.microsoft.com/office/drawing/2014/main" id="{71AFB0AF-7632-464E-AD52-EDA05D6DC7A9}"/>
            </a:ext>
          </a:extLst>
        </xdr:cNvPr>
        <xdr:cNvSpPr/>
      </xdr:nvSpPr>
      <xdr:spPr>
        <a:xfrm>
          <a:off x="6870700" y="12604750"/>
          <a:ext cx="11557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36</xdr:col>
      <xdr:colOff>12700</xdr:colOff>
      <xdr:row>76</xdr:row>
      <xdr:rowOff>50800</xdr:rowOff>
    </xdr:from>
    <xdr:to>
      <xdr:col>42</xdr:col>
      <xdr:colOff>25400</xdr:colOff>
      <xdr:row>77</xdr:row>
      <xdr:rowOff>133350</xdr:rowOff>
    </xdr:to>
    <xdr:sp macro="" textlink="">
      <xdr:nvSpPr>
        <xdr:cNvPr id="163" name="正方形/長方形 162">
          <a:extLst>
            <a:ext uri="{FF2B5EF4-FFF2-40B4-BE49-F238E27FC236}">
              <a16:creationId xmlns:a16="http://schemas.microsoft.com/office/drawing/2014/main" id="{71C0DCAB-4196-49D6-A9FD-F820C34C3750}"/>
            </a:ext>
          </a:extLst>
        </xdr:cNvPr>
        <xdr:cNvSpPr/>
      </xdr:nvSpPr>
      <xdr:spPr>
        <a:xfrm>
          <a:off x="6870700" y="12791440"/>
          <a:ext cx="11557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160,081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6350</xdr:colOff>
      <xdr:row>75</xdr:row>
      <xdr:rowOff>31750</xdr:rowOff>
    </xdr:from>
    <xdr:to>
      <xdr:col>49</xdr:col>
      <xdr:colOff>19050</xdr:colOff>
      <xdr:row>76</xdr:row>
      <xdr:rowOff>114300</xdr:rowOff>
    </xdr:to>
    <xdr:sp macro="" textlink="">
      <xdr:nvSpPr>
        <xdr:cNvPr id="164" name="正方形/長方形 163">
          <a:extLst>
            <a:ext uri="{FF2B5EF4-FFF2-40B4-BE49-F238E27FC236}">
              <a16:creationId xmlns:a16="http://schemas.microsoft.com/office/drawing/2014/main" id="{7C7C3BD2-EC96-4C77-8FCB-96A8EB253BD2}"/>
            </a:ext>
          </a:extLst>
        </xdr:cNvPr>
        <xdr:cNvSpPr/>
      </xdr:nvSpPr>
      <xdr:spPr>
        <a:xfrm>
          <a:off x="8197850" y="12604750"/>
          <a:ext cx="11557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愛媛県平均</a:t>
          </a:r>
        </a:p>
      </xdr:txBody>
    </xdr:sp>
    <xdr:clientData/>
  </xdr:twoCellAnchor>
  <xdr:twoCellAnchor>
    <xdr:from>
      <xdr:col>43</xdr:col>
      <xdr:colOff>6350</xdr:colOff>
      <xdr:row>76</xdr:row>
      <xdr:rowOff>50800</xdr:rowOff>
    </xdr:from>
    <xdr:to>
      <xdr:col>49</xdr:col>
      <xdr:colOff>19050</xdr:colOff>
      <xdr:row>77</xdr:row>
      <xdr:rowOff>133350</xdr:rowOff>
    </xdr:to>
    <xdr:sp macro="" textlink="">
      <xdr:nvSpPr>
        <xdr:cNvPr id="165" name="正方形/長方形 164">
          <a:extLst>
            <a:ext uri="{FF2B5EF4-FFF2-40B4-BE49-F238E27FC236}">
              <a16:creationId xmlns:a16="http://schemas.microsoft.com/office/drawing/2014/main" id="{91415297-0955-407D-AD7D-CA77CFB7ECD8}"/>
            </a:ext>
          </a:extLst>
        </xdr:cNvPr>
        <xdr:cNvSpPr/>
      </xdr:nvSpPr>
      <xdr:spPr>
        <a:xfrm>
          <a:off x="8197850" y="12791440"/>
          <a:ext cx="11557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152,154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xdr:col>
      <xdr:colOff>133350</xdr:colOff>
      <xdr:row>78</xdr:row>
      <xdr:rowOff>25400</xdr:rowOff>
    </xdr:from>
    <xdr:to>
      <xdr:col>27</xdr:col>
      <xdr:colOff>184150</xdr:colOff>
      <xdr:row>92</xdr:row>
      <xdr:rowOff>38100</xdr:rowOff>
    </xdr:to>
    <xdr:sp macro="" textlink="">
      <xdr:nvSpPr>
        <xdr:cNvPr id="166" name="正方形/長方形 165">
          <a:extLst>
            <a:ext uri="{FF2B5EF4-FFF2-40B4-BE49-F238E27FC236}">
              <a16:creationId xmlns:a16="http://schemas.microsoft.com/office/drawing/2014/main" id="{15C11995-8851-4B16-9540-3C50BED9939A}"/>
            </a:ext>
          </a:extLst>
        </xdr:cNvPr>
        <xdr:cNvSpPr/>
      </xdr:nvSpPr>
      <xdr:spPr>
        <a:xfrm>
          <a:off x="704850" y="13101320"/>
          <a:ext cx="4622800" cy="235966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165100</xdr:colOff>
      <xdr:row>78</xdr:row>
      <xdr:rowOff>25400</xdr:rowOff>
    </xdr:from>
    <xdr:to>
      <xdr:col>57</xdr:col>
      <xdr:colOff>120650</xdr:colOff>
      <xdr:row>92</xdr:row>
      <xdr:rowOff>38100</xdr:rowOff>
    </xdr:to>
    <xdr:sp macro="" textlink="">
      <xdr:nvSpPr>
        <xdr:cNvPr id="167" name="正方形/長方形 166">
          <a:extLst>
            <a:ext uri="{FF2B5EF4-FFF2-40B4-BE49-F238E27FC236}">
              <a16:creationId xmlns:a16="http://schemas.microsoft.com/office/drawing/2014/main" id="{8E83BC63-3858-4B28-8064-8866DA1DB5C4}"/>
            </a:ext>
          </a:extLst>
        </xdr:cNvPr>
        <xdr:cNvSpPr/>
      </xdr:nvSpPr>
      <xdr:spPr>
        <a:xfrm>
          <a:off x="5499100" y="13101320"/>
          <a:ext cx="5480050" cy="235966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165100</xdr:colOff>
      <xdr:row>78</xdr:row>
      <xdr:rowOff>25400</xdr:rowOff>
    </xdr:from>
    <xdr:to>
      <xdr:col>46</xdr:col>
      <xdr:colOff>203200</xdr:colOff>
      <xdr:row>79</xdr:row>
      <xdr:rowOff>107950</xdr:rowOff>
    </xdr:to>
    <xdr:sp macro="" textlink="">
      <xdr:nvSpPr>
        <xdr:cNvPr id="168" name="正方形/長方形 167">
          <a:extLst>
            <a:ext uri="{FF2B5EF4-FFF2-40B4-BE49-F238E27FC236}">
              <a16:creationId xmlns:a16="http://schemas.microsoft.com/office/drawing/2014/main" id="{AC4C49BE-37CE-40D3-B9A9-7018FD99C7FA}"/>
            </a:ext>
          </a:extLst>
        </xdr:cNvPr>
        <xdr:cNvSpPr/>
      </xdr:nvSpPr>
      <xdr:spPr>
        <a:xfrm>
          <a:off x="5499100" y="13101320"/>
          <a:ext cx="345186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人口</a:t>
          </a:r>
          <a:r>
            <a:rPr kumimoji="1" lang="en-US" altLang="ja-JP" sz="1100" b="1" i="1">
              <a:solidFill>
                <a:srgbClr val="FF0000"/>
              </a:solidFill>
              <a:latin typeface="ＭＳ Ｐゴシック" panose="020B0600070205080204" pitchFamily="50" charset="-128"/>
              <a:ea typeface="ＭＳ Ｐゴシック" panose="020B0600070205080204" pitchFamily="50" charset="-128"/>
            </a:rPr>
            <a:t>1</a:t>
          </a:r>
          <a:r>
            <a:rPr kumimoji="1" lang="ja-JP" altLang="en-US" sz="1100" b="1" i="1">
              <a:solidFill>
                <a:srgbClr val="FF0000"/>
              </a:solidFill>
              <a:latin typeface="ＭＳ Ｐゴシック" panose="020B0600070205080204" pitchFamily="50" charset="-128"/>
              <a:ea typeface="ＭＳ Ｐゴシック" panose="020B0600070205080204" pitchFamily="50" charset="-128"/>
            </a:rPr>
            <a:t>人当たり人件費・物件費等決算額の分析欄</a:t>
          </a:r>
        </a:p>
      </xdr:txBody>
    </xdr:sp>
    <xdr:clientData/>
  </xdr:twoCellAnchor>
  <xdr:twoCellAnchor>
    <xdr:from>
      <xdr:col>29</xdr:col>
      <xdr:colOff>82550</xdr:colOff>
      <xdr:row>80</xdr:row>
      <xdr:rowOff>0</xdr:rowOff>
    </xdr:from>
    <xdr:to>
      <xdr:col>56</xdr:col>
      <xdr:colOff>203200</xdr:colOff>
      <xdr:row>91</xdr:row>
      <xdr:rowOff>146050</xdr:rowOff>
    </xdr:to>
    <xdr:sp macro="" textlink="" fLocksText="0">
      <xdr:nvSpPr>
        <xdr:cNvPr id="169" name="テキスト ボックス 168">
          <a:extLst>
            <a:ext uri="{FF2B5EF4-FFF2-40B4-BE49-F238E27FC236}">
              <a16:creationId xmlns:a16="http://schemas.microsoft.com/office/drawing/2014/main" id="{9B525005-0C23-4FF1-97C4-32BDB412E8C9}"/>
            </a:ext>
          </a:extLst>
        </xdr:cNvPr>
        <xdr:cNvSpPr txBox="1"/>
      </xdr:nvSpPr>
      <xdr:spPr>
        <a:xfrm>
          <a:off x="5607050" y="13411200"/>
          <a:ext cx="5248910" cy="199009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ja-JP" sz="1100">
              <a:solidFill>
                <a:schemeClr val="dk1"/>
              </a:solidFill>
              <a:effectLst/>
              <a:latin typeface="+mn-lt"/>
              <a:ea typeface="+mn-ea"/>
              <a:cs typeface="+mn-cs"/>
            </a:rPr>
            <a:t>　前年度と比較し、人件費については減少したものの、物件費においては道前クリーンセンター整備等により大幅な増加となっており、類似団体平均よりは悪い状況となっているが、全国、愛媛県の平均よりは良い状況となっている。</a:t>
          </a:r>
          <a:endParaRPr lang="ja-JP" altLang="ja-JP" sz="1400">
            <a:effectLst/>
          </a:endParaRPr>
        </a:p>
        <a:p>
          <a:r>
            <a:rPr kumimoji="1" lang="ja-JP" altLang="ja-JP" sz="1100">
              <a:solidFill>
                <a:schemeClr val="dk1"/>
              </a:solidFill>
              <a:effectLst/>
              <a:latin typeface="+mn-lt"/>
              <a:ea typeface="+mn-ea"/>
              <a:cs typeface="+mn-cs"/>
            </a:rPr>
            <a:t>　今後も、引き続き適切な定員管理に努めるとともに、公共施設の適正配置、有効活用、事務事業の見直し等により経費削減に努めていく必要がある。</a:t>
          </a:r>
          <a:endParaRPr lang="ja-JP" altLang="ja-JP" sz="1400">
            <a:effectLst/>
          </a:endParaRPr>
        </a:p>
      </xdr:txBody>
    </xdr:sp>
    <xdr:clientData/>
  </xdr:twoCellAnchor>
  <xdr:oneCellAnchor>
    <xdr:from>
      <xdr:col>3</xdr:col>
      <xdr:colOff>95250</xdr:colOff>
      <xdr:row>77</xdr:row>
      <xdr:rowOff>6350</xdr:rowOff>
    </xdr:from>
    <xdr:ext cx="349839" cy="225703"/>
    <xdr:sp macro="" textlink="">
      <xdr:nvSpPr>
        <xdr:cNvPr id="170" name="テキスト ボックス 169">
          <a:extLst>
            <a:ext uri="{FF2B5EF4-FFF2-40B4-BE49-F238E27FC236}">
              <a16:creationId xmlns:a16="http://schemas.microsoft.com/office/drawing/2014/main" id="{07F082A0-2E76-487E-8C41-778A0E3DE5FC}"/>
            </a:ext>
          </a:extLst>
        </xdr:cNvPr>
        <xdr:cNvSpPr txBox="1"/>
      </xdr:nvSpPr>
      <xdr:spPr>
        <a:xfrm>
          <a:off x="666750" y="1291463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92</xdr:row>
      <xdr:rowOff>38100</xdr:rowOff>
    </xdr:from>
    <xdr:to>
      <xdr:col>27</xdr:col>
      <xdr:colOff>184150</xdr:colOff>
      <xdr:row>92</xdr:row>
      <xdr:rowOff>38100</xdr:rowOff>
    </xdr:to>
    <xdr:cxnSp macro="">
      <xdr:nvCxnSpPr>
        <xdr:cNvPr id="171" name="直線コネクタ 170">
          <a:extLst>
            <a:ext uri="{FF2B5EF4-FFF2-40B4-BE49-F238E27FC236}">
              <a16:creationId xmlns:a16="http://schemas.microsoft.com/office/drawing/2014/main" id="{B5C92BD4-56FD-401C-9AFA-12ED12B0DF66}"/>
            </a:ext>
          </a:extLst>
        </xdr:cNvPr>
        <xdr:cNvCxnSpPr/>
      </xdr:nvCxnSpPr>
      <xdr:spPr>
        <a:xfrm>
          <a:off x="704850" y="15460980"/>
          <a:ext cx="46228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91</xdr:row>
      <xdr:rowOff>67327</xdr:rowOff>
    </xdr:from>
    <xdr:ext cx="762000" cy="259045"/>
    <xdr:sp macro="" textlink="">
      <xdr:nvSpPr>
        <xdr:cNvPr id="172" name="テキスト ボックス 171">
          <a:extLst>
            <a:ext uri="{FF2B5EF4-FFF2-40B4-BE49-F238E27FC236}">
              <a16:creationId xmlns:a16="http://schemas.microsoft.com/office/drawing/2014/main" id="{BDABF331-C6F5-41FF-93BB-346A967A9B0B}"/>
            </a:ext>
          </a:extLst>
        </xdr:cNvPr>
        <xdr:cNvSpPr txBox="1"/>
      </xdr:nvSpPr>
      <xdr:spPr>
        <a:xfrm>
          <a:off x="0" y="153225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90</xdr:row>
      <xdr:rowOff>36286</xdr:rowOff>
    </xdr:from>
    <xdr:to>
      <xdr:col>27</xdr:col>
      <xdr:colOff>184150</xdr:colOff>
      <xdr:row>90</xdr:row>
      <xdr:rowOff>36286</xdr:rowOff>
    </xdr:to>
    <xdr:cxnSp macro="">
      <xdr:nvCxnSpPr>
        <xdr:cNvPr id="173" name="直線コネクタ 172">
          <a:extLst>
            <a:ext uri="{FF2B5EF4-FFF2-40B4-BE49-F238E27FC236}">
              <a16:creationId xmlns:a16="http://schemas.microsoft.com/office/drawing/2014/main" id="{9E7664AB-3CD3-467D-B144-FA4E358EE197}"/>
            </a:ext>
          </a:extLst>
        </xdr:cNvPr>
        <xdr:cNvCxnSpPr/>
      </xdr:nvCxnSpPr>
      <xdr:spPr>
        <a:xfrm>
          <a:off x="704850" y="15123886"/>
          <a:ext cx="46228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89</xdr:row>
      <xdr:rowOff>65513</xdr:rowOff>
    </xdr:from>
    <xdr:ext cx="762000" cy="259045"/>
    <xdr:sp macro="" textlink="">
      <xdr:nvSpPr>
        <xdr:cNvPr id="174" name="テキスト ボックス 173">
          <a:extLst>
            <a:ext uri="{FF2B5EF4-FFF2-40B4-BE49-F238E27FC236}">
              <a16:creationId xmlns:a16="http://schemas.microsoft.com/office/drawing/2014/main" id="{2E7D6E69-898B-48C9-99B2-6D4979C1E3FD}"/>
            </a:ext>
          </a:extLst>
        </xdr:cNvPr>
        <xdr:cNvSpPr txBox="1"/>
      </xdr:nvSpPr>
      <xdr:spPr>
        <a:xfrm>
          <a:off x="0" y="1498547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88</xdr:row>
      <xdr:rowOff>34471</xdr:rowOff>
    </xdr:from>
    <xdr:to>
      <xdr:col>27</xdr:col>
      <xdr:colOff>184150</xdr:colOff>
      <xdr:row>88</xdr:row>
      <xdr:rowOff>34471</xdr:rowOff>
    </xdr:to>
    <xdr:cxnSp macro="">
      <xdr:nvCxnSpPr>
        <xdr:cNvPr id="175" name="直線コネクタ 174">
          <a:extLst>
            <a:ext uri="{FF2B5EF4-FFF2-40B4-BE49-F238E27FC236}">
              <a16:creationId xmlns:a16="http://schemas.microsoft.com/office/drawing/2014/main" id="{8EB06938-86CC-48E6-AF33-A4AC2DB1C565}"/>
            </a:ext>
          </a:extLst>
        </xdr:cNvPr>
        <xdr:cNvCxnSpPr/>
      </xdr:nvCxnSpPr>
      <xdr:spPr>
        <a:xfrm>
          <a:off x="704850" y="14786791"/>
          <a:ext cx="46228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87</xdr:row>
      <xdr:rowOff>63698</xdr:rowOff>
    </xdr:from>
    <xdr:ext cx="762000" cy="259045"/>
    <xdr:sp macro="" textlink="">
      <xdr:nvSpPr>
        <xdr:cNvPr id="176" name="テキスト ボックス 175">
          <a:extLst>
            <a:ext uri="{FF2B5EF4-FFF2-40B4-BE49-F238E27FC236}">
              <a16:creationId xmlns:a16="http://schemas.microsoft.com/office/drawing/2014/main" id="{42EE7068-16A5-4ED3-8AAC-96C30B110C33}"/>
            </a:ext>
          </a:extLst>
        </xdr:cNvPr>
        <xdr:cNvSpPr txBox="1"/>
      </xdr:nvSpPr>
      <xdr:spPr>
        <a:xfrm>
          <a:off x="0" y="1464837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86</xdr:row>
      <xdr:rowOff>32657</xdr:rowOff>
    </xdr:from>
    <xdr:to>
      <xdr:col>27</xdr:col>
      <xdr:colOff>184150</xdr:colOff>
      <xdr:row>86</xdr:row>
      <xdr:rowOff>32657</xdr:rowOff>
    </xdr:to>
    <xdr:cxnSp macro="">
      <xdr:nvCxnSpPr>
        <xdr:cNvPr id="177" name="直線コネクタ 176">
          <a:extLst>
            <a:ext uri="{FF2B5EF4-FFF2-40B4-BE49-F238E27FC236}">
              <a16:creationId xmlns:a16="http://schemas.microsoft.com/office/drawing/2014/main" id="{09B78183-4DDD-4335-B277-1EC750FFB7B6}"/>
            </a:ext>
          </a:extLst>
        </xdr:cNvPr>
        <xdr:cNvCxnSpPr/>
      </xdr:nvCxnSpPr>
      <xdr:spPr>
        <a:xfrm>
          <a:off x="704850" y="14449697"/>
          <a:ext cx="46228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85</xdr:row>
      <xdr:rowOff>61884</xdr:rowOff>
    </xdr:from>
    <xdr:ext cx="762000" cy="259045"/>
    <xdr:sp macro="" textlink="">
      <xdr:nvSpPr>
        <xdr:cNvPr id="178" name="テキスト ボックス 177">
          <a:extLst>
            <a:ext uri="{FF2B5EF4-FFF2-40B4-BE49-F238E27FC236}">
              <a16:creationId xmlns:a16="http://schemas.microsoft.com/office/drawing/2014/main" id="{A561C915-BB43-4113-BF3F-5C4A1AFB5CCF}"/>
            </a:ext>
          </a:extLst>
        </xdr:cNvPr>
        <xdr:cNvSpPr txBox="1"/>
      </xdr:nvSpPr>
      <xdr:spPr>
        <a:xfrm>
          <a:off x="0" y="1431128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84</xdr:row>
      <xdr:rowOff>30843</xdr:rowOff>
    </xdr:from>
    <xdr:to>
      <xdr:col>27</xdr:col>
      <xdr:colOff>184150</xdr:colOff>
      <xdr:row>84</xdr:row>
      <xdr:rowOff>30843</xdr:rowOff>
    </xdr:to>
    <xdr:cxnSp macro="">
      <xdr:nvCxnSpPr>
        <xdr:cNvPr id="179" name="直線コネクタ 178">
          <a:extLst>
            <a:ext uri="{FF2B5EF4-FFF2-40B4-BE49-F238E27FC236}">
              <a16:creationId xmlns:a16="http://schemas.microsoft.com/office/drawing/2014/main" id="{5DD85900-4DD6-4908-8E85-D19BA2ECC887}"/>
            </a:ext>
          </a:extLst>
        </xdr:cNvPr>
        <xdr:cNvCxnSpPr/>
      </xdr:nvCxnSpPr>
      <xdr:spPr>
        <a:xfrm>
          <a:off x="704850" y="14112603"/>
          <a:ext cx="46228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83</xdr:row>
      <xdr:rowOff>60070</xdr:rowOff>
    </xdr:from>
    <xdr:ext cx="762000" cy="259045"/>
    <xdr:sp macro="" textlink="">
      <xdr:nvSpPr>
        <xdr:cNvPr id="180" name="テキスト ボックス 179">
          <a:extLst>
            <a:ext uri="{FF2B5EF4-FFF2-40B4-BE49-F238E27FC236}">
              <a16:creationId xmlns:a16="http://schemas.microsoft.com/office/drawing/2014/main" id="{339D8616-421A-4A38-96D1-9F3482F16E4A}"/>
            </a:ext>
          </a:extLst>
        </xdr:cNvPr>
        <xdr:cNvSpPr txBox="1"/>
      </xdr:nvSpPr>
      <xdr:spPr>
        <a:xfrm>
          <a:off x="0" y="1397419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82</xdr:row>
      <xdr:rowOff>29029</xdr:rowOff>
    </xdr:from>
    <xdr:to>
      <xdr:col>27</xdr:col>
      <xdr:colOff>184150</xdr:colOff>
      <xdr:row>82</xdr:row>
      <xdr:rowOff>29029</xdr:rowOff>
    </xdr:to>
    <xdr:cxnSp macro="">
      <xdr:nvCxnSpPr>
        <xdr:cNvPr id="181" name="直線コネクタ 180">
          <a:extLst>
            <a:ext uri="{FF2B5EF4-FFF2-40B4-BE49-F238E27FC236}">
              <a16:creationId xmlns:a16="http://schemas.microsoft.com/office/drawing/2014/main" id="{E3843120-666F-4383-B86B-9C6C8994705A}"/>
            </a:ext>
          </a:extLst>
        </xdr:cNvPr>
        <xdr:cNvCxnSpPr/>
      </xdr:nvCxnSpPr>
      <xdr:spPr>
        <a:xfrm>
          <a:off x="704850" y="13775509"/>
          <a:ext cx="46228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81</xdr:row>
      <xdr:rowOff>58256</xdr:rowOff>
    </xdr:from>
    <xdr:ext cx="762000" cy="259045"/>
    <xdr:sp macro="" textlink="">
      <xdr:nvSpPr>
        <xdr:cNvPr id="182" name="テキスト ボックス 181">
          <a:extLst>
            <a:ext uri="{FF2B5EF4-FFF2-40B4-BE49-F238E27FC236}">
              <a16:creationId xmlns:a16="http://schemas.microsoft.com/office/drawing/2014/main" id="{99F6B883-CF47-48EF-AB66-72C06773CB99}"/>
            </a:ext>
          </a:extLst>
        </xdr:cNvPr>
        <xdr:cNvSpPr txBox="1"/>
      </xdr:nvSpPr>
      <xdr:spPr>
        <a:xfrm>
          <a:off x="0" y="1363709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80</xdr:row>
      <xdr:rowOff>27214</xdr:rowOff>
    </xdr:from>
    <xdr:to>
      <xdr:col>27</xdr:col>
      <xdr:colOff>184150</xdr:colOff>
      <xdr:row>80</xdr:row>
      <xdr:rowOff>27214</xdr:rowOff>
    </xdr:to>
    <xdr:cxnSp macro="">
      <xdr:nvCxnSpPr>
        <xdr:cNvPr id="183" name="直線コネクタ 182">
          <a:extLst>
            <a:ext uri="{FF2B5EF4-FFF2-40B4-BE49-F238E27FC236}">
              <a16:creationId xmlns:a16="http://schemas.microsoft.com/office/drawing/2014/main" id="{6D2068E2-B087-435B-B9C2-E470ACE66233}"/>
            </a:ext>
          </a:extLst>
        </xdr:cNvPr>
        <xdr:cNvCxnSpPr/>
      </xdr:nvCxnSpPr>
      <xdr:spPr>
        <a:xfrm>
          <a:off x="704850" y="13438414"/>
          <a:ext cx="46228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79</xdr:row>
      <xdr:rowOff>56441</xdr:rowOff>
    </xdr:from>
    <xdr:ext cx="762000" cy="259045"/>
    <xdr:sp macro="" textlink="">
      <xdr:nvSpPr>
        <xdr:cNvPr id="184" name="テキスト ボックス 183">
          <a:extLst>
            <a:ext uri="{FF2B5EF4-FFF2-40B4-BE49-F238E27FC236}">
              <a16:creationId xmlns:a16="http://schemas.microsoft.com/office/drawing/2014/main" id="{E85D6DFE-FED0-48FA-8F0B-5F746E6C420E}"/>
            </a:ext>
          </a:extLst>
        </xdr:cNvPr>
        <xdr:cNvSpPr txBox="1"/>
      </xdr:nvSpPr>
      <xdr:spPr>
        <a:xfrm>
          <a:off x="0" y="1330000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78</xdr:row>
      <xdr:rowOff>25400</xdr:rowOff>
    </xdr:from>
    <xdr:to>
      <xdr:col>27</xdr:col>
      <xdr:colOff>184150</xdr:colOff>
      <xdr:row>78</xdr:row>
      <xdr:rowOff>25400</xdr:rowOff>
    </xdr:to>
    <xdr:cxnSp macro="">
      <xdr:nvCxnSpPr>
        <xdr:cNvPr id="185" name="直線コネクタ 184">
          <a:extLst>
            <a:ext uri="{FF2B5EF4-FFF2-40B4-BE49-F238E27FC236}">
              <a16:creationId xmlns:a16="http://schemas.microsoft.com/office/drawing/2014/main" id="{1CA4CB91-CBCC-4B6D-8BF1-3DAED5EBD3EA}"/>
            </a:ext>
          </a:extLst>
        </xdr:cNvPr>
        <xdr:cNvCxnSpPr/>
      </xdr:nvCxnSpPr>
      <xdr:spPr>
        <a:xfrm>
          <a:off x="704850" y="13101320"/>
          <a:ext cx="46228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77</xdr:row>
      <xdr:rowOff>54627</xdr:rowOff>
    </xdr:from>
    <xdr:ext cx="762000" cy="259045"/>
    <xdr:sp macro="" textlink="">
      <xdr:nvSpPr>
        <xdr:cNvPr id="186" name="テキスト ボックス 185">
          <a:extLst>
            <a:ext uri="{FF2B5EF4-FFF2-40B4-BE49-F238E27FC236}">
              <a16:creationId xmlns:a16="http://schemas.microsoft.com/office/drawing/2014/main" id="{8F078BE3-5FD1-4BA7-9AB2-63EC8E4B5526}"/>
            </a:ext>
          </a:extLst>
        </xdr:cNvPr>
        <xdr:cNvSpPr txBox="1"/>
      </xdr:nvSpPr>
      <xdr:spPr>
        <a:xfrm>
          <a:off x="0" y="1296290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78</xdr:row>
      <xdr:rowOff>25400</xdr:rowOff>
    </xdr:from>
    <xdr:to>
      <xdr:col>27</xdr:col>
      <xdr:colOff>184150</xdr:colOff>
      <xdr:row>92</xdr:row>
      <xdr:rowOff>38100</xdr:rowOff>
    </xdr:to>
    <xdr:sp macro="" textlink="">
      <xdr:nvSpPr>
        <xdr:cNvPr id="187" name="人件費・物件費等の状況グラフ枠">
          <a:extLst>
            <a:ext uri="{FF2B5EF4-FFF2-40B4-BE49-F238E27FC236}">
              <a16:creationId xmlns:a16="http://schemas.microsoft.com/office/drawing/2014/main" id="{E14ECC5F-0D09-4DFB-A29A-C4C174E6760F}"/>
            </a:ext>
          </a:extLst>
        </xdr:cNvPr>
        <xdr:cNvSpPr/>
      </xdr:nvSpPr>
      <xdr:spPr>
        <a:xfrm>
          <a:off x="704850" y="13101320"/>
          <a:ext cx="4622800" cy="235966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23</xdr:col>
      <xdr:colOff>133350</xdr:colOff>
      <xdr:row>80</xdr:row>
      <xdr:rowOff>73578</xdr:rowOff>
    </xdr:from>
    <xdr:to>
      <xdr:col>23</xdr:col>
      <xdr:colOff>133350</xdr:colOff>
      <xdr:row>89</xdr:row>
      <xdr:rowOff>493</xdr:rowOff>
    </xdr:to>
    <xdr:cxnSp macro="">
      <xdr:nvCxnSpPr>
        <xdr:cNvPr id="188" name="直線コネクタ 187">
          <a:extLst>
            <a:ext uri="{FF2B5EF4-FFF2-40B4-BE49-F238E27FC236}">
              <a16:creationId xmlns:a16="http://schemas.microsoft.com/office/drawing/2014/main" id="{4B0171C1-86E3-4935-B3B3-3EC9D94D8511}"/>
            </a:ext>
          </a:extLst>
        </xdr:cNvPr>
        <xdr:cNvCxnSpPr/>
      </xdr:nvCxnSpPr>
      <xdr:spPr>
        <a:xfrm flipV="1">
          <a:off x="4514850" y="13484778"/>
          <a:ext cx="0" cy="1435675"/>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88</xdr:row>
      <xdr:rowOff>144020</xdr:rowOff>
    </xdr:from>
    <xdr:ext cx="762000" cy="259045"/>
    <xdr:sp macro="" textlink="">
      <xdr:nvSpPr>
        <xdr:cNvPr id="189" name="人件費・物件費等の状況最小値テキスト">
          <a:extLst>
            <a:ext uri="{FF2B5EF4-FFF2-40B4-BE49-F238E27FC236}">
              <a16:creationId xmlns:a16="http://schemas.microsoft.com/office/drawing/2014/main" id="{2681D5DA-387D-4CF1-8E87-480573FF8958}"/>
            </a:ext>
          </a:extLst>
        </xdr:cNvPr>
        <xdr:cNvSpPr txBox="1"/>
      </xdr:nvSpPr>
      <xdr:spPr>
        <a:xfrm>
          <a:off x="4584700" y="1489634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187,976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44450</xdr:colOff>
      <xdr:row>89</xdr:row>
      <xdr:rowOff>493</xdr:rowOff>
    </xdr:from>
    <xdr:to>
      <xdr:col>24</xdr:col>
      <xdr:colOff>12700</xdr:colOff>
      <xdr:row>89</xdr:row>
      <xdr:rowOff>493</xdr:rowOff>
    </xdr:to>
    <xdr:cxnSp macro="">
      <xdr:nvCxnSpPr>
        <xdr:cNvPr id="190" name="直線コネクタ 189">
          <a:extLst>
            <a:ext uri="{FF2B5EF4-FFF2-40B4-BE49-F238E27FC236}">
              <a16:creationId xmlns:a16="http://schemas.microsoft.com/office/drawing/2014/main" id="{B478C2D0-829C-4FAB-AC7D-A715014E1864}"/>
            </a:ext>
          </a:extLst>
        </xdr:cNvPr>
        <xdr:cNvCxnSpPr/>
      </xdr:nvCxnSpPr>
      <xdr:spPr>
        <a:xfrm>
          <a:off x="4425950" y="14920453"/>
          <a:ext cx="15875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78</xdr:row>
      <xdr:rowOff>159955</xdr:rowOff>
    </xdr:from>
    <xdr:ext cx="762000" cy="259045"/>
    <xdr:sp macro="" textlink="">
      <xdr:nvSpPr>
        <xdr:cNvPr id="191" name="人件費・物件費等の状況最大値テキスト">
          <a:extLst>
            <a:ext uri="{FF2B5EF4-FFF2-40B4-BE49-F238E27FC236}">
              <a16:creationId xmlns:a16="http://schemas.microsoft.com/office/drawing/2014/main" id="{7A5A7B69-2E21-4E51-9AB6-CFAF35C7C026}"/>
            </a:ext>
          </a:extLst>
        </xdr:cNvPr>
        <xdr:cNvSpPr txBox="1"/>
      </xdr:nvSpPr>
      <xdr:spPr>
        <a:xfrm>
          <a:off x="4584700" y="1323587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102,690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44450</xdr:colOff>
      <xdr:row>80</xdr:row>
      <xdr:rowOff>73578</xdr:rowOff>
    </xdr:from>
    <xdr:to>
      <xdr:col>24</xdr:col>
      <xdr:colOff>12700</xdr:colOff>
      <xdr:row>80</xdr:row>
      <xdr:rowOff>73578</xdr:rowOff>
    </xdr:to>
    <xdr:cxnSp macro="">
      <xdr:nvCxnSpPr>
        <xdr:cNvPr id="192" name="直線コネクタ 191">
          <a:extLst>
            <a:ext uri="{FF2B5EF4-FFF2-40B4-BE49-F238E27FC236}">
              <a16:creationId xmlns:a16="http://schemas.microsoft.com/office/drawing/2014/main" id="{8A9DD366-2D5C-4ED3-B1E2-B69CAAFE63B9}"/>
            </a:ext>
          </a:extLst>
        </xdr:cNvPr>
        <xdr:cNvCxnSpPr/>
      </xdr:nvCxnSpPr>
      <xdr:spPr>
        <a:xfrm>
          <a:off x="4425950" y="13484778"/>
          <a:ext cx="15875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133350</xdr:colOff>
      <xdr:row>84</xdr:row>
      <xdr:rowOff>108231</xdr:rowOff>
    </xdr:from>
    <xdr:to>
      <xdr:col>23</xdr:col>
      <xdr:colOff>133350</xdr:colOff>
      <xdr:row>85</xdr:row>
      <xdr:rowOff>5380</xdr:rowOff>
    </xdr:to>
    <xdr:cxnSp macro="">
      <xdr:nvCxnSpPr>
        <xdr:cNvPr id="193" name="直線コネクタ 192">
          <a:extLst>
            <a:ext uri="{FF2B5EF4-FFF2-40B4-BE49-F238E27FC236}">
              <a16:creationId xmlns:a16="http://schemas.microsoft.com/office/drawing/2014/main" id="{1CD49381-AF09-42DA-9EC9-4DBB6AF090A5}"/>
            </a:ext>
          </a:extLst>
        </xdr:cNvPr>
        <xdr:cNvCxnSpPr/>
      </xdr:nvCxnSpPr>
      <xdr:spPr>
        <a:xfrm>
          <a:off x="3752850" y="14189991"/>
          <a:ext cx="762000" cy="6478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82</xdr:row>
      <xdr:rowOff>98249</xdr:rowOff>
    </xdr:from>
    <xdr:ext cx="762000" cy="259045"/>
    <xdr:sp macro="" textlink="">
      <xdr:nvSpPr>
        <xdr:cNvPr id="194" name="人件費・物件費等の状況平均値テキスト">
          <a:extLst>
            <a:ext uri="{FF2B5EF4-FFF2-40B4-BE49-F238E27FC236}">
              <a16:creationId xmlns:a16="http://schemas.microsoft.com/office/drawing/2014/main" id="{22E58E12-7612-407F-BCB3-F809DEEB49DD}"/>
            </a:ext>
          </a:extLst>
        </xdr:cNvPr>
        <xdr:cNvSpPr txBox="1"/>
      </xdr:nvSpPr>
      <xdr:spPr>
        <a:xfrm>
          <a:off x="4584700" y="13844729"/>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135,952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82550</xdr:colOff>
      <xdr:row>83</xdr:row>
      <xdr:rowOff>81722</xdr:rowOff>
    </xdr:from>
    <xdr:to>
      <xdr:col>23</xdr:col>
      <xdr:colOff>184150</xdr:colOff>
      <xdr:row>84</xdr:row>
      <xdr:rowOff>11872</xdr:rowOff>
    </xdr:to>
    <xdr:sp macro="" textlink="">
      <xdr:nvSpPr>
        <xdr:cNvPr id="195" name="フローチャート: 判断 194">
          <a:extLst>
            <a:ext uri="{FF2B5EF4-FFF2-40B4-BE49-F238E27FC236}">
              <a16:creationId xmlns:a16="http://schemas.microsoft.com/office/drawing/2014/main" id="{A7447FB7-061C-4752-A809-5F4754ECB411}"/>
            </a:ext>
          </a:extLst>
        </xdr:cNvPr>
        <xdr:cNvSpPr/>
      </xdr:nvSpPr>
      <xdr:spPr>
        <a:xfrm>
          <a:off x="4464050" y="13995842"/>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82550</xdr:colOff>
      <xdr:row>83</xdr:row>
      <xdr:rowOff>115150</xdr:rowOff>
    </xdr:from>
    <xdr:to>
      <xdr:col>19</xdr:col>
      <xdr:colOff>133350</xdr:colOff>
      <xdr:row>84</xdr:row>
      <xdr:rowOff>108231</xdr:rowOff>
    </xdr:to>
    <xdr:cxnSp macro="">
      <xdr:nvCxnSpPr>
        <xdr:cNvPr id="196" name="直線コネクタ 195">
          <a:extLst>
            <a:ext uri="{FF2B5EF4-FFF2-40B4-BE49-F238E27FC236}">
              <a16:creationId xmlns:a16="http://schemas.microsoft.com/office/drawing/2014/main" id="{4D741F79-D4F2-4DA5-B364-C9A365EBC58D}"/>
            </a:ext>
          </a:extLst>
        </xdr:cNvPr>
        <xdr:cNvCxnSpPr/>
      </xdr:nvCxnSpPr>
      <xdr:spPr>
        <a:xfrm>
          <a:off x="2940050" y="14029270"/>
          <a:ext cx="812800" cy="16072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82550</xdr:colOff>
      <xdr:row>83</xdr:row>
      <xdr:rowOff>16140</xdr:rowOff>
    </xdr:from>
    <xdr:to>
      <xdr:col>19</xdr:col>
      <xdr:colOff>184150</xdr:colOff>
      <xdr:row>83</xdr:row>
      <xdr:rowOff>117740</xdr:rowOff>
    </xdr:to>
    <xdr:sp macro="" textlink="">
      <xdr:nvSpPr>
        <xdr:cNvPr id="197" name="フローチャート: 判断 196">
          <a:extLst>
            <a:ext uri="{FF2B5EF4-FFF2-40B4-BE49-F238E27FC236}">
              <a16:creationId xmlns:a16="http://schemas.microsoft.com/office/drawing/2014/main" id="{7260C77E-A0E9-410C-90AA-AAFAA5E3DB6B}"/>
            </a:ext>
          </a:extLst>
        </xdr:cNvPr>
        <xdr:cNvSpPr/>
      </xdr:nvSpPr>
      <xdr:spPr>
        <a:xfrm>
          <a:off x="3702050" y="1393026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17</xdr:col>
      <xdr:colOff>171450</xdr:colOff>
      <xdr:row>81</xdr:row>
      <xdr:rowOff>127917</xdr:rowOff>
    </xdr:from>
    <xdr:ext cx="736600" cy="259045"/>
    <xdr:sp macro="" textlink="">
      <xdr:nvSpPr>
        <xdr:cNvPr id="198" name="テキスト ボックス 197">
          <a:extLst>
            <a:ext uri="{FF2B5EF4-FFF2-40B4-BE49-F238E27FC236}">
              <a16:creationId xmlns:a16="http://schemas.microsoft.com/office/drawing/2014/main" id="{7E902B75-1A01-4180-B47F-D0E28C428E8E}"/>
            </a:ext>
          </a:extLst>
        </xdr:cNvPr>
        <xdr:cNvSpPr txBox="1"/>
      </xdr:nvSpPr>
      <xdr:spPr>
        <a:xfrm>
          <a:off x="3409950" y="1370675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132,147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31750</xdr:colOff>
      <xdr:row>82</xdr:row>
      <xdr:rowOff>149902</xdr:rowOff>
    </xdr:from>
    <xdr:to>
      <xdr:col>15</xdr:col>
      <xdr:colOff>82550</xdr:colOff>
      <xdr:row>83</xdr:row>
      <xdr:rowOff>115150</xdr:rowOff>
    </xdr:to>
    <xdr:cxnSp macro="">
      <xdr:nvCxnSpPr>
        <xdr:cNvPr id="199" name="直線コネクタ 198">
          <a:extLst>
            <a:ext uri="{FF2B5EF4-FFF2-40B4-BE49-F238E27FC236}">
              <a16:creationId xmlns:a16="http://schemas.microsoft.com/office/drawing/2014/main" id="{539266C2-46A2-49F1-9344-24DEA98C36C5}"/>
            </a:ext>
          </a:extLst>
        </xdr:cNvPr>
        <xdr:cNvCxnSpPr/>
      </xdr:nvCxnSpPr>
      <xdr:spPr>
        <a:xfrm>
          <a:off x="2127250" y="13896382"/>
          <a:ext cx="812800" cy="13288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31750</xdr:colOff>
      <xdr:row>83</xdr:row>
      <xdr:rowOff>170969</xdr:rowOff>
    </xdr:from>
    <xdr:to>
      <xdr:col>15</xdr:col>
      <xdr:colOff>133350</xdr:colOff>
      <xdr:row>84</xdr:row>
      <xdr:rowOff>101119</xdr:rowOff>
    </xdr:to>
    <xdr:sp macro="" textlink="">
      <xdr:nvSpPr>
        <xdr:cNvPr id="200" name="フローチャート: 判断 199">
          <a:extLst>
            <a:ext uri="{FF2B5EF4-FFF2-40B4-BE49-F238E27FC236}">
              <a16:creationId xmlns:a16="http://schemas.microsoft.com/office/drawing/2014/main" id="{4BC7BE10-34C7-46D6-AF2E-E4FE7CFA390F}"/>
            </a:ext>
          </a:extLst>
        </xdr:cNvPr>
        <xdr:cNvSpPr/>
      </xdr:nvSpPr>
      <xdr:spPr>
        <a:xfrm>
          <a:off x="2889250" y="14085089"/>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120650</xdr:colOff>
      <xdr:row>84</xdr:row>
      <xdr:rowOff>85896</xdr:rowOff>
    </xdr:from>
    <xdr:ext cx="762000" cy="259045"/>
    <xdr:sp macro="" textlink="">
      <xdr:nvSpPr>
        <xdr:cNvPr id="201" name="テキスト ボックス 200">
          <a:extLst>
            <a:ext uri="{FF2B5EF4-FFF2-40B4-BE49-F238E27FC236}">
              <a16:creationId xmlns:a16="http://schemas.microsoft.com/office/drawing/2014/main" id="{A244F02E-ED39-4002-8E16-6AE8BA6F4F4B}"/>
            </a:ext>
          </a:extLst>
        </xdr:cNvPr>
        <xdr:cNvSpPr txBox="1"/>
      </xdr:nvSpPr>
      <xdr:spPr>
        <a:xfrm>
          <a:off x="2597150" y="1416765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141,130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190500</xdr:colOff>
      <xdr:row>82</xdr:row>
      <xdr:rowOff>75823</xdr:rowOff>
    </xdr:from>
    <xdr:to>
      <xdr:col>11</xdr:col>
      <xdr:colOff>31750</xdr:colOff>
      <xdr:row>82</xdr:row>
      <xdr:rowOff>149902</xdr:rowOff>
    </xdr:to>
    <xdr:cxnSp macro="">
      <xdr:nvCxnSpPr>
        <xdr:cNvPr id="202" name="直線コネクタ 201">
          <a:extLst>
            <a:ext uri="{FF2B5EF4-FFF2-40B4-BE49-F238E27FC236}">
              <a16:creationId xmlns:a16="http://schemas.microsoft.com/office/drawing/2014/main" id="{1A1171CE-71C3-412C-A5CD-03DFF016DECD}"/>
            </a:ext>
          </a:extLst>
        </xdr:cNvPr>
        <xdr:cNvCxnSpPr/>
      </xdr:nvCxnSpPr>
      <xdr:spPr>
        <a:xfrm>
          <a:off x="1333500" y="13822303"/>
          <a:ext cx="793750" cy="7407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190500</xdr:colOff>
      <xdr:row>82</xdr:row>
      <xdr:rowOff>120647</xdr:rowOff>
    </xdr:from>
    <xdr:to>
      <xdr:col>11</xdr:col>
      <xdr:colOff>82550</xdr:colOff>
      <xdr:row>83</xdr:row>
      <xdr:rowOff>50797</xdr:rowOff>
    </xdr:to>
    <xdr:sp macro="" textlink="">
      <xdr:nvSpPr>
        <xdr:cNvPr id="203" name="フローチャート: 判断 202">
          <a:extLst>
            <a:ext uri="{FF2B5EF4-FFF2-40B4-BE49-F238E27FC236}">
              <a16:creationId xmlns:a16="http://schemas.microsoft.com/office/drawing/2014/main" id="{66BBED1F-0DE1-46F7-A894-3301E71EA0E7}"/>
            </a:ext>
          </a:extLst>
        </xdr:cNvPr>
        <xdr:cNvSpPr/>
      </xdr:nvSpPr>
      <xdr:spPr>
        <a:xfrm>
          <a:off x="2095500" y="13867127"/>
          <a:ext cx="8255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69850</xdr:colOff>
      <xdr:row>83</xdr:row>
      <xdr:rowOff>35574</xdr:rowOff>
    </xdr:from>
    <xdr:ext cx="762000" cy="259045"/>
    <xdr:sp macro="" textlink="">
      <xdr:nvSpPr>
        <xdr:cNvPr id="204" name="テキスト ボックス 203">
          <a:extLst>
            <a:ext uri="{FF2B5EF4-FFF2-40B4-BE49-F238E27FC236}">
              <a16:creationId xmlns:a16="http://schemas.microsoft.com/office/drawing/2014/main" id="{20D6910D-8C4F-4DA6-A552-133A05AB64C7}"/>
            </a:ext>
          </a:extLst>
        </xdr:cNvPr>
        <xdr:cNvSpPr txBox="1"/>
      </xdr:nvSpPr>
      <xdr:spPr>
        <a:xfrm>
          <a:off x="1784350" y="1394969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128,263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139700</xdr:colOff>
      <xdr:row>82</xdr:row>
      <xdr:rowOff>51033</xdr:rowOff>
    </xdr:from>
    <xdr:to>
      <xdr:col>7</xdr:col>
      <xdr:colOff>31750</xdr:colOff>
      <xdr:row>82</xdr:row>
      <xdr:rowOff>152633</xdr:rowOff>
    </xdr:to>
    <xdr:sp macro="" textlink="">
      <xdr:nvSpPr>
        <xdr:cNvPr id="205" name="フローチャート: 判断 204">
          <a:extLst>
            <a:ext uri="{FF2B5EF4-FFF2-40B4-BE49-F238E27FC236}">
              <a16:creationId xmlns:a16="http://schemas.microsoft.com/office/drawing/2014/main" id="{19AE266B-7C64-4C47-B110-BA547EF9C780}"/>
            </a:ext>
          </a:extLst>
        </xdr:cNvPr>
        <xdr:cNvSpPr/>
      </xdr:nvSpPr>
      <xdr:spPr>
        <a:xfrm>
          <a:off x="1282700" y="13797513"/>
          <a:ext cx="8255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19050</xdr:colOff>
      <xdr:row>82</xdr:row>
      <xdr:rowOff>137410</xdr:rowOff>
    </xdr:from>
    <xdr:ext cx="762000" cy="259045"/>
    <xdr:sp macro="" textlink="">
      <xdr:nvSpPr>
        <xdr:cNvPr id="206" name="テキスト ボックス 205">
          <a:extLst>
            <a:ext uri="{FF2B5EF4-FFF2-40B4-BE49-F238E27FC236}">
              <a16:creationId xmlns:a16="http://schemas.microsoft.com/office/drawing/2014/main" id="{6EDCB3B7-FE05-4F19-947C-26115A52EEA5}"/>
            </a:ext>
          </a:extLst>
        </xdr:cNvPr>
        <xdr:cNvSpPr txBox="1"/>
      </xdr:nvSpPr>
      <xdr:spPr>
        <a:xfrm>
          <a:off x="971550" y="1388389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124,224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22</xdr:col>
      <xdr:colOff>127000</xdr:colOff>
      <xdr:row>92</xdr:row>
      <xdr:rowOff>35577</xdr:rowOff>
    </xdr:from>
    <xdr:ext cx="762000" cy="259045"/>
    <xdr:sp macro="" textlink="">
      <xdr:nvSpPr>
        <xdr:cNvPr id="207" name="テキスト ボックス 206">
          <a:extLst>
            <a:ext uri="{FF2B5EF4-FFF2-40B4-BE49-F238E27FC236}">
              <a16:creationId xmlns:a16="http://schemas.microsoft.com/office/drawing/2014/main" id="{D586E5BA-2AE9-48DA-A812-07763FF70B79}"/>
            </a:ext>
          </a:extLst>
        </xdr:cNvPr>
        <xdr:cNvSpPr txBox="1"/>
      </xdr:nvSpPr>
      <xdr:spPr>
        <a:xfrm>
          <a:off x="4318000" y="1545845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127000</xdr:colOff>
      <xdr:row>92</xdr:row>
      <xdr:rowOff>35577</xdr:rowOff>
    </xdr:from>
    <xdr:ext cx="762000" cy="259045"/>
    <xdr:sp macro="" textlink="">
      <xdr:nvSpPr>
        <xdr:cNvPr id="208" name="テキスト ボックス 207">
          <a:extLst>
            <a:ext uri="{FF2B5EF4-FFF2-40B4-BE49-F238E27FC236}">
              <a16:creationId xmlns:a16="http://schemas.microsoft.com/office/drawing/2014/main" id="{F3A7CE1D-5F07-4F78-80A5-49BE11D529E6}"/>
            </a:ext>
          </a:extLst>
        </xdr:cNvPr>
        <xdr:cNvSpPr txBox="1"/>
      </xdr:nvSpPr>
      <xdr:spPr>
        <a:xfrm>
          <a:off x="3556000" y="1545845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76200</xdr:colOff>
      <xdr:row>92</xdr:row>
      <xdr:rowOff>35577</xdr:rowOff>
    </xdr:from>
    <xdr:ext cx="762000" cy="259045"/>
    <xdr:sp macro="" textlink="">
      <xdr:nvSpPr>
        <xdr:cNvPr id="209" name="テキスト ボックス 208">
          <a:extLst>
            <a:ext uri="{FF2B5EF4-FFF2-40B4-BE49-F238E27FC236}">
              <a16:creationId xmlns:a16="http://schemas.microsoft.com/office/drawing/2014/main" id="{8B705166-33C0-4308-B943-04CCB7E8490C}"/>
            </a:ext>
          </a:extLst>
        </xdr:cNvPr>
        <xdr:cNvSpPr txBox="1"/>
      </xdr:nvSpPr>
      <xdr:spPr>
        <a:xfrm>
          <a:off x="2743200" y="1545845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xdr:col>
      <xdr:colOff>25400</xdr:colOff>
      <xdr:row>92</xdr:row>
      <xdr:rowOff>35577</xdr:rowOff>
    </xdr:from>
    <xdr:ext cx="762000" cy="259045"/>
    <xdr:sp macro="" textlink="">
      <xdr:nvSpPr>
        <xdr:cNvPr id="210" name="テキスト ボックス 209">
          <a:extLst>
            <a:ext uri="{FF2B5EF4-FFF2-40B4-BE49-F238E27FC236}">
              <a16:creationId xmlns:a16="http://schemas.microsoft.com/office/drawing/2014/main" id="{0C30A92C-0642-450A-9968-82236682A849}"/>
            </a:ext>
          </a:extLst>
        </xdr:cNvPr>
        <xdr:cNvSpPr txBox="1"/>
      </xdr:nvSpPr>
      <xdr:spPr>
        <a:xfrm>
          <a:off x="1930400" y="1545845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5</xdr:col>
      <xdr:colOff>184150</xdr:colOff>
      <xdr:row>92</xdr:row>
      <xdr:rowOff>35577</xdr:rowOff>
    </xdr:from>
    <xdr:ext cx="762000" cy="259045"/>
    <xdr:sp macro="" textlink="">
      <xdr:nvSpPr>
        <xdr:cNvPr id="211" name="テキスト ボックス 210">
          <a:extLst>
            <a:ext uri="{FF2B5EF4-FFF2-40B4-BE49-F238E27FC236}">
              <a16:creationId xmlns:a16="http://schemas.microsoft.com/office/drawing/2014/main" id="{52695AF7-1BBF-48EE-BF1C-DDF479B4D5DA}"/>
            </a:ext>
          </a:extLst>
        </xdr:cNvPr>
        <xdr:cNvSpPr txBox="1"/>
      </xdr:nvSpPr>
      <xdr:spPr>
        <a:xfrm>
          <a:off x="1136650" y="1545845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82550</xdr:colOff>
      <xdr:row>84</xdr:row>
      <xdr:rowOff>126030</xdr:rowOff>
    </xdr:from>
    <xdr:to>
      <xdr:col>23</xdr:col>
      <xdr:colOff>184150</xdr:colOff>
      <xdr:row>85</xdr:row>
      <xdr:rowOff>56180</xdr:rowOff>
    </xdr:to>
    <xdr:sp macro="" textlink="">
      <xdr:nvSpPr>
        <xdr:cNvPr id="212" name="楕円 211">
          <a:extLst>
            <a:ext uri="{FF2B5EF4-FFF2-40B4-BE49-F238E27FC236}">
              <a16:creationId xmlns:a16="http://schemas.microsoft.com/office/drawing/2014/main" id="{56CAEFB8-94A4-46F1-A498-3854C1910F46}"/>
            </a:ext>
          </a:extLst>
        </xdr:cNvPr>
        <xdr:cNvSpPr/>
      </xdr:nvSpPr>
      <xdr:spPr>
        <a:xfrm>
          <a:off x="4464050" y="14207790"/>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12700</xdr:colOff>
      <xdr:row>84</xdr:row>
      <xdr:rowOff>98107</xdr:rowOff>
    </xdr:from>
    <xdr:ext cx="762000" cy="259045"/>
    <xdr:sp macro="" textlink="">
      <xdr:nvSpPr>
        <xdr:cNvPr id="213" name="人件費・物件費等の状況該当値テキスト">
          <a:extLst>
            <a:ext uri="{FF2B5EF4-FFF2-40B4-BE49-F238E27FC236}">
              <a16:creationId xmlns:a16="http://schemas.microsoft.com/office/drawing/2014/main" id="{0E073D91-7951-48BE-9B44-E1116D97D8C5}"/>
            </a:ext>
          </a:extLst>
        </xdr:cNvPr>
        <xdr:cNvSpPr txBox="1"/>
      </xdr:nvSpPr>
      <xdr:spPr>
        <a:xfrm>
          <a:off x="4584700" y="141798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148,470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82550</xdr:colOff>
      <xdr:row>84</xdr:row>
      <xdr:rowOff>57431</xdr:rowOff>
    </xdr:from>
    <xdr:to>
      <xdr:col>19</xdr:col>
      <xdr:colOff>184150</xdr:colOff>
      <xdr:row>84</xdr:row>
      <xdr:rowOff>159031</xdr:rowOff>
    </xdr:to>
    <xdr:sp macro="" textlink="">
      <xdr:nvSpPr>
        <xdr:cNvPr id="214" name="楕円 213">
          <a:extLst>
            <a:ext uri="{FF2B5EF4-FFF2-40B4-BE49-F238E27FC236}">
              <a16:creationId xmlns:a16="http://schemas.microsoft.com/office/drawing/2014/main" id="{BC098A86-4112-4B5E-88A5-389123DB574C}"/>
            </a:ext>
          </a:extLst>
        </xdr:cNvPr>
        <xdr:cNvSpPr/>
      </xdr:nvSpPr>
      <xdr:spPr>
        <a:xfrm>
          <a:off x="3702050" y="1413919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17</xdr:col>
      <xdr:colOff>171450</xdr:colOff>
      <xdr:row>84</xdr:row>
      <xdr:rowOff>143808</xdr:rowOff>
    </xdr:from>
    <xdr:ext cx="736600" cy="259045"/>
    <xdr:sp macro="" textlink="">
      <xdr:nvSpPr>
        <xdr:cNvPr id="215" name="テキスト ボックス 214">
          <a:extLst>
            <a:ext uri="{FF2B5EF4-FFF2-40B4-BE49-F238E27FC236}">
              <a16:creationId xmlns:a16="http://schemas.microsoft.com/office/drawing/2014/main" id="{0F6C985E-7E6D-49DB-AECD-898D0EDECBA5}"/>
            </a:ext>
          </a:extLst>
        </xdr:cNvPr>
        <xdr:cNvSpPr txBox="1"/>
      </xdr:nvSpPr>
      <xdr:spPr>
        <a:xfrm>
          <a:off x="3409950" y="14225568"/>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144,490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31750</xdr:colOff>
      <xdr:row>83</xdr:row>
      <xdr:rowOff>64350</xdr:rowOff>
    </xdr:from>
    <xdr:to>
      <xdr:col>15</xdr:col>
      <xdr:colOff>133350</xdr:colOff>
      <xdr:row>83</xdr:row>
      <xdr:rowOff>165950</xdr:rowOff>
    </xdr:to>
    <xdr:sp macro="" textlink="">
      <xdr:nvSpPr>
        <xdr:cNvPr id="216" name="楕円 215">
          <a:extLst>
            <a:ext uri="{FF2B5EF4-FFF2-40B4-BE49-F238E27FC236}">
              <a16:creationId xmlns:a16="http://schemas.microsoft.com/office/drawing/2014/main" id="{BD32385A-BEF1-44A0-8467-9075E2428EA1}"/>
            </a:ext>
          </a:extLst>
        </xdr:cNvPr>
        <xdr:cNvSpPr/>
      </xdr:nvSpPr>
      <xdr:spPr>
        <a:xfrm>
          <a:off x="2889250" y="1397847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120650</xdr:colOff>
      <xdr:row>82</xdr:row>
      <xdr:rowOff>4677</xdr:rowOff>
    </xdr:from>
    <xdr:ext cx="762000" cy="259045"/>
    <xdr:sp macro="" textlink="">
      <xdr:nvSpPr>
        <xdr:cNvPr id="217" name="テキスト ボックス 216">
          <a:extLst>
            <a:ext uri="{FF2B5EF4-FFF2-40B4-BE49-F238E27FC236}">
              <a16:creationId xmlns:a16="http://schemas.microsoft.com/office/drawing/2014/main" id="{049494D5-0E93-4514-9784-B6043DE423C3}"/>
            </a:ext>
          </a:extLst>
        </xdr:cNvPr>
        <xdr:cNvSpPr txBox="1"/>
      </xdr:nvSpPr>
      <xdr:spPr>
        <a:xfrm>
          <a:off x="2597150" y="1375115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134,944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190500</xdr:colOff>
      <xdr:row>82</xdr:row>
      <xdr:rowOff>99102</xdr:rowOff>
    </xdr:from>
    <xdr:to>
      <xdr:col>11</xdr:col>
      <xdr:colOff>82550</xdr:colOff>
      <xdr:row>83</xdr:row>
      <xdr:rowOff>29252</xdr:rowOff>
    </xdr:to>
    <xdr:sp macro="" textlink="">
      <xdr:nvSpPr>
        <xdr:cNvPr id="218" name="楕円 217">
          <a:extLst>
            <a:ext uri="{FF2B5EF4-FFF2-40B4-BE49-F238E27FC236}">
              <a16:creationId xmlns:a16="http://schemas.microsoft.com/office/drawing/2014/main" id="{10896158-C8F5-4CAD-9354-96EE461C066D}"/>
            </a:ext>
          </a:extLst>
        </xdr:cNvPr>
        <xdr:cNvSpPr/>
      </xdr:nvSpPr>
      <xdr:spPr>
        <a:xfrm>
          <a:off x="2095500" y="13845582"/>
          <a:ext cx="8255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69850</xdr:colOff>
      <xdr:row>81</xdr:row>
      <xdr:rowOff>39429</xdr:rowOff>
    </xdr:from>
    <xdr:ext cx="762000" cy="259045"/>
    <xdr:sp macro="" textlink="">
      <xdr:nvSpPr>
        <xdr:cNvPr id="219" name="テキスト ボックス 218">
          <a:extLst>
            <a:ext uri="{FF2B5EF4-FFF2-40B4-BE49-F238E27FC236}">
              <a16:creationId xmlns:a16="http://schemas.microsoft.com/office/drawing/2014/main" id="{075187D1-EDF5-49BB-9556-30DC216DE9CC}"/>
            </a:ext>
          </a:extLst>
        </xdr:cNvPr>
        <xdr:cNvSpPr txBox="1"/>
      </xdr:nvSpPr>
      <xdr:spPr>
        <a:xfrm>
          <a:off x="1784350" y="1361826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127,013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139700</xdr:colOff>
      <xdr:row>82</xdr:row>
      <xdr:rowOff>25023</xdr:rowOff>
    </xdr:from>
    <xdr:to>
      <xdr:col>7</xdr:col>
      <xdr:colOff>31750</xdr:colOff>
      <xdr:row>82</xdr:row>
      <xdr:rowOff>126623</xdr:rowOff>
    </xdr:to>
    <xdr:sp macro="" textlink="">
      <xdr:nvSpPr>
        <xdr:cNvPr id="220" name="楕円 219">
          <a:extLst>
            <a:ext uri="{FF2B5EF4-FFF2-40B4-BE49-F238E27FC236}">
              <a16:creationId xmlns:a16="http://schemas.microsoft.com/office/drawing/2014/main" id="{303274A9-2EAF-43F5-8B57-284FB741E26D}"/>
            </a:ext>
          </a:extLst>
        </xdr:cNvPr>
        <xdr:cNvSpPr/>
      </xdr:nvSpPr>
      <xdr:spPr>
        <a:xfrm>
          <a:off x="1282700" y="13771503"/>
          <a:ext cx="8255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19050</xdr:colOff>
      <xdr:row>80</xdr:row>
      <xdr:rowOff>136800</xdr:rowOff>
    </xdr:from>
    <xdr:ext cx="762000" cy="259045"/>
    <xdr:sp macro="" textlink="">
      <xdr:nvSpPr>
        <xdr:cNvPr id="221" name="テキスト ボックス 220">
          <a:extLst>
            <a:ext uri="{FF2B5EF4-FFF2-40B4-BE49-F238E27FC236}">
              <a16:creationId xmlns:a16="http://schemas.microsoft.com/office/drawing/2014/main" id="{B863A8FA-CCE1-4FA3-8F79-1FF88ABD26F8}"/>
            </a:ext>
          </a:extLst>
        </xdr:cNvPr>
        <xdr:cNvSpPr txBox="1"/>
      </xdr:nvSpPr>
      <xdr:spPr>
        <a:xfrm>
          <a:off x="971550" y="1354800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122,715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73</xdr:row>
      <xdr:rowOff>120650</xdr:rowOff>
    </xdr:from>
    <xdr:to>
      <xdr:col>85</xdr:col>
      <xdr:colOff>95250</xdr:colOff>
      <xdr:row>75</xdr:row>
      <xdr:rowOff>95250</xdr:rowOff>
    </xdr:to>
    <xdr:sp macro="" textlink="">
      <xdr:nvSpPr>
        <xdr:cNvPr id="222" name="正方形/長方形 221">
          <a:extLst>
            <a:ext uri="{FF2B5EF4-FFF2-40B4-BE49-F238E27FC236}">
              <a16:creationId xmlns:a16="http://schemas.microsoft.com/office/drawing/2014/main" id="{5E1A2467-54FE-428E-858F-526D28337BB2}"/>
            </a:ext>
          </a:extLst>
        </xdr:cNvPr>
        <xdr:cNvSpPr/>
      </xdr:nvSpPr>
      <xdr:spPr>
        <a:xfrm>
          <a:off x="11664950" y="12358370"/>
          <a:ext cx="4622800" cy="30988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給与水準   （国との比較）</a:t>
          </a:r>
        </a:p>
      </xdr:txBody>
    </xdr:sp>
    <xdr:clientData/>
  </xdr:twoCellAnchor>
  <xdr:oneCellAnchor>
    <xdr:from>
      <xdr:col>65</xdr:col>
      <xdr:colOff>30347</xdr:colOff>
      <xdr:row>75</xdr:row>
      <xdr:rowOff>139700</xdr:rowOff>
    </xdr:from>
    <xdr:ext cx="1653807" cy="309059"/>
    <xdr:sp macro="" textlink="">
      <xdr:nvSpPr>
        <xdr:cNvPr id="223" name="テキスト ボックス 222">
          <a:extLst>
            <a:ext uri="{FF2B5EF4-FFF2-40B4-BE49-F238E27FC236}">
              <a16:creationId xmlns:a16="http://schemas.microsoft.com/office/drawing/2014/main" id="{7515FE03-3ABF-4091-BA05-F0F5BE4CE728}"/>
            </a:ext>
          </a:extLst>
        </xdr:cNvPr>
        <xdr:cNvSpPr txBox="1"/>
      </xdr:nvSpPr>
      <xdr:spPr>
        <a:xfrm>
          <a:off x="12412847" y="12712700"/>
          <a:ext cx="1653807"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ラスパイレス指数</a:t>
          </a:r>
        </a:p>
      </xdr:txBody>
    </xdr:sp>
    <xdr:clientData/>
  </xdr:oneCellAnchor>
  <xdr:oneCellAnchor>
    <xdr:from>
      <xdr:col>73</xdr:col>
      <xdr:colOff>134755</xdr:colOff>
      <xdr:row>75</xdr:row>
      <xdr:rowOff>114300</xdr:rowOff>
    </xdr:from>
    <xdr:ext cx="1651000" cy="359073"/>
    <xdr:sp macro="" textlink="">
      <xdr:nvSpPr>
        <xdr:cNvPr id="224" name="テキスト ボックス 223">
          <a:extLst>
            <a:ext uri="{FF2B5EF4-FFF2-40B4-BE49-F238E27FC236}">
              <a16:creationId xmlns:a16="http://schemas.microsoft.com/office/drawing/2014/main" id="{9C24611A-2F35-4387-8F92-0E8C295761AC}"/>
            </a:ext>
          </a:extLst>
        </xdr:cNvPr>
        <xdr:cNvSpPr txBox="1"/>
      </xdr:nvSpPr>
      <xdr:spPr>
        <a:xfrm>
          <a:off x="14041255" y="1268730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[94.4]</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85</xdr:col>
      <xdr:colOff>158750</xdr:colOff>
      <xdr:row>75</xdr:row>
      <xdr:rowOff>31750</xdr:rowOff>
    </xdr:from>
    <xdr:to>
      <xdr:col>93</xdr:col>
      <xdr:colOff>6350</xdr:colOff>
      <xdr:row>76</xdr:row>
      <xdr:rowOff>114300</xdr:rowOff>
    </xdr:to>
    <xdr:sp macro="" textlink="">
      <xdr:nvSpPr>
        <xdr:cNvPr id="225" name="正方形/長方形 224">
          <a:extLst>
            <a:ext uri="{FF2B5EF4-FFF2-40B4-BE49-F238E27FC236}">
              <a16:creationId xmlns:a16="http://schemas.microsoft.com/office/drawing/2014/main" id="{0E65CD39-6FD0-419E-BBFE-E31E760C91C2}"/>
            </a:ext>
          </a:extLst>
        </xdr:cNvPr>
        <xdr:cNvSpPr/>
      </xdr:nvSpPr>
      <xdr:spPr>
        <a:xfrm>
          <a:off x="16351250" y="12604750"/>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158750</xdr:colOff>
      <xdr:row>76</xdr:row>
      <xdr:rowOff>50800</xdr:rowOff>
    </xdr:from>
    <xdr:to>
      <xdr:col>93</xdr:col>
      <xdr:colOff>6350</xdr:colOff>
      <xdr:row>77</xdr:row>
      <xdr:rowOff>133350</xdr:rowOff>
    </xdr:to>
    <xdr:sp macro="" textlink="">
      <xdr:nvSpPr>
        <xdr:cNvPr id="226" name="正方形/長方形 225">
          <a:extLst>
            <a:ext uri="{FF2B5EF4-FFF2-40B4-BE49-F238E27FC236}">
              <a16:creationId xmlns:a16="http://schemas.microsoft.com/office/drawing/2014/main" id="{C1328F88-782B-49F2-9727-3719DF41B76E}"/>
            </a:ext>
          </a:extLst>
        </xdr:cNvPr>
        <xdr:cNvSpPr/>
      </xdr:nvSpPr>
      <xdr:spPr>
        <a:xfrm>
          <a:off x="16351250" y="12791440"/>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1/29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133350</xdr:colOff>
      <xdr:row>75</xdr:row>
      <xdr:rowOff>31750</xdr:rowOff>
    </xdr:from>
    <xdr:to>
      <xdr:col>99</xdr:col>
      <xdr:colOff>146050</xdr:colOff>
      <xdr:row>76</xdr:row>
      <xdr:rowOff>114300</xdr:rowOff>
    </xdr:to>
    <xdr:sp macro="" textlink="">
      <xdr:nvSpPr>
        <xdr:cNvPr id="227" name="正方形/長方形 226">
          <a:extLst>
            <a:ext uri="{FF2B5EF4-FFF2-40B4-BE49-F238E27FC236}">
              <a16:creationId xmlns:a16="http://schemas.microsoft.com/office/drawing/2014/main" id="{B0AFD218-D1A0-4495-8507-110BF70B12F4}"/>
            </a:ext>
          </a:extLst>
        </xdr:cNvPr>
        <xdr:cNvSpPr/>
      </xdr:nvSpPr>
      <xdr:spPr>
        <a:xfrm>
          <a:off x="17849850" y="12604750"/>
          <a:ext cx="11557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全国市平均</a:t>
          </a:r>
        </a:p>
      </xdr:txBody>
    </xdr:sp>
    <xdr:clientData/>
  </xdr:twoCellAnchor>
  <xdr:twoCellAnchor>
    <xdr:from>
      <xdr:col>93</xdr:col>
      <xdr:colOff>133350</xdr:colOff>
      <xdr:row>76</xdr:row>
      <xdr:rowOff>50800</xdr:rowOff>
    </xdr:from>
    <xdr:to>
      <xdr:col>99</xdr:col>
      <xdr:colOff>146050</xdr:colOff>
      <xdr:row>77</xdr:row>
      <xdr:rowOff>133350</xdr:rowOff>
    </xdr:to>
    <xdr:sp macro="" textlink="">
      <xdr:nvSpPr>
        <xdr:cNvPr id="228" name="正方形/長方形 227">
          <a:extLst>
            <a:ext uri="{FF2B5EF4-FFF2-40B4-BE49-F238E27FC236}">
              <a16:creationId xmlns:a16="http://schemas.microsoft.com/office/drawing/2014/main" id="{5D86E000-4365-4C46-8F80-31B72B5FAE57}"/>
            </a:ext>
          </a:extLst>
        </xdr:cNvPr>
        <xdr:cNvSpPr/>
      </xdr:nvSpPr>
      <xdr:spPr>
        <a:xfrm>
          <a:off x="17849850" y="12791440"/>
          <a:ext cx="11557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98.7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100</xdr:col>
      <xdr:colOff>127000</xdr:colOff>
      <xdr:row>75</xdr:row>
      <xdr:rowOff>31750</xdr:rowOff>
    </xdr:from>
    <xdr:to>
      <xdr:col>106</xdr:col>
      <xdr:colOff>139700</xdr:colOff>
      <xdr:row>76</xdr:row>
      <xdr:rowOff>114300</xdr:rowOff>
    </xdr:to>
    <xdr:sp macro="" textlink="">
      <xdr:nvSpPr>
        <xdr:cNvPr id="229" name="正方形/長方形 228">
          <a:extLst>
            <a:ext uri="{FF2B5EF4-FFF2-40B4-BE49-F238E27FC236}">
              <a16:creationId xmlns:a16="http://schemas.microsoft.com/office/drawing/2014/main" id="{C68EE464-C50D-475C-B2B0-86404B861899}"/>
            </a:ext>
          </a:extLst>
        </xdr:cNvPr>
        <xdr:cNvSpPr/>
      </xdr:nvSpPr>
      <xdr:spPr>
        <a:xfrm>
          <a:off x="19177000" y="12604750"/>
          <a:ext cx="11557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全国町村平均</a:t>
          </a:r>
        </a:p>
      </xdr:txBody>
    </xdr:sp>
    <xdr:clientData/>
  </xdr:twoCellAnchor>
  <xdr:twoCellAnchor>
    <xdr:from>
      <xdr:col>100</xdr:col>
      <xdr:colOff>127000</xdr:colOff>
      <xdr:row>76</xdr:row>
      <xdr:rowOff>50800</xdr:rowOff>
    </xdr:from>
    <xdr:to>
      <xdr:col>106</xdr:col>
      <xdr:colOff>139700</xdr:colOff>
      <xdr:row>77</xdr:row>
      <xdr:rowOff>133350</xdr:rowOff>
    </xdr:to>
    <xdr:sp macro="" textlink="">
      <xdr:nvSpPr>
        <xdr:cNvPr id="230" name="正方形/長方形 229">
          <a:extLst>
            <a:ext uri="{FF2B5EF4-FFF2-40B4-BE49-F238E27FC236}">
              <a16:creationId xmlns:a16="http://schemas.microsoft.com/office/drawing/2014/main" id="{36AAD3EB-A118-4F2E-8488-3061C6CCDA72}"/>
            </a:ext>
          </a:extLst>
        </xdr:cNvPr>
        <xdr:cNvSpPr/>
      </xdr:nvSpPr>
      <xdr:spPr>
        <a:xfrm>
          <a:off x="19177000" y="12791440"/>
          <a:ext cx="11557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96.3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61</xdr:col>
      <xdr:colOff>44450</xdr:colOff>
      <xdr:row>78</xdr:row>
      <xdr:rowOff>25400</xdr:rowOff>
    </xdr:from>
    <xdr:to>
      <xdr:col>85</xdr:col>
      <xdr:colOff>95250</xdr:colOff>
      <xdr:row>92</xdr:row>
      <xdr:rowOff>38100</xdr:rowOff>
    </xdr:to>
    <xdr:sp macro="" textlink="">
      <xdr:nvSpPr>
        <xdr:cNvPr id="231" name="正方形/長方形 230">
          <a:extLst>
            <a:ext uri="{FF2B5EF4-FFF2-40B4-BE49-F238E27FC236}">
              <a16:creationId xmlns:a16="http://schemas.microsoft.com/office/drawing/2014/main" id="{42383C71-5872-4A02-9D99-44A08003C731}"/>
            </a:ext>
          </a:extLst>
        </xdr:cNvPr>
        <xdr:cNvSpPr/>
      </xdr:nvSpPr>
      <xdr:spPr>
        <a:xfrm>
          <a:off x="11664950" y="13101320"/>
          <a:ext cx="4622800" cy="235966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78</xdr:row>
      <xdr:rowOff>25400</xdr:rowOff>
    </xdr:from>
    <xdr:to>
      <xdr:col>115</xdr:col>
      <xdr:colOff>31750</xdr:colOff>
      <xdr:row>92</xdr:row>
      <xdr:rowOff>38100</xdr:rowOff>
    </xdr:to>
    <xdr:sp macro="" textlink="">
      <xdr:nvSpPr>
        <xdr:cNvPr id="232" name="正方形/長方形 231">
          <a:extLst>
            <a:ext uri="{FF2B5EF4-FFF2-40B4-BE49-F238E27FC236}">
              <a16:creationId xmlns:a16="http://schemas.microsoft.com/office/drawing/2014/main" id="{20779489-27E5-4EC2-81CD-5084B341D95F}"/>
            </a:ext>
          </a:extLst>
        </xdr:cNvPr>
        <xdr:cNvSpPr/>
      </xdr:nvSpPr>
      <xdr:spPr>
        <a:xfrm>
          <a:off x="16459200" y="13101320"/>
          <a:ext cx="5480050" cy="235966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78</xdr:row>
      <xdr:rowOff>25400</xdr:rowOff>
    </xdr:from>
    <xdr:to>
      <xdr:col>104</xdr:col>
      <xdr:colOff>114300</xdr:colOff>
      <xdr:row>79</xdr:row>
      <xdr:rowOff>107950</xdr:rowOff>
    </xdr:to>
    <xdr:sp macro="" textlink="">
      <xdr:nvSpPr>
        <xdr:cNvPr id="233" name="正方形/長方形 232">
          <a:extLst>
            <a:ext uri="{FF2B5EF4-FFF2-40B4-BE49-F238E27FC236}">
              <a16:creationId xmlns:a16="http://schemas.microsoft.com/office/drawing/2014/main" id="{9A27C4E6-23D3-47C1-997A-C64954F73B90}"/>
            </a:ext>
          </a:extLst>
        </xdr:cNvPr>
        <xdr:cNvSpPr/>
      </xdr:nvSpPr>
      <xdr:spPr>
        <a:xfrm>
          <a:off x="16459200" y="13101320"/>
          <a:ext cx="34671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ラスパイレス指数の分析欄</a:t>
          </a:r>
        </a:p>
      </xdr:txBody>
    </xdr:sp>
    <xdr:clientData/>
  </xdr:twoCellAnchor>
  <xdr:twoCellAnchor>
    <xdr:from>
      <xdr:col>86</xdr:col>
      <xdr:colOff>203200</xdr:colOff>
      <xdr:row>80</xdr:row>
      <xdr:rowOff>0</xdr:rowOff>
    </xdr:from>
    <xdr:to>
      <xdr:col>114</xdr:col>
      <xdr:colOff>114300</xdr:colOff>
      <xdr:row>91</xdr:row>
      <xdr:rowOff>146050</xdr:rowOff>
    </xdr:to>
    <xdr:sp macro="" textlink="" fLocksText="0">
      <xdr:nvSpPr>
        <xdr:cNvPr id="234" name="テキスト ボックス 233">
          <a:extLst>
            <a:ext uri="{FF2B5EF4-FFF2-40B4-BE49-F238E27FC236}">
              <a16:creationId xmlns:a16="http://schemas.microsoft.com/office/drawing/2014/main" id="{B26B0E42-C092-4496-8BA8-FE347181B136}"/>
            </a:ext>
          </a:extLst>
        </xdr:cNvPr>
        <xdr:cNvSpPr txBox="1"/>
      </xdr:nvSpPr>
      <xdr:spPr>
        <a:xfrm>
          <a:off x="16570960" y="13411200"/>
          <a:ext cx="5260340" cy="199009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ja-JP" sz="1100">
              <a:solidFill>
                <a:schemeClr val="dk1"/>
              </a:solidFill>
              <a:effectLst/>
              <a:latin typeface="+mn-lt"/>
              <a:ea typeface="+mn-ea"/>
              <a:cs typeface="+mn-cs"/>
            </a:rPr>
            <a:t>　給与の適正管理により、類似団体の中では最低水準にあるため、引続き適正管理に努める。</a:t>
          </a:r>
          <a:endParaRPr lang="ja-JP" altLang="ja-JP" sz="1400">
            <a:effectLst/>
          </a:endParaRPr>
        </a:p>
      </xdr:txBody>
    </xdr:sp>
    <xdr:clientData/>
  </xdr:twoCellAnchor>
  <xdr:twoCellAnchor>
    <xdr:from>
      <xdr:col>61</xdr:col>
      <xdr:colOff>44450</xdr:colOff>
      <xdr:row>92</xdr:row>
      <xdr:rowOff>38100</xdr:rowOff>
    </xdr:from>
    <xdr:to>
      <xdr:col>85</xdr:col>
      <xdr:colOff>95250</xdr:colOff>
      <xdr:row>92</xdr:row>
      <xdr:rowOff>38100</xdr:rowOff>
    </xdr:to>
    <xdr:cxnSp macro="">
      <xdr:nvCxnSpPr>
        <xdr:cNvPr id="235" name="直線コネクタ 234">
          <a:extLst>
            <a:ext uri="{FF2B5EF4-FFF2-40B4-BE49-F238E27FC236}">
              <a16:creationId xmlns:a16="http://schemas.microsoft.com/office/drawing/2014/main" id="{59F2882E-8EB7-496A-AF58-9B96595BA0CD}"/>
            </a:ext>
          </a:extLst>
        </xdr:cNvPr>
        <xdr:cNvCxnSpPr/>
      </xdr:nvCxnSpPr>
      <xdr:spPr>
        <a:xfrm>
          <a:off x="11664950" y="15460980"/>
          <a:ext cx="46228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91</xdr:row>
      <xdr:rowOff>67327</xdr:rowOff>
    </xdr:from>
    <xdr:ext cx="762000" cy="259045"/>
    <xdr:sp macro="" textlink="">
      <xdr:nvSpPr>
        <xdr:cNvPr id="236" name="テキスト ボックス 235">
          <a:extLst>
            <a:ext uri="{FF2B5EF4-FFF2-40B4-BE49-F238E27FC236}">
              <a16:creationId xmlns:a16="http://schemas.microsoft.com/office/drawing/2014/main" id="{7DBD4DDC-F987-457A-837F-6A50192DFE54}"/>
            </a:ext>
          </a:extLst>
        </xdr:cNvPr>
        <xdr:cNvSpPr txBox="1"/>
      </xdr:nvSpPr>
      <xdr:spPr>
        <a:xfrm>
          <a:off x="10979150" y="153225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104.0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89</xdr:row>
      <xdr:rowOff>150284</xdr:rowOff>
    </xdr:from>
    <xdr:to>
      <xdr:col>85</xdr:col>
      <xdr:colOff>95250</xdr:colOff>
      <xdr:row>89</xdr:row>
      <xdr:rowOff>150284</xdr:rowOff>
    </xdr:to>
    <xdr:cxnSp macro="">
      <xdr:nvCxnSpPr>
        <xdr:cNvPr id="237" name="直線コネクタ 236">
          <a:extLst>
            <a:ext uri="{FF2B5EF4-FFF2-40B4-BE49-F238E27FC236}">
              <a16:creationId xmlns:a16="http://schemas.microsoft.com/office/drawing/2014/main" id="{ED96BD47-8734-4095-A4EA-FC3375FC1D82}"/>
            </a:ext>
          </a:extLst>
        </xdr:cNvPr>
        <xdr:cNvCxnSpPr/>
      </xdr:nvCxnSpPr>
      <xdr:spPr>
        <a:xfrm>
          <a:off x="11664950" y="15070244"/>
          <a:ext cx="46228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89</xdr:row>
      <xdr:rowOff>8061</xdr:rowOff>
    </xdr:from>
    <xdr:ext cx="762000" cy="259045"/>
    <xdr:sp macro="" textlink="">
      <xdr:nvSpPr>
        <xdr:cNvPr id="238" name="テキスト ボックス 237">
          <a:extLst>
            <a:ext uri="{FF2B5EF4-FFF2-40B4-BE49-F238E27FC236}">
              <a16:creationId xmlns:a16="http://schemas.microsoft.com/office/drawing/2014/main" id="{9A7E5428-FA6F-4533-8B60-B8461A4C425F}"/>
            </a:ext>
          </a:extLst>
        </xdr:cNvPr>
        <xdr:cNvSpPr txBox="1"/>
      </xdr:nvSpPr>
      <xdr:spPr>
        <a:xfrm>
          <a:off x="10979150" y="1492802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87</xdr:row>
      <xdr:rowOff>91016</xdr:rowOff>
    </xdr:from>
    <xdr:to>
      <xdr:col>85</xdr:col>
      <xdr:colOff>95250</xdr:colOff>
      <xdr:row>87</xdr:row>
      <xdr:rowOff>91016</xdr:rowOff>
    </xdr:to>
    <xdr:cxnSp macro="">
      <xdr:nvCxnSpPr>
        <xdr:cNvPr id="239" name="直線コネクタ 238">
          <a:extLst>
            <a:ext uri="{FF2B5EF4-FFF2-40B4-BE49-F238E27FC236}">
              <a16:creationId xmlns:a16="http://schemas.microsoft.com/office/drawing/2014/main" id="{4EE4B8A5-CC3C-46ED-9CDE-504A90188FBD}"/>
            </a:ext>
          </a:extLst>
        </xdr:cNvPr>
        <xdr:cNvCxnSpPr/>
      </xdr:nvCxnSpPr>
      <xdr:spPr>
        <a:xfrm>
          <a:off x="11664950" y="14675696"/>
          <a:ext cx="46228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86</xdr:row>
      <xdr:rowOff>120243</xdr:rowOff>
    </xdr:from>
    <xdr:ext cx="762000" cy="259045"/>
    <xdr:sp macro="" textlink="">
      <xdr:nvSpPr>
        <xdr:cNvPr id="240" name="テキスト ボックス 239">
          <a:extLst>
            <a:ext uri="{FF2B5EF4-FFF2-40B4-BE49-F238E27FC236}">
              <a16:creationId xmlns:a16="http://schemas.microsoft.com/office/drawing/2014/main" id="{D9DC09D0-E429-4597-AB9F-B508410DECBA}"/>
            </a:ext>
          </a:extLst>
        </xdr:cNvPr>
        <xdr:cNvSpPr txBox="1"/>
      </xdr:nvSpPr>
      <xdr:spPr>
        <a:xfrm>
          <a:off x="10979150" y="1453728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85</xdr:row>
      <xdr:rowOff>31750</xdr:rowOff>
    </xdr:from>
    <xdr:to>
      <xdr:col>85</xdr:col>
      <xdr:colOff>95250</xdr:colOff>
      <xdr:row>85</xdr:row>
      <xdr:rowOff>31750</xdr:rowOff>
    </xdr:to>
    <xdr:cxnSp macro="">
      <xdr:nvCxnSpPr>
        <xdr:cNvPr id="241" name="直線コネクタ 240">
          <a:extLst>
            <a:ext uri="{FF2B5EF4-FFF2-40B4-BE49-F238E27FC236}">
              <a16:creationId xmlns:a16="http://schemas.microsoft.com/office/drawing/2014/main" id="{2ABCF03C-58CE-42F2-81C5-A67520AE648D}"/>
            </a:ext>
          </a:extLst>
        </xdr:cNvPr>
        <xdr:cNvCxnSpPr/>
      </xdr:nvCxnSpPr>
      <xdr:spPr>
        <a:xfrm>
          <a:off x="11664950" y="14281150"/>
          <a:ext cx="46228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84</xdr:row>
      <xdr:rowOff>60977</xdr:rowOff>
    </xdr:from>
    <xdr:ext cx="762000" cy="259045"/>
    <xdr:sp macro="" textlink="">
      <xdr:nvSpPr>
        <xdr:cNvPr id="242" name="テキスト ボックス 241">
          <a:extLst>
            <a:ext uri="{FF2B5EF4-FFF2-40B4-BE49-F238E27FC236}">
              <a16:creationId xmlns:a16="http://schemas.microsoft.com/office/drawing/2014/main" id="{4D82C0CC-89B7-4467-8019-F12476F83AC5}"/>
            </a:ext>
          </a:extLst>
        </xdr:cNvPr>
        <xdr:cNvSpPr txBox="1"/>
      </xdr:nvSpPr>
      <xdr:spPr>
        <a:xfrm>
          <a:off x="10979150" y="141427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98.0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82</xdr:row>
      <xdr:rowOff>143934</xdr:rowOff>
    </xdr:from>
    <xdr:to>
      <xdr:col>85</xdr:col>
      <xdr:colOff>95250</xdr:colOff>
      <xdr:row>82</xdr:row>
      <xdr:rowOff>143934</xdr:rowOff>
    </xdr:to>
    <xdr:cxnSp macro="">
      <xdr:nvCxnSpPr>
        <xdr:cNvPr id="243" name="直線コネクタ 242">
          <a:extLst>
            <a:ext uri="{FF2B5EF4-FFF2-40B4-BE49-F238E27FC236}">
              <a16:creationId xmlns:a16="http://schemas.microsoft.com/office/drawing/2014/main" id="{5065FB00-0ECA-4D0C-ABED-F77B08CA6C09}"/>
            </a:ext>
          </a:extLst>
        </xdr:cNvPr>
        <xdr:cNvCxnSpPr/>
      </xdr:nvCxnSpPr>
      <xdr:spPr>
        <a:xfrm>
          <a:off x="11664950" y="13890414"/>
          <a:ext cx="46228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82</xdr:row>
      <xdr:rowOff>1711</xdr:rowOff>
    </xdr:from>
    <xdr:ext cx="762000" cy="259045"/>
    <xdr:sp macro="" textlink="">
      <xdr:nvSpPr>
        <xdr:cNvPr id="244" name="テキスト ボックス 243">
          <a:extLst>
            <a:ext uri="{FF2B5EF4-FFF2-40B4-BE49-F238E27FC236}">
              <a16:creationId xmlns:a16="http://schemas.microsoft.com/office/drawing/2014/main" id="{D7206BDB-1EFF-4C9F-BE2E-514E4668001D}"/>
            </a:ext>
          </a:extLst>
        </xdr:cNvPr>
        <xdr:cNvSpPr txBox="1"/>
      </xdr:nvSpPr>
      <xdr:spPr>
        <a:xfrm>
          <a:off x="10979150" y="1374819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96.0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80</xdr:row>
      <xdr:rowOff>84666</xdr:rowOff>
    </xdr:from>
    <xdr:to>
      <xdr:col>85</xdr:col>
      <xdr:colOff>95250</xdr:colOff>
      <xdr:row>80</xdr:row>
      <xdr:rowOff>84666</xdr:rowOff>
    </xdr:to>
    <xdr:cxnSp macro="">
      <xdr:nvCxnSpPr>
        <xdr:cNvPr id="245" name="直線コネクタ 244">
          <a:extLst>
            <a:ext uri="{FF2B5EF4-FFF2-40B4-BE49-F238E27FC236}">
              <a16:creationId xmlns:a16="http://schemas.microsoft.com/office/drawing/2014/main" id="{9C6607C6-E941-4C5C-8EE8-85A0C1BCF28A}"/>
            </a:ext>
          </a:extLst>
        </xdr:cNvPr>
        <xdr:cNvCxnSpPr/>
      </xdr:nvCxnSpPr>
      <xdr:spPr>
        <a:xfrm>
          <a:off x="11664950" y="13495866"/>
          <a:ext cx="46228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79</xdr:row>
      <xdr:rowOff>113893</xdr:rowOff>
    </xdr:from>
    <xdr:ext cx="762000" cy="259045"/>
    <xdr:sp macro="" textlink="">
      <xdr:nvSpPr>
        <xdr:cNvPr id="246" name="テキスト ボックス 245">
          <a:extLst>
            <a:ext uri="{FF2B5EF4-FFF2-40B4-BE49-F238E27FC236}">
              <a16:creationId xmlns:a16="http://schemas.microsoft.com/office/drawing/2014/main" id="{13937C17-1ED5-4784-BD54-241772D46E4F}"/>
            </a:ext>
          </a:extLst>
        </xdr:cNvPr>
        <xdr:cNvSpPr txBox="1"/>
      </xdr:nvSpPr>
      <xdr:spPr>
        <a:xfrm>
          <a:off x="10979150" y="1335745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94.0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78</xdr:row>
      <xdr:rowOff>25400</xdr:rowOff>
    </xdr:from>
    <xdr:to>
      <xdr:col>85</xdr:col>
      <xdr:colOff>95250</xdr:colOff>
      <xdr:row>78</xdr:row>
      <xdr:rowOff>25400</xdr:rowOff>
    </xdr:to>
    <xdr:cxnSp macro="">
      <xdr:nvCxnSpPr>
        <xdr:cNvPr id="247" name="直線コネクタ 246">
          <a:extLst>
            <a:ext uri="{FF2B5EF4-FFF2-40B4-BE49-F238E27FC236}">
              <a16:creationId xmlns:a16="http://schemas.microsoft.com/office/drawing/2014/main" id="{08F95303-580F-48E2-A3BD-1D117F1758F9}"/>
            </a:ext>
          </a:extLst>
        </xdr:cNvPr>
        <xdr:cNvCxnSpPr/>
      </xdr:nvCxnSpPr>
      <xdr:spPr>
        <a:xfrm>
          <a:off x="11664950" y="13101320"/>
          <a:ext cx="46228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77</xdr:row>
      <xdr:rowOff>54627</xdr:rowOff>
    </xdr:from>
    <xdr:ext cx="762000" cy="259045"/>
    <xdr:sp macro="" textlink="">
      <xdr:nvSpPr>
        <xdr:cNvPr id="248" name="テキスト ボックス 247">
          <a:extLst>
            <a:ext uri="{FF2B5EF4-FFF2-40B4-BE49-F238E27FC236}">
              <a16:creationId xmlns:a16="http://schemas.microsoft.com/office/drawing/2014/main" id="{351924C8-2102-4944-9754-65478D4C5E88}"/>
            </a:ext>
          </a:extLst>
        </xdr:cNvPr>
        <xdr:cNvSpPr txBox="1"/>
      </xdr:nvSpPr>
      <xdr:spPr>
        <a:xfrm>
          <a:off x="10979150" y="1296290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78</xdr:row>
      <xdr:rowOff>25400</xdr:rowOff>
    </xdr:from>
    <xdr:to>
      <xdr:col>85</xdr:col>
      <xdr:colOff>95250</xdr:colOff>
      <xdr:row>92</xdr:row>
      <xdr:rowOff>38100</xdr:rowOff>
    </xdr:to>
    <xdr:sp macro="" textlink="">
      <xdr:nvSpPr>
        <xdr:cNvPr id="249" name="給与水準   （国との比較）グラフ枠">
          <a:extLst>
            <a:ext uri="{FF2B5EF4-FFF2-40B4-BE49-F238E27FC236}">
              <a16:creationId xmlns:a16="http://schemas.microsoft.com/office/drawing/2014/main" id="{908F79F9-E22B-4DB4-BE2A-90B386CD8D71}"/>
            </a:ext>
          </a:extLst>
        </xdr:cNvPr>
        <xdr:cNvSpPr/>
      </xdr:nvSpPr>
      <xdr:spPr>
        <a:xfrm>
          <a:off x="11664950" y="13101320"/>
          <a:ext cx="4622800" cy="235966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44450</xdr:colOff>
      <xdr:row>80</xdr:row>
      <xdr:rowOff>165100</xdr:rowOff>
    </xdr:from>
    <xdr:to>
      <xdr:col>81</xdr:col>
      <xdr:colOff>44450</xdr:colOff>
      <xdr:row>89</xdr:row>
      <xdr:rowOff>130175</xdr:rowOff>
    </xdr:to>
    <xdr:cxnSp macro="">
      <xdr:nvCxnSpPr>
        <xdr:cNvPr id="250" name="直線コネクタ 249">
          <a:extLst>
            <a:ext uri="{FF2B5EF4-FFF2-40B4-BE49-F238E27FC236}">
              <a16:creationId xmlns:a16="http://schemas.microsoft.com/office/drawing/2014/main" id="{14AEDF85-3940-48B0-9781-A4962BB0ED42}"/>
            </a:ext>
          </a:extLst>
        </xdr:cNvPr>
        <xdr:cNvCxnSpPr/>
      </xdr:nvCxnSpPr>
      <xdr:spPr>
        <a:xfrm flipV="1">
          <a:off x="15474950" y="13576300"/>
          <a:ext cx="0" cy="1473835"/>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89</xdr:row>
      <xdr:rowOff>102252</xdr:rowOff>
    </xdr:from>
    <xdr:ext cx="762000" cy="259045"/>
    <xdr:sp macro="" textlink="">
      <xdr:nvSpPr>
        <xdr:cNvPr id="251" name="給与水準   （国との比較）最小値テキスト">
          <a:extLst>
            <a:ext uri="{FF2B5EF4-FFF2-40B4-BE49-F238E27FC236}">
              <a16:creationId xmlns:a16="http://schemas.microsoft.com/office/drawing/2014/main" id="{A5CFA0E8-40C1-4FC9-A45F-B1CEF531CE53}"/>
            </a:ext>
          </a:extLst>
        </xdr:cNvPr>
        <xdr:cNvSpPr txBox="1"/>
      </xdr:nvSpPr>
      <xdr:spPr>
        <a:xfrm>
          <a:off x="15563850" y="1502221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101.9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89</xdr:row>
      <xdr:rowOff>130175</xdr:rowOff>
    </xdr:from>
    <xdr:to>
      <xdr:col>81</xdr:col>
      <xdr:colOff>133350</xdr:colOff>
      <xdr:row>89</xdr:row>
      <xdr:rowOff>130175</xdr:rowOff>
    </xdr:to>
    <xdr:cxnSp macro="">
      <xdr:nvCxnSpPr>
        <xdr:cNvPr id="252" name="直線コネクタ 251">
          <a:extLst>
            <a:ext uri="{FF2B5EF4-FFF2-40B4-BE49-F238E27FC236}">
              <a16:creationId xmlns:a16="http://schemas.microsoft.com/office/drawing/2014/main" id="{FF644724-05D8-45B7-9955-AE18CF10ECBB}"/>
            </a:ext>
          </a:extLst>
        </xdr:cNvPr>
        <xdr:cNvCxnSpPr/>
      </xdr:nvCxnSpPr>
      <xdr:spPr>
        <a:xfrm>
          <a:off x="15405100" y="15050135"/>
          <a:ext cx="15875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79</xdr:row>
      <xdr:rowOff>80027</xdr:rowOff>
    </xdr:from>
    <xdr:ext cx="762000" cy="259045"/>
    <xdr:sp macro="" textlink="">
      <xdr:nvSpPr>
        <xdr:cNvPr id="253" name="給与水準   （国との比較）最大値テキスト">
          <a:extLst>
            <a:ext uri="{FF2B5EF4-FFF2-40B4-BE49-F238E27FC236}">
              <a16:creationId xmlns:a16="http://schemas.microsoft.com/office/drawing/2014/main" id="{8B9B5627-9AE5-4C23-BB58-39E335F413CC}"/>
            </a:ext>
          </a:extLst>
        </xdr:cNvPr>
        <xdr:cNvSpPr txBox="1"/>
      </xdr:nvSpPr>
      <xdr:spPr>
        <a:xfrm>
          <a:off x="15563850" y="1332358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94.4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80</xdr:row>
      <xdr:rowOff>165100</xdr:rowOff>
    </xdr:from>
    <xdr:to>
      <xdr:col>81</xdr:col>
      <xdr:colOff>133350</xdr:colOff>
      <xdr:row>80</xdr:row>
      <xdr:rowOff>165100</xdr:rowOff>
    </xdr:to>
    <xdr:cxnSp macro="">
      <xdr:nvCxnSpPr>
        <xdr:cNvPr id="254" name="直線コネクタ 253">
          <a:extLst>
            <a:ext uri="{FF2B5EF4-FFF2-40B4-BE49-F238E27FC236}">
              <a16:creationId xmlns:a16="http://schemas.microsoft.com/office/drawing/2014/main" id="{392503DD-5C91-4024-B8F7-C546A46B38EE}"/>
            </a:ext>
          </a:extLst>
        </xdr:cNvPr>
        <xdr:cNvCxnSpPr/>
      </xdr:nvCxnSpPr>
      <xdr:spPr>
        <a:xfrm>
          <a:off x="15405100" y="13576300"/>
          <a:ext cx="15875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77</xdr:col>
      <xdr:colOff>44450</xdr:colOff>
      <xdr:row>80</xdr:row>
      <xdr:rowOff>165100</xdr:rowOff>
    </xdr:from>
    <xdr:to>
      <xdr:col>81</xdr:col>
      <xdr:colOff>44450</xdr:colOff>
      <xdr:row>80</xdr:row>
      <xdr:rowOff>165100</xdr:rowOff>
    </xdr:to>
    <xdr:cxnSp macro="">
      <xdr:nvCxnSpPr>
        <xdr:cNvPr id="255" name="直線コネクタ 254">
          <a:extLst>
            <a:ext uri="{FF2B5EF4-FFF2-40B4-BE49-F238E27FC236}">
              <a16:creationId xmlns:a16="http://schemas.microsoft.com/office/drawing/2014/main" id="{0E876413-A9AB-42E4-8CBE-DC7A7E9BBF71}"/>
            </a:ext>
          </a:extLst>
        </xdr:cNvPr>
        <xdr:cNvCxnSpPr/>
      </xdr:nvCxnSpPr>
      <xdr:spPr>
        <a:xfrm>
          <a:off x="14712950" y="13576300"/>
          <a:ext cx="762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86</xdr:row>
      <xdr:rowOff>63093</xdr:rowOff>
    </xdr:from>
    <xdr:ext cx="762000" cy="259045"/>
    <xdr:sp macro="" textlink="">
      <xdr:nvSpPr>
        <xdr:cNvPr id="256" name="給与水準   （国との比較）平均値テキスト">
          <a:extLst>
            <a:ext uri="{FF2B5EF4-FFF2-40B4-BE49-F238E27FC236}">
              <a16:creationId xmlns:a16="http://schemas.microsoft.com/office/drawing/2014/main" id="{164BBFB7-4D4A-4F34-B2A5-886E60B17937}"/>
            </a:ext>
          </a:extLst>
        </xdr:cNvPr>
        <xdr:cNvSpPr txBox="1"/>
      </xdr:nvSpPr>
      <xdr:spPr>
        <a:xfrm>
          <a:off x="15563850" y="14480133"/>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99.4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86</xdr:row>
      <xdr:rowOff>91016</xdr:rowOff>
    </xdr:from>
    <xdr:to>
      <xdr:col>81</xdr:col>
      <xdr:colOff>95250</xdr:colOff>
      <xdr:row>87</xdr:row>
      <xdr:rowOff>21166</xdr:rowOff>
    </xdr:to>
    <xdr:sp macro="" textlink="">
      <xdr:nvSpPr>
        <xdr:cNvPr id="257" name="フローチャート: 判断 256">
          <a:extLst>
            <a:ext uri="{FF2B5EF4-FFF2-40B4-BE49-F238E27FC236}">
              <a16:creationId xmlns:a16="http://schemas.microsoft.com/office/drawing/2014/main" id="{D67A881C-BC74-4488-9532-C1DDE6303989}"/>
            </a:ext>
          </a:extLst>
        </xdr:cNvPr>
        <xdr:cNvSpPr/>
      </xdr:nvSpPr>
      <xdr:spPr>
        <a:xfrm>
          <a:off x="15427960" y="14508056"/>
          <a:ext cx="9779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72</xdr:col>
      <xdr:colOff>203200</xdr:colOff>
      <xdr:row>80</xdr:row>
      <xdr:rowOff>165100</xdr:rowOff>
    </xdr:from>
    <xdr:to>
      <xdr:col>77</xdr:col>
      <xdr:colOff>44450</xdr:colOff>
      <xdr:row>81</xdr:row>
      <xdr:rowOff>114300</xdr:rowOff>
    </xdr:to>
    <xdr:cxnSp macro="">
      <xdr:nvCxnSpPr>
        <xdr:cNvPr id="258" name="直線コネクタ 257">
          <a:extLst>
            <a:ext uri="{FF2B5EF4-FFF2-40B4-BE49-F238E27FC236}">
              <a16:creationId xmlns:a16="http://schemas.microsoft.com/office/drawing/2014/main" id="{80C545BC-EA4F-4001-8411-B86A276F7779}"/>
            </a:ext>
          </a:extLst>
        </xdr:cNvPr>
        <xdr:cNvCxnSpPr/>
      </xdr:nvCxnSpPr>
      <xdr:spPr>
        <a:xfrm flipV="1">
          <a:off x="13903960" y="13576300"/>
          <a:ext cx="808990" cy="11684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203200</xdr:colOff>
      <xdr:row>86</xdr:row>
      <xdr:rowOff>111125</xdr:rowOff>
    </xdr:from>
    <xdr:to>
      <xdr:col>77</xdr:col>
      <xdr:colOff>95250</xdr:colOff>
      <xdr:row>87</xdr:row>
      <xdr:rowOff>41275</xdr:rowOff>
    </xdr:to>
    <xdr:sp macro="" textlink="">
      <xdr:nvSpPr>
        <xdr:cNvPr id="259" name="フローチャート: 判断 258">
          <a:extLst>
            <a:ext uri="{FF2B5EF4-FFF2-40B4-BE49-F238E27FC236}">
              <a16:creationId xmlns:a16="http://schemas.microsoft.com/office/drawing/2014/main" id="{4A3D6F09-8C7C-423D-9E67-F630F8D9CB5F}"/>
            </a:ext>
          </a:extLst>
        </xdr:cNvPr>
        <xdr:cNvSpPr/>
      </xdr:nvSpPr>
      <xdr:spPr>
        <a:xfrm>
          <a:off x="14665960" y="14528165"/>
          <a:ext cx="9779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87</xdr:row>
      <xdr:rowOff>26052</xdr:rowOff>
    </xdr:from>
    <xdr:ext cx="736600" cy="259045"/>
    <xdr:sp macro="" textlink="">
      <xdr:nvSpPr>
        <xdr:cNvPr id="260" name="テキスト ボックス 259">
          <a:extLst>
            <a:ext uri="{FF2B5EF4-FFF2-40B4-BE49-F238E27FC236}">
              <a16:creationId xmlns:a16="http://schemas.microsoft.com/office/drawing/2014/main" id="{9ACDE703-6EAE-4FA6-AC25-77DA2EC0DB8B}"/>
            </a:ext>
          </a:extLst>
        </xdr:cNvPr>
        <xdr:cNvSpPr txBox="1"/>
      </xdr:nvSpPr>
      <xdr:spPr>
        <a:xfrm>
          <a:off x="14370050" y="14610732"/>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99.5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152400</xdr:colOff>
      <xdr:row>81</xdr:row>
      <xdr:rowOff>33866</xdr:rowOff>
    </xdr:from>
    <xdr:to>
      <xdr:col>72</xdr:col>
      <xdr:colOff>203200</xdr:colOff>
      <xdr:row>81</xdr:row>
      <xdr:rowOff>114300</xdr:rowOff>
    </xdr:to>
    <xdr:cxnSp macro="">
      <xdr:nvCxnSpPr>
        <xdr:cNvPr id="261" name="直線コネクタ 260">
          <a:extLst>
            <a:ext uri="{FF2B5EF4-FFF2-40B4-BE49-F238E27FC236}">
              <a16:creationId xmlns:a16="http://schemas.microsoft.com/office/drawing/2014/main" id="{F996FF91-BA59-4F47-89F7-3E9148341494}"/>
            </a:ext>
          </a:extLst>
        </xdr:cNvPr>
        <xdr:cNvCxnSpPr/>
      </xdr:nvCxnSpPr>
      <xdr:spPr>
        <a:xfrm>
          <a:off x="13106400" y="13612706"/>
          <a:ext cx="797560" cy="8043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72</xdr:col>
      <xdr:colOff>152400</xdr:colOff>
      <xdr:row>85</xdr:row>
      <xdr:rowOff>21166</xdr:rowOff>
    </xdr:from>
    <xdr:to>
      <xdr:col>73</xdr:col>
      <xdr:colOff>44450</xdr:colOff>
      <xdr:row>85</xdr:row>
      <xdr:rowOff>122766</xdr:rowOff>
    </xdr:to>
    <xdr:sp macro="" textlink="">
      <xdr:nvSpPr>
        <xdr:cNvPr id="262" name="フローチャート: 判断 261">
          <a:extLst>
            <a:ext uri="{FF2B5EF4-FFF2-40B4-BE49-F238E27FC236}">
              <a16:creationId xmlns:a16="http://schemas.microsoft.com/office/drawing/2014/main" id="{F72E5B76-CF8C-464E-A5F7-6740742A8B6C}"/>
            </a:ext>
          </a:extLst>
        </xdr:cNvPr>
        <xdr:cNvSpPr/>
      </xdr:nvSpPr>
      <xdr:spPr>
        <a:xfrm>
          <a:off x="13868400" y="14270566"/>
          <a:ext cx="8255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85</xdr:row>
      <xdr:rowOff>107543</xdr:rowOff>
    </xdr:from>
    <xdr:ext cx="762000" cy="259045"/>
    <xdr:sp macro="" textlink="">
      <xdr:nvSpPr>
        <xdr:cNvPr id="263" name="テキスト ボックス 262">
          <a:extLst>
            <a:ext uri="{FF2B5EF4-FFF2-40B4-BE49-F238E27FC236}">
              <a16:creationId xmlns:a16="http://schemas.microsoft.com/office/drawing/2014/main" id="{3D1E5ABC-0BBE-4C8E-ABAD-17AB93112128}"/>
            </a:ext>
          </a:extLst>
        </xdr:cNvPr>
        <xdr:cNvSpPr txBox="1"/>
      </xdr:nvSpPr>
      <xdr:spPr>
        <a:xfrm>
          <a:off x="13557250" y="1435694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98.2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101600</xdr:colOff>
      <xdr:row>81</xdr:row>
      <xdr:rowOff>13759</xdr:rowOff>
    </xdr:from>
    <xdr:to>
      <xdr:col>68</xdr:col>
      <xdr:colOff>152400</xdr:colOff>
      <xdr:row>81</xdr:row>
      <xdr:rowOff>33866</xdr:rowOff>
    </xdr:to>
    <xdr:cxnSp macro="">
      <xdr:nvCxnSpPr>
        <xdr:cNvPr id="264" name="直線コネクタ 263">
          <a:extLst>
            <a:ext uri="{FF2B5EF4-FFF2-40B4-BE49-F238E27FC236}">
              <a16:creationId xmlns:a16="http://schemas.microsoft.com/office/drawing/2014/main" id="{3B81C0D4-820F-488B-A4EF-433FE6043DF4}"/>
            </a:ext>
          </a:extLst>
        </xdr:cNvPr>
        <xdr:cNvCxnSpPr/>
      </xdr:nvCxnSpPr>
      <xdr:spPr>
        <a:xfrm>
          <a:off x="12293600" y="13592599"/>
          <a:ext cx="812800" cy="2010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68</xdr:col>
      <xdr:colOff>101600</xdr:colOff>
      <xdr:row>85</xdr:row>
      <xdr:rowOff>21166</xdr:rowOff>
    </xdr:from>
    <xdr:to>
      <xdr:col>68</xdr:col>
      <xdr:colOff>203200</xdr:colOff>
      <xdr:row>85</xdr:row>
      <xdr:rowOff>122766</xdr:rowOff>
    </xdr:to>
    <xdr:sp macro="" textlink="">
      <xdr:nvSpPr>
        <xdr:cNvPr id="265" name="フローチャート: 判断 264">
          <a:extLst>
            <a:ext uri="{FF2B5EF4-FFF2-40B4-BE49-F238E27FC236}">
              <a16:creationId xmlns:a16="http://schemas.microsoft.com/office/drawing/2014/main" id="{2CA2B4E8-7275-47A6-8482-C67F07D87927}"/>
            </a:ext>
          </a:extLst>
        </xdr:cNvPr>
        <xdr:cNvSpPr/>
      </xdr:nvSpPr>
      <xdr:spPr>
        <a:xfrm>
          <a:off x="13055600" y="14270566"/>
          <a:ext cx="8636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85</xdr:row>
      <xdr:rowOff>107543</xdr:rowOff>
    </xdr:from>
    <xdr:ext cx="762000" cy="259045"/>
    <xdr:sp macro="" textlink="">
      <xdr:nvSpPr>
        <xdr:cNvPr id="266" name="テキスト ボックス 265">
          <a:extLst>
            <a:ext uri="{FF2B5EF4-FFF2-40B4-BE49-F238E27FC236}">
              <a16:creationId xmlns:a16="http://schemas.microsoft.com/office/drawing/2014/main" id="{8D140BDB-3EFD-48DF-9DF3-2636F5B277F9}"/>
            </a:ext>
          </a:extLst>
        </xdr:cNvPr>
        <xdr:cNvSpPr txBox="1"/>
      </xdr:nvSpPr>
      <xdr:spPr>
        <a:xfrm>
          <a:off x="12763500" y="1435694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98.2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85</xdr:row>
      <xdr:rowOff>21166</xdr:rowOff>
    </xdr:from>
    <xdr:to>
      <xdr:col>64</xdr:col>
      <xdr:colOff>152400</xdr:colOff>
      <xdr:row>85</xdr:row>
      <xdr:rowOff>122766</xdr:rowOff>
    </xdr:to>
    <xdr:sp macro="" textlink="">
      <xdr:nvSpPr>
        <xdr:cNvPr id="267" name="フローチャート: 判断 266">
          <a:extLst>
            <a:ext uri="{FF2B5EF4-FFF2-40B4-BE49-F238E27FC236}">
              <a16:creationId xmlns:a16="http://schemas.microsoft.com/office/drawing/2014/main" id="{ED04526C-66B2-423B-922D-C986213FEC05}"/>
            </a:ext>
          </a:extLst>
        </xdr:cNvPr>
        <xdr:cNvSpPr/>
      </xdr:nvSpPr>
      <xdr:spPr>
        <a:xfrm>
          <a:off x="12242800" y="1427056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85</xdr:row>
      <xdr:rowOff>107543</xdr:rowOff>
    </xdr:from>
    <xdr:ext cx="762000" cy="259045"/>
    <xdr:sp macro="" textlink="">
      <xdr:nvSpPr>
        <xdr:cNvPr id="268" name="テキスト ボックス 267">
          <a:extLst>
            <a:ext uri="{FF2B5EF4-FFF2-40B4-BE49-F238E27FC236}">
              <a16:creationId xmlns:a16="http://schemas.microsoft.com/office/drawing/2014/main" id="{B654FDE3-2C7B-4221-AD0F-339C464FCA4F}"/>
            </a:ext>
          </a:extLst>
        </xdr:cNvPr>
        <xdr:cNvSpPr txBox="1"/>
      </xdr:nvSpPr>
      <xdr:spPr>
        <a:xfrm>
          <a:off x="11950700" y="1435694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98.2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38100</xdr:colOff>
      <xdr:row>92</xdr:row>
      <xdr:rowOff>35577</xdr:rowOff>
    </xdr:from>
    <xdr:ext cx="762000" cy="259045"/>
    <xdr:sp macro="" textlink="">
      <xdr:nvSpPr>
        <xdr:cNvPr id="269" name="テキスト ボックス 268">
          <a:extLst>
            <a:ext uri="{FF2B5EF4-FFF2-40B4-BE49-F238E27FC236}">
              <a16:creationId xmlns:a16="http://schemas.microsoft.com/office/drawing/2014/main" id="{5C2658C6-AA9A-4D0B-BD1E-77B66A021451}"/>
            </a:ext>
          </a:extLst>
        </xdr:cNvPr>
        <xdr:cNvSpPr txBox="1"/>
      </xdr:nvSpPr>
      <xdr:spPr>
        <a:xfrm>
          <a:off x="15278100" y="1545845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76</xdr:col>
      <xdr:colOff>38100</xdr:colOff>
      <xdr:row>92</xdr:row>
      <xdr:rowOff>35577</xdr:rowOff>
    </xdr:from>
    <xdr:ext cx="762000" cy="259045"/>
    <xdr:sp macro="" textlink="">
      <xdr:nvSpPr>
        <xdr:cNvPr id="270" name="テキスト ボックス 269">
          <a:extLst>
            <a:ext uri="{FF2B5EF4-FFF2-40B4-BE49-F238E27FC236}">
              <a16:creationId xmlns:a16="http://schemas.microsoft.com/office/drawing/2014/main" id="{9F84AAB1-55F4-454E-AD06-3EA00010A1C7}"/>
            </a:ext>
          </a:extLst>
        </xdr:cNvPr>
        <xdr:cNvSpPr txBox="1"/>
      </xdr:nvSpPr>
      <xdr:spPr>
        <a:xfrm>
          <a:off x="14516100" y="1545845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71</xdr:col>
      <xdr:colOff>196850</xdr:colOff>
      <xdr:row>92</xdr:row>
      <xdr:rowOff>35577</xdr:rowOff>
    </xdr:from>
    <xdr:ext cx="762000" cy="259045"/>
    <xdr:sp macro="" textlink="">
      <xdr:nvSpPr>
        <xdr:cNvPr id="271" name="テキスト ボックス 270">
          <a:extLst>
            <a:ext uri="{FF2B5EF4-FFF2-40B4-BE49-F238E27FC236}">
              <a16:creationId xmlns:a16="http://schemas.microsoft.com/office/drawing/2014/main" id="{DA0A8310-0DC3-4DBF-88C8-29544F609D27}"/>
            </a:ext>
          </a:extLst>
        </xdr:cNvPr>
        <xdr:cNvSpPr txBox="1"/>
      </xdr:nvSpPr>
      <xdr:spPr>
        <a:xfrm>
          <a:off x="13714730" y="1545845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67</xdr:col>
      <xdr:colOff>146050</xdr:colOff>
      <xdr:row>92</xdr:row>
      <xdr:rowOff>35577</xdr:rowOff>
    </xdr:from>
    <xdr:ext cx="762000" cy="259045"/>
    <xdr:sp macro="" textlink="">
      <xdr:nvSpPr>
        <xdr:cNvPr id="272" name="テキスト ボックス 271">
          <a:extLst>
            <a:ext uri="{FF2B5EF4-FFF2-40B4-BE49-F238E27FC236}">
              <a16:creationId xmlns:a16="http://schemas.microsoft.com/office/drawing/2014/main" id="{3481A3E7-381A-47B2-85AF-250429A205C7}"/>
            </a:ext>
          </a:extLst>
        </xdr:cNvPr>
        <xdr:cNvSpPr txBox="1"/>
      </xdr:nvSpPr>
      <xdr:spPr>
        <a:xfrm>
          <a:off x="12909550" y="1545845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95250</xdr:colOff>
      <xdr:row>92</xdr:row>
      <xdr:rowOff>35577</xdr:rowOff>
    </xdr:from>
    <xdr:ext cx="762000" cy="259045"/>
    <xdr:sp macro="" textlink="">
      <xdr:nvSpPr>
        <xdr:cNvPr id="273" name="テキスト ボックス 272">
          <a:extLst>
            <a:ext uri="{FF2B5EF4-FFF2-40B4-BE49-F238E27FC236}">
              <a16:creationId xmlns:a16="http://schemas.microsoft.com/office/drawing/2014/main" id="{33BFC34C-ED77-4A58-A00A-94F989FEEFB7}"/>
            </a:ext>
          </a:extLst>
        </xdr:cNvPr>
        <xdr:cNvSpPr txBox="1"/>
      </xdr:nvSpPr>
      <xdr:spPr>
        <a:xfrm>
          <a:off x="12096750" y="1545845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80</xdr:row>
      <xdr:rowOff>114300</xdr:rowOff>
    </xdr:from>
    <xdr:to>
      <xdr:col>81</xdr:col>
      <xdr:colOff>95250</xdr:colOff>
      <xdr:row>81</xdr:row>
      <xdr:rowOff>44450</xdr:rowOff>
    </xdr:to>
    <xdr:sp macro="" textlink="">
      <xdr:nvSpPr>
        <xdr:cNvPr id="274" name="楕円 273">
          <a:extLst>
            <a:ext uri="{FF2B5EF4-FFF2-40B4-BE49-F238E27FC236}">
              <a16:creationId xmlns:a16="http://schemas.microsoft.com/office/drawing/2014/main" id="{FB4E19C8-E94B-4D51-81AF-9EC58C8084B2}"/>
            </a:ext>
          </a:extLst>
        </xdr:cNvPr>
        <xdr:cNvSpPr/>
      </xdr:nvSpPr>
      <xdr:spPr>
        <a:xfrm>
          <a:off x="15427960" y="13525500"/>
          <a:ext cx="9779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81</xdr:col>
      <xdr:colOff>133350</xdr:colOff>
      <xdr:row>80</xdr:row>
      <xdr:rowOff>35577</xdr:rowOff>
    </xdr:from>
    <xdr:ext cx="762000" cy="259045"/>
    <xdr:sp macro="" textlink="">
      <xdr:nvSpPr>
        <xdr:cNvPr id="275" name="給与水準   （国との比較）該当値テキスト">
          <a:extLst>
            <a:ext uri="{FF2B5EF4-FFF2-40B4-BE49-F238E27FC236}">
              <a16:creationId xmlns:a16="http://schemas.microsoft.com/office/drawing/2014/main" id="{5EDE13E6-5884-48E7-A4F2-FB551830DA00}"/>
            </a:ext>
          </a:extLst>
        </xdr:cNvPr>
        <xdr:cNvSpPr txBox="1"/>
      </xdr:nvSpPr>
      <xdr:spPr>
        <a:xfrm>
          <a:off x="15563850" y="13446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94.4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203200</xdr:colOff>
      <xdr:row>80</xdr:row>
      <xdr:rowOff>114300</xdr:rowOff>
    </xdr:from>
    <xdr:to>
      <xdr:col>77</xdr:col>
      <xdr:colOff>95250</xdr:colOff>
      <xdr:row>81</xdr:row>
      <xdr:rowOff>44450</xdr:rowOff>
    </xdr:to>
    <xdr:sp macro="" textlink="">
      <xdr:nvSpPr>
        <xdr:cNvPr id="276" name="楕円 275">
          <a:extLst>
            <a:ext uri="{FF2B5EF4-FFF2-40B4-BE49-F238E27FC236}">
              <a16:creationId xmlns:a16="http://schemas.microsoft.com/office/drawing/2014/main" id="{DBABE39B-ED18-4D97-8EA0-96C0241D881A}"/>
            </a:ext>
          </a:extLst>
        </xdr:cNvPr>
        <xdr:cNvSpPr/>
      </xdr:nvSpPr>
      <xdr:spPr>
        <a:xfrm>
          <a:off x="14665960" y="13525500"/>
          <a:ext cx="9779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79</xdr:row>
      <xdr:rowOff>54627</xdr:rowOff>
    </xdr:from>
    <xdr:ext cx="736600" cy="259045"/>
    <xdr:sp macro="" textlink="">
      <xdr:nvSpPr>
        <xdr:cNvPr id="277" name="テキスト ボックス 276">
          <a:extLst>
            <a:ext uri="{FF2B5EF4-FFF2-40B4-BE49-F238E27FC236}">
              <a16:creationId xmlns:a16="http://schemas.microsoft.com/office/drawing/2014/main" id="{EF0D8D16-C8D9-4116-8966-DD4E1DA5BF6D}"/>
            </a:ext>
          </a:extLst>
        </xdr:cNvPr>
        <xdr:cNvSpPr txBox="1"/>
      </xdr:nvSpPr>
      <xdr:spPr>
        <a:xfrm>
          <a:off x="14370050" y="1329818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94.4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72</xdr:col>
      <xdr:colOff>152400</xdr:colOff>
      <xdr:row>81</xdr:row>
      <xdr:rowOff>63500</xdr:rowOff>
    </xdr:from>
    <xdr:to>
      <xdr:col>73</xdr:col>
      <xdr:colOff>44450</xdr:colOff>
      <xdr:row>81</xdr:row>
      <xdr:rowOff>165100</xdr:rowOff>
    </xdr:to>
    <xdr:sp macro="" textlink="">
      <xdr:nvSpPr>
        <xdr:cNvPr id="278" name="楕円 277">
          <a:extLst>
            <a:ext uri="{FF2B5EF4-FFF2-40B4-BE49-F238E27FC236}">
              <a16:creationId xmlns:a16="http://schemas.microsoft.com/office/drawing/2014/main" id="{1F2A8110-74D8-4372-851C-E34A71836D07}"/>
            </a:ext>
          </a:extLst>
        </xdr:cNvPr>
        <xdr:cNvSpPr/>
      </xdr:nvSpPr>
      <xdr:spPr>
        <a:xfrm>
          <a:off x="13868400" y="13642340"/>
          <a:ext cx="8255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80</xdr:row>
      <xdr:rowOff>3827</xdr:rowOff>
    </xdr:from>
    <xdr:ext cx="762000" cy="259045"/>
    <xdr:sp macro="" textlink="">
      <xdr:nvSpPr>
        <xdr:cNvPr id="279" name="テキスト ボックス 278">
          <a:extLst>
            <a:ext uri="{FF2B5EF4-FFF2-40B4-BE49-F238E27FC236}">
              <a16:creationId xmlns:a16="http://schemas.microsoft.com/office/drawing/2014/main" id="{A0D08499-9146-4B16-BA65-2FE2BE6AA450}"/>
            </a:ext>
          </a:extLst>
        </xdr:cNvPr>
        <xdr:cNvSpPr txBox="1"/>
      </xdr:nvSpPr>
      <xdr:spPr>
        <a:xfrm>
          <a:off x="13557250" y="134150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95.0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101600</xdr:colOff>
      <xdr:row>80</xdr:row>
      <xdr:rowOff>154516</xdr:rowOff>
    </xdr:from>
    <xdr:to>
      <xdr:col>68</xdr:col>
      <xdr:colOff>203200</xdr:colOff>
      <xdr:row>81</xdr:row>
      <xdr:rowOff>84666</xdr:rowOff>
    </xdr:to>
    <xdr:sp macro="" textlink="">
      <xdr:nvSpPr>
        <xdr:cNvPr id="280" name="楕円 279">
          <a:extLst>
            <a:ext uri="{FF2B5EF4-FFF2-40B4-BE49-F238E27FC236}">
              <a16:creationId xmlns:a16="http://schemas.microsoft.com/office/drawing/2014/main" id="{F972984E-45F0-4D21-BE6C-C91017008B62}"/>
            </a:ext>
          </a:extLst>
        </xdr:cNvPr>
        <xdr:cNvSpPr/>
      </xdr:nvSpPr>
      <xdr:spPr>
        <a:xfrm>
          <a:off x="13055600" y="13565716"/>
          <a:ext cx="8636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79</xdr:row>
      <xdr:rowOff>94843</xdr:rowOff>
    </xdr:from>
    <xdr:ext cx="762000" cy="259045"/>
    <xdr:sp macro="" textlink="">
      <xdr:nvSpPr>
        <xdr:cNvPr id="281" name="テキスト ボックス 280">
          <a:extLst>
            <a:ext uri="{FF2B5EF4-FFF2-40B4-BE49-F238E27FC236}">
              <a16:creationId xmlns:a16="http://schemas.microsoft.com/office/drawing/2014/main" id="{FEEBD84A-1D4A-445D-AC06-D71352CF4E62}"/>
            </a:ext>
          </a:extLst>
        </xdr:cNvPr>
        <xdr:cNvSpPr txBox="1"/>
      </xdr:nvSpPr>
      <xdr:spPr>
        <a:xfrm>
          <a:off x="12763500" y="1333840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94.6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80</xdr:row>
      <xdr:rowOff>134409</xdr:rowOff>
    </xdr:from>
    <xdr:to>
      <xdr:col>64</xdr:col>
      <xdr:colOff>152400</xdr:colOff>
      <xdr:row>81</xdr:row>
      <xdr:rowOff>64559</xdr:rowOff>
    </xdr:to>
    <xdr:sp macro="" textlink="">
      <xdr:nvSpPr>
        <xdr:cNvPr id="282" name="楕円 281">
          <a:extLst>
            <a:ext uri="{FF2B5EF4-FFF2-40B4-BE49-F238E27FC236}">
              <a16:creationId xmlns:a16="http://schemas.microsoft.com/office/drawing/2014/main" id="{45B7F910-8D78-43A6-A18F-4DC9087B4EB7}"/>
            </a:ext>
          </a:extLst>
        </xdr:cNvPr>
        <xdr:cNvSpPr/>
      </xdr:nvSpPr>
      <xdr:spPr>
        <a:xfrm>
          <a:off x="12242800" y="13545609"/>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79</xdr:row>
      <xdr:rowOff>74736</xdr:rowOff>
    </xdr:from>
    <xdr:ext cx="762000" cy="259045"/>
    <xdr:sp macro="" textlink="">
      <xdr:nvSpPr>
        <xdr:cNvPr id="283" name="テキスト ボックス 282">
          <a:extLst>
            <a:ext uri="{FF2B5EF4-FFF2-40B4-BE49-F238E27FC236}">
              <a16:creationId xmlns:a16="http://schemas.microsoft.com/office/drawing/2014/main" id="{9591D803-09B5-427C-80B5-79ACD6D87D3F}"/>
            </a:ext>
          </a:extLst>
        </xdr:cNvPr>
        <xdr:cNvSpPr txBox="1"/>
      </xdr:nvSpPr>
      <xdr:spPr>
        <a:xfrm>
          <a:off x="11950700" y="1331829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94.5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51</xdr:row>
      <xdr:rowOff>82550</xdr:rowOff>
    </xdr:from>
    <xdr:to>
      <xdr:col>85</xdr:col>
      <xdr:colOff>95250</xdr:colOff>
      <xdr:row>53</xdr:row>
      <xdr:rowOff>57150</xdr:rowOff>
    </xdr:to>
    <xdr:sp macro="" textlink="">
      <xdr:nvSpPr>
        <xdr:cNvPr id="284" name="正方形/長方形 283">
          <a:extLst>
            <a:ext uri="{FF2B5EF4-FFF2-40B4-BE49-F238E27FC236}">
              <a16:creationId xmlns:a16="http://schemas.microsoft.com/office/drawing/2014/main" id="{0310153F-4FF5-4020-AEDD-87675804587F}"/>
            </a:ext>
          </a:extLst>
        </xdr:cNvPr>
        <xdr:cNvSpPr/>
      </xdr:nvSpPr>
      <xdr:spPr>
        <a:xfrm>
          <a:off x="11664950" y="8632190"/>
          <a:ext cx="4622800" cy="30988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定員管理の状況</a:t>
          </a:r>
        </a:p>
      </xdr:txBody>
    </xdr:sp>
    <xdr:clientData/>
  </xdr:twoCellAnchor>
  <xdr:oneCellAnchor>
    <xdr:from>
      <xdr:col>63</xdr:col>
      <xdr:colOff>144652</xdr:colOff>
      <xdr:row>53</xdr:row>
      <xdr:rowOff>101600</xdr:rowOff>
    </xdr:from>
    <xdr:ext cx="2263396" cy="309059"/>
    <xdr:sp macro="" textlink="">
      <xdr:nvSpPr>
        <xdr:cNvPr id="285" name="テキスト ボックス 284">
          <a:extLst>
            <a:ext uri="{FF2B5EF4-FFF2-40B4-BE49-F238E27FC236}">
              <a16:creationId xmlns:a16="http://schemas.microsoft.com/office/drawing/2014/main" id="{F2ACCB3E-6ED2-46FE-A17E-E53EF20A54E3}"/>
            </a:ext>
          </a:extLst>
        </xdr:cNvPr>
        <xdr:cNvSpPr txBox="1"/>
      </xdr:nvSpPr>
      <xdr:spPr>
        <a:xfrm>
          <a:off x="12146152" y="8986520"/>
          <a:ext cx="2263396"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人口</a:t>
          </a:r>
          <a:r>
            <a:rPr kumimoji="1" lang="en-US" altLang="ja-JP" sz="1300" b="1">
              <a:latin typeface="ＭＳ Ｐゴシック" panose="020B0600070205080204" pitchFamily="50" charset="-128"/>
              <a:ea typeface="ＭＳ Ｐゴシック" panose="020B0600070205080204" pitchFamily="50" charset="-128"/>
            </a:rPr>
            <a:t>1,000</a:t>
          </a:r>
          <a:r>
            <a:rPr kumimoji="1" lang="ja-JP" altLang="en-US" sz="1300" b="1">
              <a:latin typeface="ＭＳ Ｐゴシック" panose="020B0600070205080204" pitchFamily="50" charset="-128"/>
              <a:ea typeface="ＭＳ Ｐゴシック" panose="020B0600070205080204" pitchFamily="50" charset="-128"/>
            </a:rPr>
            <a:t>人当たり職員数</a:t>
          </a:r>
        </a:p>
      </xdr:txBody>
    </xdr:sp>
    <xdr:clientData/>
  </xdr:oneCellAnchor>
  <xdr:oneCellAnchor>
    <xdr:from>
      <xdr:col>75</xdr:col>
      <xdr:colOff>20449</xdr:colOff>
      <xdr:row>53</xdr:row>
      <xdr:rowOff>76200</xdr:rowOff>
    </xdr:from>
    <xdr:ext cx="1651000" cy="359073"/>
    <xdr:sp macro="" textlink="">
      <xdr:nvSpPr>
        <xdr:cNvPr id="286" name="テキスト ボックス 285">
          <a:extLst>
            <a:ext uri="{FF2B5EF4-FFF2-40B4-BE49-F238E27FC236}">
              <a16:creationId xmlns:a16="http://schemas.microsoft.com/office/drawing/2014/main" id="{051850E3-65F9-460B-A2D1-E9A914DDCA2F}"/>
            </a:ext>
          </a:extLst>
        </xdr:cNvPr>
        <xdr:cNvSpPr txBox="1"/>
      </xdr:nvSpPr>
      <xdr:spPr>
        <a:xfrm>
          <a:off x="14307949" y="896112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[8.35</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人</a:t>
          </a:r>
          <a:r>
            <a:rPr kumimoji="1" lang="en-US" altLang="ja-JP" sz="1600" b="1">
              <a:solidFill>
                <a:srgbClr val="FF0000"/>
              </a:solidFill>
              <a:latin typeface="ＭＳ Ｐゴシック" panose="020B0600070205080204" pitchFamily="50" charset="-128"/>
              <a:ea typeface="ＭＳ Ｐゴシック" panose="020B0600070205080204" pitchFamily="50" charset="-128"/>
            </a:rPr>
            <a:t>]</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85</xdr:col>
      <xdr:colOff>158750</xdr:colOff>
      <xdr:row>52</xdr:row>
      <xdr:rowOff>165100</xdr:rowOff>
    </xdr:from>
    <xdr:to>
      <xdr:col>93</xdr:col>
      <xdr:colOff>6350</xdr:colOff>
      <xdr:row>54</xdr:row>
      <xdr:rowOff>76200</xdr:rowOff>
    </xdr:to>
    <xdr:sp macro="" textlink="">
      <xdr:nvSpPr>
        <xdr:cNvPr id="287" name="正方形/長方形 286">
          <a:extLst>
            <a:ext uri="{FF2B5EF4-FFF2-40B4-BE49-F238E27FC236}">
              <a16:creationId xmlns:a16="http://schemas.microsoft.com/office/drawing/2014/main" id="{AA579155-2EEA-4F0C-B738-50BDC3D18A9A}"/>
            </a:ext>
          </a:extLst>
        </xdr:cNvPr>
        <xdr:cNvSpPr/>
      </xdr:nvSpPr>
      <xdr:spPr>
        <a:xfrm>
          <a:off x="16351250" y="8882380"/>
          <a:ext cx="137160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158750</xdr:colOff>
      <xdr:row>54</xdr:row>
      <xdr:rowOff>12700</xdr:rowOff>
    </xdr:from>
    <xdr:to>
      <xdr:col>93</xdr:col>
      <xdr:colOff>6350</xdr:colOff>
      <xdr:row>55</xdr:row>
      <xdr:rowOff>95250</xdr:rowOff>
    </xdr:to>
    <xdr:sp macro="" textlink="">
      <xdr:nvSpPr>
        <xdr:cNvPr id="288" name="正方形/長方形 287">
          <a:extLst>
            <a:ext uri="{FF2B5EF4-FFF2-40B4-BE49-F238E27FC236}">
              <a16:creationId xmlns:a16="http://schemas.microsoft.com/office/drawing/2014/main" id="{3E06C207-1CDB-4957-94C5-2B5A19FE6EB4}"/>
            </a:ext>
          </a:extLst>
        </xdr:cNvPr>
        <xdr:cNvSpPr/>
      </xdr:nvSpPr>
      <xdr:spPr>
        <a:xfrm>
          <a:off x="16351250" y="9065260"/>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25/29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133350</xdr:colOff>
      <xdr:row>52</xdr:row>
      <xdr:rowOff>165100</xdr:rowOff>
    </xdr:from>
    <xdr:to>
      <xdr:col>99</xdr:col>
      <xdr:colOff>146050</xdr:colOff>
      <xdr:row>54</xdr:row>
      <xdr:rowOff>76200</xdr:rowOff>
    </xdr:to>
    <xdr:sp macro="" textlink="">
      <xdr:nvSpPr>
        <xdr:cNvPr id="289" name="正方形/長方形 288">
          <a:extLst>
            <a:ext uri="{FF2B5EF4-FFF2-40B4-BE49-F238E27FC236}">
              <a16:creationId xmlns:a16="http://schemas.microsoft.com/office/drawing/2014/main" id="{362E6D11-DFE9-4BA8-8D2B-A4F9D285D3CF}"/>
            </a:ext>
          </a:extLst>
        </xdr:cNvPr>
        <xdr:cNvSpPr/>
      </xdr:nvSpPr>
      <xdr:spPr>
        <a:xfrm>
          <a:off x="17849850" y="8882380"/>
          <a:ext cx="115570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133350</xdr:colOff>
      <xdr:row>54</xdr:row>
      <xdr:rowOff>12700</xdr:rowOff>
    </xdr:from>
    <xdr:to>
      <xdr:col>99</xdr:col>
      <xdr:colOff>146050</xdr:colOff>
      <xdr:row>55</xdr:row>
      <xdr:rowOff>95250</xdr:rowOff>
    </xdr:to>
    <xdr:sp macro="" textlink="">
      <xdr:nvSpPr>
        <xdr:cNvPr id="290" name="正方形/長方形 289">
          <a:extLst>
            <a:ext uri="{FF2B5EF4-FFF2-40B4-BE49-F238E27FC236}">
              <a16:creationId xmlns:a16="http://schemas.microsoft.com/office/drawing/2014/main" id="{009AE9A8-E63B-489A-BCCB-9395DDFD7320}"/>
            </a:ext>
          </a:extLst>
        </xdr:cNvPr>
        <xdr:cNvSpPr/>
      </xdr:nvSpPr>
      <xdr:spPr>
        <a:xfrm>
          <a:off x="17849850" y="9065260"/>
          <a:ext cx="11557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8.25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100</xdr:col>
      <xdr:colOff>127000</xdr:colOff>
      <xdr:row>52</xdr:row>
      <xdr:rowOff>165100</xdr:rowOff>
    </xdr:from>
    <xdr:to>
      <xdr:col>106</xdr:col>
      <xdr:colOff>139700</xdr:colOff>
      <xdr:row>54</xdr:row>
      <xdr:rowOff>76200</xdr:rowOff>
    </xdr:to>
    <xdr:sp macro="" textlink="">
      <xdr:nvSpPr>
        <xdr:cNvPr id="291" name="正方形/長方形 290">
          <a:extLst>
            <a:ext uri="{FF2B5EF4-FFF2-40B4-BE49-F238E27FC236}">
              <a16:creationId xmlns:a16="http://schemas.microsoft.com/office/drawing/2014/main" id="{27BEBFB0-7759-4951-AA6B-48B44876BBE0}"/>
            </a:ext>
          </a:extLst>
        </xdr:cNvPr>
        <xdr:cNvSpPr/>
      </xdr:nvSpPr>
      <xdr:spPr>
        <a:xfrm>
          <a:off x="19177000" y="8882380"/>
          <a:ext cx="115570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愛媛県平均</a:t>
          </a:r>
        </a:p>
      </xdr:txBody>
    </xdr:sp>
    <xdr:clientData/>
  </xdr:twoCellAnchor>
  <xdr:twoCellAnchor>
    <xdr:from>
      <xdr:col>100</xdr:col>
      <xdr:colOff>127000</xdr:colOff>
      <xdr:row>54</xdr:row>
      <xdr:rowOff>12700</xdr:rowOff>
    </xdr:from>
    <xdr:to>
      <xdr:col>106</xdr:col>
      <xdr:colOff>139700</xdr:colOff>
      <xdr:row>55</xdr:row>
      <xdr:rowOff>95250</xdr:rowOff>
    </xdr:to>
    <xdr:sp macro="" textlink="">
      <xdr:nvSpPr>
        <xdr:cNvPr id="292" name="正方形/長方形 291">
          <a:extLst>
            <a:ext uri="{FF2B5EF4-FFF2-40B4-BE49-F238E27FC236}">
              <a16:creationId xmlns:a16="http://schemas.microsoft.com/office/drawing/2014/main" id="{E36C9DD6-B3AA-47D7-9473-92EFBDFFCC18}"/>
            </a:ext>
          </a:extLst>
        </xdr:cNvPr>
        <xdr:cNvSpPr/>
      </xdr:nvSpPr>
      <xdr:spPr>
        <a:xfrm>
          <a:off x="19177000" y="9065260"/>
          <a:ext cx="11557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8.13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61</xdr:col>
      <xdr:colOff>44450</xdr:colOff>
      <xdr:row>55</xdr:row>
      <xdr:rowOff>158750</xdr:rowOff>
    </xdr:from>
    <xdr:to>
      <xdr:col>85</xdr:col>
      <xdr:colOff>95250</xdr:colOff>
      <xdr:row>70</xdr:row>
      <xdr:rowOff>0</xdr:rowOff>
    </xdr:to>
    <xdr:sp macro="" textlink="">
      <xdr:nvSpPr>
        <xdr:cNvPr id="293" name="正方形/長方形 292">
          <a:extLst>
            <a:ext uri="{FF2B5EF4-FFF2-40B4-BE49-F238E27FC236}">
              <a16:creationId xmlns:a16="http://schemas.microsoft.com/office/drawing/2014/main" id="{4A379C96-747C-4098-BE16-435032CF314E}"/>
            </a:ext>
          </a:extLst>
        </xdr:cNvPr>
        <xdr:cNvSpPr/>
      </xdr:nvSpPr>
      <xdr:spPr>
        <a:xfrm>
          <a:off x="11664950" y="9378950"/>
          <a:ext cx="4622800" cy="235585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55</xdr:row>
      <xdr:rowOff>158750</xdr:rowOff>
    </xdr:from>
    <xdr:to>
      <xdr:col>115</xdr:col>
      <xdr:colOff>31750</xdr:colOff>
      <xdr:row>70</xdr:row>
      <xdr:rowOff>0</xdr:rowOff>
    </xdr:to>
    <xdr:sp macro="" textlink="">
      <xdr:nvSpPr>
        <xdr:cNvPr id="294" name="正方形/長方形 293">
          <a:extLst>
            <a:ext uri="{FF2B5EF4-FFF2-40B4-BE49-F238E27FC236}">
              <a16:creationId xmlns:a16="http://schemas.microsoft.com/office/drawing/2014/main" id="{D84B2ECA-5284-406B-A559-10A7226FAA17}"/>
            </a:ext>
          </a:extLst>
        </xdr:cNvPr>
        <xdr:cNvSpPr/>
      </xdr:nvSpPr>
      <xdr:spPr>
        <a:xfrm>
          <a:off x="16459200" y="9378950"/>
          <a:ext cx="5480050" cy="235585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55</xdr:row>
      <xdr:rowOff>158750</xdr:rowOff>
    </xdr:from>
    <xdr:to>
      <xdr:col>104</xdr:col>
      <xdr:colOff>114300</xdr:colOff>
      <xdr:row>57</xdr:row>
      <xdr:rowOff>69850</xdr:rowOff>
    </xdr:to>
    <xdr:sp macro="" textlink="">
      <xdr:nvSpPr>
        <xdr:cNvPr id="295" name="正方形/長方形 294">
          <a:extLst>
            <a:ext uri="{FF2B5EF4-FFF2-40B4-BE49-F238E27FC236}">
              <a16:creationId xmlns:a16="http://schemas.microsoft.com/office/drawing/2014/main" id="{4C1DCAA7-6C19-4F3C-B9E9-5FCF63F18C0F}"/>
            </a:ext>
          </a:extLst>
        </xdr:cNvPr>
        <xdr:cNvSpPr/>
      </xdr:nvSpPr>
      <xdr:spPr>
        <a:xfrm>
          <a:off x="16459200" y="9378950"/>
          <a:ext cx="346710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人口</a:t>
          </a:r>
          <a:r>
            <a:rPr kumimoji="1" lang="en-US" altLang="ja-JP" sz="1100" b="1" i="1">
              <a:solidFill>
                <a:srgbClr val="FF0000"/>
              </a:solidFill>
              <a:latin typeface="ＭＳ Ｐゴシック" panose="020B0600070205080204" pitchFamily="50" charset="-128"/>
              <a:ea typeface="ＭＳ Ｐゴシック" panose="020B0600070205080204" pitchFamily="50" charset="-128"/>
            </a:rPr>
            <a:t>1,000</a:t>
          </a:r>
          <a:r>
            <a:rPr kumimoji="1" lang="ja-JP" altLang="en-US" sz="1100" b="1" i="1">
              <a:solidFill>
                <a:srgbClr val="FF0000"/>
              </a:solidFill>
              <a:latin typeface="ＭＳ Ｐゴシック" panose="020B0600070205080204" pitchFamily="50" charset="-128"/>
              <a:ea typeface="ＭＳ Ｐゴシック" panose="020B0600070205080204" pitchFamily="50" charset="-128"/>
            </a:rPr>
            <a:t>人当たり職員数の分析欄</a:t>
          </a:r>
        </a:p>
      </xdr:txBody>
    </xdr:sp>
    <xdr:clientData/>
  </xdr:twoCellAnchor>
  <xdr:twoCellAnchor>
    <xdr:from>
      <xdr:col>86</xdr:col>
      <xdr:colOff>203200</xdr:colOff>
      <xdr:row>57</xdr:row>
      <xdr:rowOff>133350</xdr:rowOff>
    </xdr:from>
    <xdr:to>
      <xdr:col>114</xdr:col>
      <xdr:colOff>114300</xdr:colOff>
      <xdr:row>69</xdr:row>
      <xdr:rowOff>107950</xdr:rowOff>
    </xdr:to>
    <xdr:sp macro="" textlink="" fLocksText="0">
      <xdr:nvSpPr>
        <xdr:cNvPr id="296" name="テキスト ボックス 295">
          <a:extLst>
            <a:ext uri="{FF2B5EF4-FFF2-40B4-BE49-F238E27FC236}">
              <a16:creationId xmlns:a16="http://schemas.microsoft.com/office/drawing/2014/main" id="{D362B701-361E-4FB5-A035-42E374649999}"/>
            </a:ext>
          </a:extLst>
        </xdr:cNvPr>
        <xdr:cNvSpPr txBox="1"/>
      </xdr:nvSpPr>
      <xdr:spPr>
        <a:xfrm>
          <a:off x="16570960" y="9688830"/>
          <a:ext cx="5260340" cy="198628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100">
              <a:solidFill>
                <a:schemeClr val="dk1"/>
              </a:solidFill>
              <a:effectLst/>
              <a:latin typeface="+mn-lt"/>
              <a:ea typeface="+mn-ea"/>
              <a:cs typeface="+mn-cs"/>
            </a:rPr>
            <a:t>　</a:t>
          </a:r>
          <a:r>
            <a:rPr kumimoji="1" lang="ja-JP" altLang="ja-JP" sz="1100">
              <a:solidFill>
                <a:schemeClr val="dk1"/>
              </a:solidFill>
              <a:effectLst/>
              <a:latin typeface="+mn-lt"/>
              <a:ea typeface="+mn-ea"/>
              <a:cs typeface="+mn-cs"/>
            </a:rPr>
            <a:t>令和</a:t>
          </a:r>
          <a:r>
            <a:rPr kumimoji="1" lang="en-US" altLang="ja-JP" sz="1100">
              <a:solidFill>
                <a:schemeClr val="dk1"/>
              </a:solidFill>
              <a:effectLst/>
              <a:latin typeface="+mn-lt"/>
              <a:ea typeface="+mn-ea"/>
              <a:cs typeface="+mn-cs"/>
            </a:rPr>
            <a:t>4</a:t>
          </a:r>
          <a:r>
            <a:rPr kumimoji="1" lang="ja-JP" altLang="ja-JP" sz="1100">
              <a:solidFill>
                <a:schemeClr val="dk1"/>
              </a:solidFill>
              <a:effectLst/>
              <a:latin typeface="+mn-lt"/>
              <a:ea typeface="+mn-ea"/>
              <a:cs typeface="+mn-cs"/>
            </a:rPr>
            <a:t>年</a:t>
          </a:r>
          <a:r>
            <a:rPr kumimoji="1" lang="en-US" altLang="ja-JP" sz="1100">
              <a:solidFill>
                <a:schemeClr val="dk1"/>
              </a:solidFill>
              <a:effectLst/>
              <a:latin typeface="+mn-lt"/>
              <a:ea typeface="+mn-ea"/>
              <a:cs typeface="+mn-cs"/>
            </a:rPr>
            <a:t>8</a:t>
          </a:r>
          <a:r>
            <a:rPr kumimoji="1" lang="ja-JP" altLang="ja-JP" sz="1100">
              <a:solidFill>
                <a:schemeClr val="dk1"/>
              </a:solidFill>
              <a:effectLst/>
              <a:latin typeface="+mn-lt"/>
              <a:ea typeface="+mn-ea"/>
              <a:cs typeface="+mn-cs"/>
            </a:rPr>
            <a:t>月</a:t>
          </a:r>
          <a:r>
            <a:rPr kumimoji="1" lang="en-US" altLang="ja-JP" sz="1100">
              <a:solidFill>
                <a:schemeClr val="dk1"/>
              </a:solidFill>
              <a:effectLst/>
              <a:latin typeface="+mn-lt"/>
              <a:ea typeface="+mn-ea"/>
              <a:cs typeface="+mn-cs"/>
            </a:rPr>
            <a:t>1</a:t>
          </a:r>
          <a:r>
            <a:rPr kumimoji="1" lang="ja-JP" altLang="ja-JP" sz="1100">
              <a:solidFill>
                <a:schemeClr val="dk1"/>
              </a:solidFill>
              <a:effectLst/>
              <a:latin typeface="+mn-lt"/>
              <a:ea typeface="+mn-ea"/>
              <a:cs typeface="+mn-cs"/>
            </a:rPr>
            <a:t>日に総合支所の機能を見直し、丹原総合支所、小松総合支所を丹原サービスセンター、小松サービスセンターとするなど組織のスリム化を図っ</a:t>
          </a:r>
          <a:r>
            <a:rPr kumimoji="1" lang="ja-JP" altLang="en-US" sz="1100">
              <a:solidFill>
                <a:schemeClr val="dk1"/>
              </a:solidFill>
              <a:effectLst/>
              <a:latin typeface="+mn-lt"/>
              <a:ea typeface="+mn-ea"/>
              <a:cs typeface="+mn-cs"/>
            </a:rPr>
            <a:t>た</a:t>
          </a:r>
          <a:r>
            <a:rPr kumimoji="1" lang="ja-JP" altLang="en-US" sz="1100">
              <a:solidFill>
                <a:schemeClr val="tx1"/>
              </a:solidFill>
              <a:effectLst/>
              <a:latin typeface="+mn-lt"/>
              <a:ea typeface="+mn-ea"/>
              <a:cs typeface="+mn-cs"/>
            </a:rPr>
            <a:t>ものの</a:t>
          </a:r>
          <a:r>
            <a:rPr kumimoji="1" lang="ja-JP" altLang="ja-JP" sz="1100">
              <a:solidFill>
                <a:schemeClr val="tx1"/>
              </a:solidFill>
              <a:effectLst/>
              <a:latin typeface="+mn-lt"/>
              <a:ea typeface="+mn-ea"/>
              <a:cs typeface="+mn-cs"/>
            </a:rPr>
            <a:t>、</a:t>
          </a:r>
          <a:r>
            <a:rPr kumimoji="1" lang="ja-JP" altLang="en-US" sz="1100">
              <a:solidFill>
                <a:schemeClr val="tx1"/>
              </a:solidFill>
              <a:effectLst/>
              <a:latin typeface="+mn-lt"/>
              <a:ea typeface="+mn-ea"/>
              <a:cs typeface="+mn-cs"/>
            </a:rPr>
            <a:t>人口減少等により、</a:t>
          </a:r>
          <a:r>
            <a:rPr kumimoji="1" lang="en-US" altLang="ja-JP" sz="1100">
              <a:solidFill>
                <a:schemeClr val="tx1"/>
              </a:solidFill>
              <a:effectLst/>
              <a:latin typeface="+mn-lt"/>
              <a:ea typeface="+mn-ea"/>
              <a:cs typeface="+mn-cs"/>
            </a:rPr>
            <a:t>0.04</a:t>
          </a:r>
          <a:r>
            <a:rPr kumimoji="1" lang="ja-JP" altLang="en-US" sz="1100">
              <a:solidFill>
                <a:schemeClr val="tx1"/>
              </a:solidFill>
              <a:effectLst/>
              <a:latin typeface="+mn-lt"/>
              <a:ea typeface="+mn-ea"/>
              <a:cs typeface="+mn-cs"/>
            </a:rPr>
            <a:t>人増加</a:t>
          </a:r>
          <a:r>
            <a:rPr kumimoji="1" lang="ja-JP" altLang="ja-JP" sz="1100">
              <a:solidFill>
                <a:schemeClr val="tx1"/>
              </a:solidFill>
              <a:effectLst/>
              <a:latin typeface="+mn-lt"/>
              <a:ea typeface="+mn-ea"/>
              <a:cs typeface="+mn-cs"/>
            </a:rPr>
            <a:t>している。</a:t>
          </a:r>
          <a:endParaRPr lang="ja-JP" altLang="ja-JP" sz="1400">
            <a:solidFill>
              <a:schemeClr val="tx1"/>
            </a:solidFill>
            <a:effectLst/>
          </a:endParaRPr>
        </a:p>
        <a:p>
          <a:r>
            <a:rPr kumimoji="1" lang="ja-JP" altLang="ja-JP" sz="1100">
              <a:solidFill>
                <a:schemeClr val="dk1"/>
              </a:solidFill>
              <a:effectLst/>
              <a:latin typeface="+mn-lt"/>
              <a:ea typeface="+mn-ea"/>
              <a:cs typeface="+mn-cs"/>
            </a:rPr>
            <a:t>　生産年齢人口の減少に伴う人材確保の困難化や定年延長による年齢構成の変化とともに、今後とも本市の現状や地域特性を考慮しながら、組織機構、職員配置の再編・見直しを進め、簡素で効率的な執行体制の実現と適切な定員管理に努める。 </a:t>
          </a:r>
          <a:endParaRPr lang="ja-JP" altLang="ja-JP" sz="1400">
            <a:effectLst/>
          </a:endParaRPr>
        </a:p>
      </xdr:txBody>
    </xdr:sp>
    <xdr:clientData/>
  </xdr:twoCellAnchor>
  <xdr:oneCellAnchor>
    <xdr:from>
      <xdr:col>61</xdr:col>
      <xdr:colOff>6350</xdr:colOff>
      <xdr:row>54</xdr:row>
      <xdr:rowOff>139700</xdr:rowOff>
    </xdr:from>
    <xdr:ext cx="349839" cy="225703"/>
    <xdr:sp macro="" textlink="">
      <xdr:nvSpPr>
        <xdr:cNvPr id="297" name="テキスト ボックス 296">
          <a:extLst>
            <a:ext uri="{FF2B5EF4-FFF2-40B4-BE49-F238E27FC236}">
              <a16:creationId xmlns:a16="http://schemas.microsoft.com/office/drawing/2014/main" id="{D0038CCA-340E-43D4-B119-DDE35B7245D6}"/>
            </a:ext>
          </a:extLst>
        </xdr:cNvPr>
        <xdr:cNvSpPr txBox="1"/>
      </xdr:nvSpPr>
      <xdr:spPr>
        <a:xfrm>
          <a:off x="11626850" y="919226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人</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70</xdr:row>
      <xdr:rowOff>0</xdr:rowOff>
    </xdr:from>
    <xdr:to>
      <xdr:col>85</xdr:col>
      <xdr:colOff>95250</xdr:colOff>
      <xdr:row>70</xdr:row>
      <xdr:rowOff>0</xdr:rowOff>
    </xdr:to>
    <xdr:cxnSp macro="">
      <xdr:nvCxnSpPr>
        <xdr:cNvPr id="298" name="直線コネクタ 297">
          <a:extLst>
            <a:ext uri="{FF2B5EF4-FFF2-40B4-BE49-F238E27FC236}">
              <a16:creationId xmlns:a16="http://schemas.microsoft.com/office/drawing/2014/main" id="{D10D8156-5863-4192-85CA-FAF2F3A05826}"/>
            </a:ext>
          </a:extLst>
        </xdr:cNvPr>
        <xdr:cNvCxnSpPr/>
      </xdr:nvCxnSpPr>
      <xdr:spPr>
        <a:xfrm>
          <a:off x="11664950" y="11734800"/>
          <a:ext cx="46228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69</xdr:row>
      <xdr:rowOff>29227</xdr:rowOff>
    </xdr:from>
    <xdr:ext cx="762000" cy="259045"/>
    <xdr:sp macro="" textlink="">
      <xdr:nvSpPr>
        <xdr:cNvPr id="299" name="テキスト ボックス 298">
          <a:extLst>
            <a:ext uri="{FF2B5EF4-FFF2-40B4-BE49-F238E27FC236}">
              <a16:creationId xmlns:a16="http://schemas.microsoft.com/office/drawing/2014/main" id="{9F26B601-B3AE-4AFE-AFAF-A801D1310F3F}"/>
            </a:ext>
          </a:extLst>
        </xdr:cNvPr>
        <xdr:cNvSpPr txBox="1"/>
      </xdr:nvSpPr>
      <xdr:spPr>
        <a:xfrm>
          <a:off x="10979150" y="1159638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67</xdr:row>
      <xdr:rowOff>169635</xdr:rowOff>
    </xdr:from>
    <xdr:to>
      <xdr:col>85</xdr:col>
      <xdr:colOff>95250</xdr:colOff>
      <xdr:row>67</xdr:row>
      <xdr:rowOff>169635</xdr:rowOff>
    </xdr:to>
    <xdr:cxnSp macro="">
      <xdr:nvCxnSpPr>
        <xdr:cNvPr id="300" name="直線コネクタ 299">
          <a:extLst>
            <a:ext uri="{FF2B5EF4-FFF2-40B4-BE49-F238E27FC236}">
              <a16:creationId xmlns:a16="http://schemas.microsoft.com/office/drawing/2014/main" id="{69074514-577E-4D36-8B4C-C0045E0F8778}"/>
            </a:ext>
          </a:extLst>
        </xdr:cNvPr>
        <xdr:cNvCxnSpPr/>
      </xdr:nvCxnSpPr>
      <xdr:spPr>
        <a:xfrm>
          <a:off x="11664950" y="11401515"/>
          <a:ext cx="46228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67</xdr:row>
      <xdr:rowOff>27412</xdr:rowOff>
    </xdr:from>
    <xdr:ext cx="762000" cy="259045"/>
    <xdr:sp macro="" textlink="">
      <xdr:nvSpPr>
        <xdr:cNvPr id="301" name="テキスト ボックス 300">
          <a:extLst>
            <a:ext uri="{FF2B5EF4-FFF2-40B4-BE49-F238E27FC236}">
              <a16:creationId xmlns:a16="http://schemas.microsoft.com/office/drawing/2014/main" id="{E697BFD3-9BAB-4AB0-8D5B-4A812D5AB7FB}"/>
            </a:ext>
          </a:extLst>
        </xdr:cNvPr>
        <xdr:cNvSpPr txBox="1"/>
      </xdr:nvSpPr>
      <xdr:spPr>
        <a:xfrm>
          <a:off x="10979150" y="1125929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65</xdr:row>
      <xdr:rowOff>167822</xdr:rowOff>
    </xdr:from>
    <xdr:to>
      <xdr:col>85</xdr:col>
      <xdr:colOff>95250</xdr:colOff>
      <xdr:row>65</xdr:row>
      <xdr:rowOff>167822</xdr:rowOff>
    </xdr:to>
    <xdr:cxnSp macro="">
      <xdr:nvCxnSpPr>
        <xdr:cNvPr id="302" name="直線コネクタ 301">
          <a:extLst>
            <a:ext uri="{FF2B5EF4-FFF2-40B4-BE49-F238E27FC236}">
              <a16:creationId xmlns:a16="http://schemas.microsoft.com/office/drawing/2014/main" id="{148C6959-3CB2-4968-872D-D7B05F0FA254}"/>
            </a:ext>
          </a:extLst>
        </xdr:cNvPr>
        <xdr:cNvCxnSpPr/>
      </xdr:nvCxnSpPr>
      <xdr:spPr>
        <a:xfrm>
          <a:off x="11664950" y="11064422"/>
          <a:ext cx="46228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65</xdr:row>
      <xdr:rowOff>25599</xdr:rowOff>
    </xdr:from>
    <xdr:ext cx="762000" cy="259045"/>
    <xdr:sp macro="" textlink="">
      <xdr:nvSpPr>
        <xdr:cNvPr id="303" name="テキスト ボックス 302">
          <a:extLst>
            <a:ext uri="{FF2B5EF4-FFF2-40B4-BE49-F238E27FC236}">
              <a16:creationId xmlns:a16="http://schemas.microsoft.com/office/drawing/2014/main" id="{FD5A3125-062C-4CF6-B063-7D51B7853C2D}"/>
            </a:ext>
          </a:extLst>
        </xdr:cNvPr>
        <xdr:cNvSpPr txBox="1"/>
      </xdr:nvSpPr>
      <xdr:spPr>
        <a:xfrm>
          <a:off x="10979150" y="1092219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63</xdr:row>
      <xdr:rowOff>166007</xdr:rowOff>
    </xdr:from>
    <xdr:to>
      <xdr:col>85</xdr:col>
      <xdr:colOff>95250</xdr:colOff>
      <xdr:row>63</xdr:row>
      <xdr:rowOff>166007</xdr:rowOff>
    </xdr:to>
    <xdr:cxnSp macro="">
      <xdr:nvCxnSpPr>
        <xdr:cNvPr id="304" name="直線コネクタ 303">
          <a:extLst>
            <a:ext uri="{FF2B5EF4-FFF2-40B4-BE49-F238E27FC236}">
              <a16:creationId xmlns:a16="http://schemas.microsoft.com/office/drawing/2014/main" id="{62A2C787-3680-4B45-A579-B8F68BFE071D}"/>
            </a:ext>
          </a:extLst>
        </xdr:cNvPr>
        <xdr:cNvCxnSpPr/>
      </xdr:nvCxnSpPr>
      <xdr:spPr>
        <a:xfrm>
          <a:off x="11664950" y="10727327"/>
          <a:ext cx="46228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63</xdr:row>
      <xdr:rowOff>23784</xdr:rowOff>
    </xdr:from>
    <xdr:ext cx="762000" cy="259045"/>
    <xdr:sp macro="" textlink="">
      <xdr:nvSpPr>
        <xdr:cNvPr id="305" name="テキスト ボックス 304">
          <a:extLst>
            <a:ext uri="{FF2B5EF4-FFF2-40B4-BE49-F238E27FC236}">
              <a16:creationId xmlns:a16="http://schemas.microsoft.com/office/drawing/2014/main" id="{11558FF0-5D20-4E8A-AC56-B9BF0C54E211}"/>
            </a:ext>
          </a:extLst>
        </xdr:cNvPr>
        <xdr:cNvSpPr txBox="1"/>
      </xdr:nvSpPr>
      <xdr:spPr>
        <a:xfrm>
          <a:off x="10979150" y="1058510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61</xdr:row>
      <xdr:rowOff>164193</xdr:rowOff>
    </xdr:from>
    <xdr:to>
      <xdr:col>85</xdr:col>
      <xdr:colOff>95250</xdr:colOff>
      <xdr:row>61</xdr:row>
      <xdr:rowOff>164193</xdr:rowOff>
    </xdr:to>
    <xdr:cxnSp macro="">
      <xdr:nvCxnSpPr>
        <xdr:cNvPr id="306" name="直線コネクタ 305">
          <a:extLst>
            <a:ext uri="{FF2B5EF4-FFF2-40B4-BE49-F238E27FC236}">
              <a16:creationId xmlns:a16="http://schemas.microsoft.com/office/drawing/2014/main" id="{9CF87EFA-D1E6-4FAF-8B94-A6AC1EA25BC4}"/>
            </a:ext>
          </a:extLst>
        </xdr:cNvPr>
        <xdr:cNvCxnSpPr/>
      </xdr:nvCxnSpPr>
      <xdr:spPr>
        <a:xfrm>
          <a:off x="11664950" y="10390233"/>
          <a:ext cx="46228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61</xdr:row>
      <xdr:rowOff>21970</xdr:rowOff>
    </xdr:from>
    <xdr:ext cx="762000" cy="259045"/>
    <xdr:sp macro="" textlink="">
      <xdr:nvSpPr>
        <xdr:cNvPr id="307" name="テキスト ボックス 306">
          <a:extLst>
            <a:ext uri="{FF2B5EF4-FFF2-40B4-BE49-F238E27FC236}">
              <a16:creationId xmlns:a16="http://schemas.microsoft.com/office/drawing/2014/main" id="{1AAD9E97-CA4B-4561-B5E3-D8727217BC7D}"/>
            </a:ext>
          </a:extLst>
        </xdr:cNvPr>
        <xdr:cNvSpPr txBox="1"/>
      </xdr:nvSpPr>
      <xdr:spPr>
        <a:xfrm>
          <a:off x="10979150" y="1024801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7.00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59</xdr:row>
      <xdr:rowOff>162378</xdr:rowOff>
    </xdr:from>
    <xdr:to>
      <xdr:col>85</xdr:col>
      <xdr:colOff>95250</xdr:colOff>
      <xdr:row>59</xdr:row>
      <xdr:rowOff>162378</xdr:rowOff>
    </xdr:to>
    <xdr:cxnSp macro="">
      <xdr:nvCxnSpPr>
        <xdr:cNvPr id="308" name="直線コネクタ 307">
          <a:extLst>
            <a:ext uri="{FF2B5EF4-FFF2-40B4-BE49-F238E27FC236}">
              <a16:creationId xmlns:a16="http://schemas.microsoft.com/office/drawing/2014/main" id="{5DEC40E8-E8D3-4637-839A-95BE173B9973}"/>
            </a:ext>
          </a:extLst>
        </xdr:cNvPr>
        <xdr:cNvCxnSpPr/>
      </xdr:nvCxnSpPr>
      <xdr:spPr>
        <a:xfrm>
          <a:off x="11664950" y="10053138"/>
          <a:ext cx="46228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59</xdr:row>
      <xdr:rowOff>20155</xdr:rowOff>
    </xdr:from>
    <xdr:ext cx="762000" cy="259045"/>
    <xdr:sp macro="" textlink="">
      <xdr:nvSpPr>
        <xdr:cNvPr id="309" name="テキスト ボックス 308">
          <a:extLst>
            <a:ext uri="{FF2B5EF4-FFF2-40B4-BE49-F238E27FC236}">
              <a16:creationId xmlns:a16="http://schemas.microsoft.com/office/drawing/2014/main" id="{6AAAAD69-4DE0-4466-8D50-6AAAB038FD8F}"/>
            </a:ext>
          </a:extLst>
        </xdr:cNvPr>
        <xdr:cNvSpPr txBox="1"/>
      </xdr:nvSpPr>
      <xdr:spPr>
        <a:xfrm>
          <a:off x="10979150" y="991091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57</xdr:row>
      <xdr:rowOff>160565</xdr:rowOff>
    </xdr:from>
    <xdr:to>
      <xdr:col>85</xdr:col>
      <xdr:colOff>95250</xdr:colOff>
      <xdr:row>57</xdr:row>
      <xdr:rowOff>160565</xdr:rowOff>
    </xdr:to>
    <xdr:cxnSp macro="">
      <xdr:nvCxnSpPr>
        <xdr:cNvPr id="310" name="直線コネクタ 309">
          <a:extLst>
            <a:ext uri="{FF2B5EF4-FFF2-40B4-BE49-F238E27FC236}">
              <a16:creationId xmlns:a16="http://schemas.microsoft.com/office/drawing/2014/main" id="{E51AAF26-64EF-4DDB-BFB0-A65ED82A67D0}"/>
            </a:ext>
          </a:extLst>
        </xdr:cNvPr>
        <xdr:cNvCxnSpPr/>
      </xdr:nvCxnSpPr>
      <xdr:spPr>
        <a:xfrm>
          <a:off x="11664950" y="9716045"/>
          <a:ext cx="46228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57</xdr:row>
      <xdr:rowOff>18342</xdr:rowOff>
    </xdr:from>
    <xdr:ext cx="762000" cy="259045"/>
    <xdr:sp macro="" textlink="">
      <xdr:nvSpPr>
        <xdr:cNvPr id="311" name="テキスト ボックス 310">
          <a:extLst>
            <a:ext uri="{FF2B5EF4-FFF2-40B4-BE49-F238E27FC236}">
              <a16:creationId xmlns:a16="http://schemas.microsoft.com/office/drawing/2014/main" id="{673A8075-0A99-408C-ACC9-FE3D92D8C873}"/>
            </a:ext>
          </a:extLst>
        </xdr:cNvPr>
        <xdr:cNvSpPr txBox="1"/>
      </xdr:nvSpPr>
      <xdr:spPr>
        <a:xfrm>
          <a:off x="10979150" y="957382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55</xdr:row>
      <xdr:rowOff>158750</xdr:rowOff>
    </xdr:from>
    <xdr:to>
      <xdr:col>85</xdr:col>
      <xdr:colOff>95250</xdr:colOff>
      <xdr:row>55</xdr:row>
      <xdr:rowOff>158750</xdr:rowOff>
    </xdr:to>
    <xdr:cxnSp macro="">
      <xdr:nvCxnSpPr>
        <xdr:cNvPr id="312" name="直線コネクタ 311">
          <a:extLst>
            <a:ext uri="{FF2B5EF4-FFF2-40B4-BE49-F238E27FC236}">
              <a16:creationId xmlns:a16="http://schemas.microsoft.com/office/drawing/2014/main" id="{DD37C0F1-57C2-479A-B964-284866DE6920}"/>
            </a:ext>
          </a:extLst>
        </xdr:cNvPr>
        <xdr:cNvCxnSpPr/>
      </xdr:nvCxnSpPr>
      <xdr:spPr>
        <a:xfrm>
          <a:off x="11664950" y="9378950"/>
          <a:ext cx="46228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55</xdr:row>
      <xdr:rowOff>16527</xdr:rowOff>
    </xdr:from>
    <xdr:ext cx="762000" cy="259045"/>
    <xdr:sp macro="" textlink="">
      <xdr:nvSpPr>
        <xdr:cNvPr id="313" name="テキスト ボックス 312">
          <a:extLst>
            <a:ext uri="{FF2B5EF4-FFF2-40B4-BE49-F238E27FC236}">
              <a16:creationId xmlns:a16="http://schemas.microsoft.com/office/drawing/2014/main" id="{751F26A3-32E5-4BA9-98A5-DED8784E442D}"/>
            </a:ext>
          </a:extLst>
        </xdr:cNvPr>
        <xdr:cNvSpPr txBox="1"/>
      </xdr:nvSpPr>
      <xdr:spPr>
        <a:xfrm>
          <a:off x="10979150" y="92367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55</xdr:row>
      <xdr:rowOff>158750</xdr:rowOff>
    </xdr:from>
    <xdr:to>
      <xdr:col>85</xdr:col>
      <xdr:colOff>95250</xdr:colOff>
      <xdr:row>70</xdr:row>
      <xdr:rowOff>0</xdr:rowOff>
    </xdr:to>
    <xdr:sp macro="" textlink="">
      <xdr:nvSpPr>
        <xdr:cNvPr id="314" name="定員管理の状況グラフ枠">
          <a:extLst>
            <a:ext uri="{FF2B5EF4-FFF2-40B4-BE49-F238E27FC236}">
              <a16:creationId xmlns:a16="http://schemas.microsoft.com/office/drawing/2014/main" id="{68C7DE70-5B9B-43A5-890C-E35857A37A25}"/>
            </a:ext>
          </a:extLst>
        </xdr:cNvPr>
        <xdr:cNvSpPr/>
      </xdr:nvSpPr>
      <xdr:spPr>
        <a:xfrm>
          <a:off x="11664950" y="9378950"/>
          <a:ext cx="4622800" cy="235585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44450</xdr:colOff>
      <xdr:row>57</xdr:row>
      <xdr:rowOff>122646</xdr:rowOff>
    </xdr:from>
    <xdr:to>
      <xdr:col>81</xdr:col>
      <xdr:colOff>44450</xdr:colOff>
      <xdr:row>67</xdr:row>
      <xdr:rowOff>73116</xdr:rowOff>
    </xdr:to>
    <xdr:cxnSp macro="">
      <xdr:nvCxnSpPr>
        <xdr:cNvPr id="315" name="直線コネクタ 314">
          <a:extLst>
            <a:ext uri="{FF2B5EF4-FFF2-40B4-BE49-F238E27FC236}">
              <a16:creationId xmlns:a16="http://schemas.microsoft.com/office/drawing/2014/main" id="{E0BD4CF7-11E0-4B7E-BD5E-D43FBBE06BDD}"/>
            </a:ext>
          </a:extLst>
        </xdr:cNvPr>
        <xdr:cNvCxnSpPr/>
      </xdr:nvCxnSpPr>
      <xdr:spPr>
        <a:xfrm flipV="1">
          <a:off x="15474950" y="9678126"/>
          <a:ext cx="0" cy="1626870"/>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67</xdr:row>
      <xdr:rowOff>45193</xdr:rowOff>
    </xdr:from>
    <xdr:ext cx="762000" cy="259045"/>
    <xdr:sp macro="" textlink="">
      <xdr:nvSpPr>
        <xdr:cNvPr id="316" name="定員管理の状況最小値テキスト">
          <a:extLst>
            <a:ext uri="{FF2B5EF4-FFF2-40B4-BE49-F238E27FC236}">
              <a16:creationId xmlns:a16="http://schemas.microsoft.com/office/drawing/2014/main" id="{8A9A839D-7F8F-4688-ACCD-A66F3C5E2617}"/>
            </a:ext>
          </a:extLst>
        </xdr:cNvPr>
        <xdr:cNvSpPr txBox="1"/>
      </xdr:nvSpPr>
      <xdr:spPr>
        <a:xfrm>
          <a:off x="15563850" y="1127707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9.72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67</xdr:row>
      <xdr:rowOff>73116</xdr:rowOff>
    </xdr:from>
    <xdr:to>
      <xdr:col>81</xdr:col>
      <xdr:colOff>133350</xdr:colOff>
      <xdr:row>67</xdr:row>
      <xdr:rowOff>73116</xdr:rowOff>
    </xdr:to>
    <xdr:cxnSp macro="">
      <xdr:nvCxnSpPr>
        <xdr:cNvPr id="317" name="直線コネクタ 316">
          <a:extLst>
            <a:ext uri="{FF2B5EF4-FFF2-40B4-BE49-F238E27FC236}">
              <a16:creationId xmlns:a16="http://schemas.microsoft.com/office/drawing/2014/main" id="{0CAA130D-9D7D-4DF9-9DF2-4FEBC81886FF}"/>
            </a:ext>
          </a:extLst>
        </xdr:cNvPr>
        <xdr:cNvCxnSpPr/>
      </xdr:nvCxnSpPr>
      <xdr:spPr>
        <a:xfrm>
          <a:off x="15405100" y="11304996"/>
          <a:ext cx="15875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56</xdr:row>
      <xdr:rowOff>37573</xdr:rowOff>
    </xdr:from>
    <xdr:ext cx="762000" cy="259045"/>
    <xdr:sp macro="" textlink="">
      <xdr:nvSpPr>
        <xdr:cNvPr id="318" name="定員管理の状況最大値テキスト">
          <a:extLst>
            <a:ext uri="{FF2B5EF4-FFF2-40B4-BE49-F238E27FC236}">
              <a16:creationId xmlns:a16="http://schemas.microsoft.com/office/drawing/2014/main" id="{671C552C-7CD0-4F35-8980-9A44AEA980F2}"/>
            </a:ext>
          </a:extLst>
        </xdr:cNvPr>
        <xdr:cNvSpPr txBox="1"/>
      </xdr:nvSpPr>
      <xdr:spPr>
        <a:xfrm>
          <a:off x="15563850" y="942541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4.89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57</xdr:row>
      <xdr:rowOff>122646</xdr:rowOff>
    </xdr:from>
    <xdr:to>
      <xdr:col>81</xdr:col>
      <xdr:colOff>133350</xdr:colOff>
      <xdr:row>57</xdr:row>
      <xdr:rowOff>122646</xdr:rowOff>
    </xdr:to>
    <xdr:cxnSp macro="">
      <xdr:nvCxnSpPr>
        <xdr:cNvPr id="319" name="直線コネクタ 318">
          <a:extLst>
            <a:ext uri="{FF2B5EF4-FFF2-40B4-BE49-F238E27FC236}">
              <a16:creationId xmlns:a16="http://schemas.microsoft.com/office/drawing/2014/main" id="{183918D8-4146-416A-BB3F-16B69CA8A4D6}"/>
            </a:ext>
          </a:extLst>
        </xdr:cNvPr>
        <xdr:cNvCxnSpPr/>
      </xdr:nvCxnSpPr>
      <xdr:spPr>
        <a:xfrm>
          <a:off x="15405100" y="9678126"/>
          <a:ext cx="15875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77</xdr:col>
      <xdr:colOff>44450</xdr:colOff>
      <xdr:row>64</xdr:row>
      <xdr:rowOff>101419</xdr:rowOff>
    </xdr:from>
    <xdr:to>
      <xdr:col>81</xdr:col>
      <xdr:colOff>44450</xdr:colOff>
      <xdr:row>64</xdr:row>
      <xdr:rowOff>115207</xdr:rowOff>
    </xdr:to>
    <xdr:cxnSp macro="">
      <xdr:nvCxnSpPr>
        <xdr:cNvPr id="320" name="直線コネクタ 319">
          <a:extLst>
            <a:ext uri="{FF2B5EF4-FFF2-40B4-BE49-F238E27FC236}">
              <a16:creationId xmlns:a16="http://schemas.microsoft.com/office/drawing/2014/main" id="{46A9529A-33DB-44FC-98CB-36B3F75781DA}"/>
            </a:ext>
          </a:extLst>
        </xdr:cNvPr>
        <xdr:cNvCxnSpPr/>
      </xdr:nvCxnSpPr>
      <xdr:spPr>
        <a:xfrm>
          <a:off x="14712950" y="10830379"/>
          <a:ext cx="762000" cy="1378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60</xdr:row>
      <xdr:rowOff>67871</xdr:rowOff>
    </xdr:from>
    <xdr:ext cx="762000" cy="259045"/>
    <xdr:sp macro="" textlink="">
      <xdr:nvSpPr>
        <xdr:cNvPr id="321" name="定員管理の状況平均値テキスト">
          <a:extLst>
            <a:ext uri="{FF2B5EF4-FFF2-40B4-BE49-F238E27FC236}">
              <a16:creationId xmlns:a16="http://schemas.microsoft.com/office/drawing/2014/main" id="{77F6C450-A5F3-476A-BF1B-FD4FB569101B}"/>
            </a:ext>
          </a:extLst>
        </xdr:cNvPr>
        <xdr:cNvSpPr txBox="1"/>
      </xdr:nvSpPr>
      <xdr:spPr>
        <a:xfrm>
          <a:off x="15563850" y="10126271"/>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6.82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61</xdr:row>
      <xdr:rowOff>51344</xdr:rowOff>
    </xdr:from>
    <xdr:to>
      <xdr:col>81</xdr:col>
      <xdr:colOff>95250</xdr:colOff>
      <xdr:row>61</xdr:row>
      <xdr:rowOff>152944</xdr:rowOff>
    </xdr:to>
    <xdr:sp macro="" textlink="">
      <xdr:nvSpPr>
        <xdr:cNvPr id="322" name="フローチャート: 判断 321">
          <a:extLst>
            <a:ext uri="{FF2B5EF4-FFF2-40B4-BE49-F238E27FC236}">
              <a16:creationId xmlns:a16="http://schemas.microsoft.com/office/drawing/2014/main" id="{5C168742-A374-43D1-8BAA-78CFA53CF02F}"/>
            </a:ext>
          </a:extLst>
        </xdr:cNvPr>
        <xdr:cNvSpPr/>
      </xdr:nvSpPr>
      <xdr:spPr>
        <a:xfrm>
          <a:off x="15427960" y="10277384"/>
          <a:ext cx="9779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72</xdr:col>
      <xdr:colOff>203200</xdr:colOff>
      <xdr:row>64</xdr:row>
      <xdr:rowOff>70394</xdr:rowOff>
    </xdr:from>
    <xdr:to>
      <xdr:col>77</xdr:col>
      <xdr:colOff>44450</xdr:colOff>
      <xdr:row>64</xdr:row>
      <xdr:rowOff>101419</xdr:rowOff>
    </xdr:to>
    <xdr:cxnSp macro="">
      <xdr:nvCxnSpPr>
        <xdr:cNvPr id="323" name="直線コネクタ 322">
          <a:extLst>
            <a:ext uri="{FF2B5EF4-FFF2-40B4-BE49-F238E27FC236}">
              <a16:creationId xmlns:a16="http://schemas.microsoft.com/office/drawing/2014/main" id="{32E5F204-6BE9-41DA-ACB4-F5D4E2DAB97B}"/>
            </a:ext>
          </a:extLst>
        </xdr:cNvPr>
        <xdr:cNvCxnSpPr/>
      </xdr:nvCxnSpPr>
      <xdr:spPr>
        <a:xfrm>
          <a:off x="13903960" y="10799354"/>
          <a:ext cx="808990" cy="3102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203200</xdr:colOff>
      <xdr:row>61</xdr:row>
      <xdr:rowOff>41003</xdr:rowOff>
    </xdr:from>
    <xdr:to>
      <xdr:col>77</xdr:col>
      <xdr:colOff>95250</xdr:colOff>
      <xdr:row>61</xdr:row>
      <xdr:rowOff>142603</xdr:rowOff>
    </xdr:to>
    <xdr:sp macro="" textlink="">
      <xdr:nvSpPr>
        <xdr:cNvPr id="324" name="フローチャート: 判断 323">
          <a:extLst>
            <a:ext uri="{FF2B5EF4-FFF2-40B4-BE49-F238E27FC236}">
              <a16:creationId xmlns:a16="http://schemas.microsoft.com/office/drawing/2014/main" id="{713AC8D4-6A60-4928-AD32-6C72BEA9123D}"/>
            </a:ext>
          </a:extLst>
        </xdr:cNvPr>
        <xdr:cNvSpPr/>
      </xdr:nvSpPr>
      <xdr:spPr>
        <a:xfrm>
          <a:off x="14665960" y="10267043"/>
          <a:ext cx="9779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59</xdr:row>
      <xdr:rowOff>152780</xdr:rowOff>
    </xdr:from>
    <xdr:ext cx="736600" cy="259045"/>
    <xdr:sp macro="" textlink="">
      <xdr:nvSpPr>
        <xdr:cNvPr id="325" name="テキスト ボックス 324">
          <a:extLst>
            <a:ext uri="{FF2B5EF4-FFF2-40B4-BE49-F238E27FC236}">
              <a16:creationId xmlns:a16="http://schemas.microsoft.com/office/drawing/2014/main" id="{27CB3203-3B6F-44FF-ABBE-27FAAADDFE82}"/>
            </a:ext>
          </a:extLst>
        </xdr:cNvPr>
        <xdr:cNvSpPr txBox="1"/>
      </xdr:nvSpPr>
      <xdr:spPr>
        <a:xfrm>
          <a:off x="14370050" y="10043540"/>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6.79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152400</xdr:colOff>
      <xdr:row>64</xdr:row>
      <xdr:rowOff>39370</xdr:rowOff>
    </xdr:from>
    <xdr:to>
      <xdr:col>72</xdr:col>
      <xdr:colOff>203200</xdr:colOff>
      <xdr:row>64</xdr:row>
      <xdr:rowOff>70394</xdr:rowOff>
    </xdr:to>
    <xdr:cxnSp macro="">
      <xdr:nvCxnSpPr>
        <xdr:cNvPr id="326" name="直線コネクタ 325">
          <a:extLst>
            <a:ext uri="{FF2B5EF4-FFF2-40B4-BE49-F238E27FC236}">
              <a16:creationId xmlns:a16="http://schemas.microsoft.com/office/drawing/2014/main" id="{4B4F801C-AF09-4E38-A1D1-0B5FDF99A900}"/>
            </a:ext>
          </a:extLst>
        </xdr:cNvPr>
        <xdr:cNvCxnSpPr/>
      </xdr:nvCxnSpPr>
      <xdr:spPr>
        <a:xfrm>
          <a:off x="13106400" y="10768330"/>
          <a:ext cx="797560" cy="3102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72</xdr:col>
      <xdr:colOff>152400</xdr:colOff>
      <xdr:row>62</xdr:row>
      <xdr:rowOff>7438</xdr:rowOff>
    </xdr:from>
    <xdr:to>
      <xdr:col>73</xdr:col>
      <xdr:colOff>44450</xdr:colOff>
      <xdr:row>62</xdr:row>
      <xdr:rowOff>109038</xdr:rowOff>
    </xdr:to>
    <xdr:sp macro="" textlink="">
      <xdr:nvSpPr>
        <xdr:cNvPr id="327" name="フローチャート: 判断 326">
          <a:extLst>
            <a:ext uri="{FF2B5EF4-FFF2-40B4-BE49-F238E27FC236}">
              <a16:creationId xmlns:a16="http://schemas.microsoft.com/office/drawing/2014/main" id="{ECD4A1F9-516E-4E00-9655-04672FC755BF}"/>
            </a:ext>
          </a:extLst>
        </xdr:cNvPr>
        <xdr:cNvSpPr/>
      </xdr:nvSpPr>
      <xdr:spPr>
        <a:xfrm>
          <a:off x="13868400" y="10401118"/>
          <a:ext cx="8255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60</xdr:row>
      <xdr:rowOff>119215</xdr:rowOff>
    </xdr:from>
    <xdr:ext cx="762000" cy="259045"/>
    <xdr:sp macro="" textlink="">
      <xdr:nvSpPr>
        <xdr:cNvPr id="328" name="テキスト ボックス 327">
          <a:extLst>
            <a:ext uri="{FF2B5EF4-FFF2-40B4-BE49-F238E27FC236}">
              <a16:creationId xmlns:a16="http://schemas.microsoft.com/office/drawing/2014/main" id="{C3C2C5E7-EE2E-4AE0-8513-0BC47D5E954E}"/>
            </a:ext>
          </a:extLst>
        </xdr:cNvPr>
        <xdr:cNvSpPr txBox="1"/>
      </xdr:nvSpPr>
      <xdr:spPr>
        <a:xfrm>
          <a:off x="13557250" y="1017761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7.19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101600</xdr:colOff>
      <xdr:row>64</xdr:row>
      <xdr:rowOff>32476</xdr:rowOff>
    </xdr:from>
    <xdr:to>
      <xdr:col>68</xdr:col>
      <xdr:colOff>152400</xdr:colOff>
      <xdr:row>64</xdr:row>
      <xdr:rowOff>39370</xdr:rowOff>
    </xdr:to>
    <xdr:cxnSp macro="">
      <xdr:nvCxnSpPr>
        <xdr:cNvPr id="329" name="直線コネクタ 328">
          <a:extLst>
            <a:ext uri="{FF2B5EF4-FFF2-40B4-BE49-F238E27FC236}">
              <a16:creationId xmlns:a16="http://schemas.microsoft.com/office/drawing/2014/main" id="{4E12BA4C-0E6B-44B5-8057-EEA593477C26}"/>
            </a:ext>
          </a:extLst>
        </xdr:cNvPr>
        <xdr:cNvCxnSpPr/>
      </xdr:nvCxnSpPr>
      <xdr:spPr>
        <a:xfrm>
          <a:off x="12293600" y="10761436"/>
          <a:ext cx="812800" cy="689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68</xdr:col>
      <xdr:colOff>101600</xdr:colOff>
      <xdr:row>62</xdr:row>
      <xdr:rowOff>10885</xdr:rowOff>
    </xdr:from>
    <xdr:to>
      <xdr:col>68</xdr:col>
      <xdr:colOff>203200</xdr:colOff>
      <xdr:row>62</xdr:row>
      <xdr:rowOff>112485</xdr:rowOff>
    </xdr:to>
    <xdr:sp macro="" textlink="">
      <xdr:nvSpPr>
        <xdr:cNvPr id="330" name="フローチャート: 判断 329">
          <a:extLst>
            <a:ext uri="{FF2B5EF4-FFF2-40B4-BE49-F238E27FC236}">
              <a16:creationId xmlns:a16="http://schemas.microsoft.com/office/drawing/2014/main" id="{A95CA167-59CB-4D9E-BE2C-5E88B8D564DF}"/>
            </a:ext>
          </a:extLst>
        </xdr:cNvPr>
        <xdr:cNvSpPr/>
      </xdr:nvSpPr>
      <xdr:spPr>
        <a:xfrm>
          <a:off x="13055600" y="10404565"/>
          <a:ext cx="8636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60</xdr:row>
      <xdr:rowOff>122662</xdr:rowOff>
    </xdr:from>
    <xdr:ext cx="762000" cy="259045"/>
    <xdr:sp macro="" textlink="">
      <xdr:nvSpPr>
        <xdr:cNvPr id="331" name="テキスト ボックス 330">
          <a:extLst>
            <a:ext uri="{FF2B5EF4-FFF2-40B4-BE49-F238E27FC236}">
              <a16:creationId xmlns:a16="http://schemas.microsoft.com/office/drawing/2014/main" id="{9A53841D-DE44-41E4-995A-0B9200E82588}"/>
            </a:ext>
          </a:extLst>
        </xdr:cNvPr>
        <xdr:cNvSpPr txBox="1"/>
      </xdr:nvSpPr>
      <xdr:spPr>
        <a:xfrm>
          <a:off x="12763500" y="1018106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7.20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61</xdr:row>
      <xdr:rowOff>168547</xdr:rowOff>
    </xdr:from>
    <xdr:to>
      <xdr:col>64</xdr:col>
      <xdr:colOff>152400</xdr:colOff>
      <xdr:row>62</xdr:row>
      <xdr:rowOff>98697</xdr:rowOff>
    </xdr:to>
    <xdr:sp macro="" textlink="">
      <xdr:nvSpPr>
        <xdr:cNvPr id="332" name="フローチャート: 判断 331">
          <a:extLst>
            <a:ext uri="{FF2B5EF4-FFF2-40B4-BE49-F238E27FC236}">
              <a16:creationId xmlns:a16="http://schemas.microsoft.com/office/drawing/2014/main" id="{C8E80D95-960C-4939-9015-3C8E6B4404D6}"/>
            </a:ext>
          </a:extLst>
        </xdr:cNvPr>
        <xdr:cNvSpPr/>
      </xdr:nvSpPr>
      <xdr:spPr>
        <a:xfrm>
          <a:off x="12242800" y="10394587"/>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60</xdr:row>
      <xdr:rowOff>108874</xdr:rowOff>
    </xdr:from>
    <xdr:ext cx="762000" cy="259045"/>
    <xdr:sp macro="" textlink="">
      <xdr:nvSpPr>
        <xdr:cNvPr id="333" name="テキスト ボックス 332">
          <a:extLst>
            <a:ext uri="{FF2B5EF4-FFF2-40B4-BE49-F238E27FC236}">
              <a16:creationId xmlns:a16="http://schemas.microsoft.com/office/drawing/2014/main" id="{C6887606-57C8-4184-A6FF-00BCF2D357D6}"/>
            </a:ext>
          </a:extLst>
        </xdr:cNvPr>
        <xdr:cNvSpPr txBox="1"/>
      </xdr:nvSpPr>
      <xdr:spPr>
        <a:xfrm>
          <a:off x="11950700" y="1016727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7.16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38100</xdr:colOff>
      <xdr:row>69</xdr:row>
      <xdr:rowOff>168927</xdr:rowOff>
    </xdr:from>
    <xdr:ext cx="762000" cy="259045"/>
    <xdr:sp macro="" textlink="">
      <xdr:nvSpPr>
        <xdr:cNvPr id="334" name="テキスト ボックス 333">
          <a:extLst>
            <a:ext uri="{FF2B5EF4-FFF2-40B4-BE49-F238E27FC236}">
              <a16:creationId xmlns:a16="http://schemas.microsoft.com/office/drawing/2014/main" id="{DBC6A11C-C737-43EF-9086-EA91183666B9}"/>
            </a:ext>
          </a:extLst>
        </xdr:cNvPr>
        <xdr:cNvSpPr txBox="1"/>
      </xdr:nvSpPr>
      <xdr:spPr>
        <a:xfrm>
          <a:off x="15278100" y="1173608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76</xdr:col>
      <xdr:colOff>38100</xdr:colOff>
      <xdr:row>69</xdr:row>
      <xdr:rowOff>168927</xdr:rowOff>
    </xdr:from>
    <xdr:ext cx="762000" cy="259045"/>
    <xdr:sp macro="" textlink="">
      <xdr:nvSpPr>
        <xdr:cNvPr id="335" name="テキスト ボックス 334">
          <a:extLst>
            <a:ext uri="{FF2B5EF4-FFF2-40B4-BE49-F238E27FC236}">
              <a16:creationId xmlns:a16="http://schemas.microsoft.com/office/drawing/2014/main" id="{AC0CAFE5-0717-4F57-8124-F3571F316F80}"/>
            </a:ext>
          </a:extLst>
        </xdr:cNvPr>
        <xdr:cNvSpPr txBox="1"/>
      </xdr:nvSpPr>
      <xdr:spPr>
        <a:xfrm>
          <a:off x="14516100" y="1173608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71</xdr:col>
      <xdr:colOff>196850</xdr:colOff>
      <xdr:row>69</xdr:row>
      <xdr:rowOff>168927</xdr:rowOff>
    </xdr:from>
    <xdr:ext cx="762000" cy="259045"/>
    <xdr:sp macro="" textlink="">
      <xdr:nvSpPr>
        <xdr:cNvPr id="336" name="テキスト ボックス 335">
          <a:extLst>
            <a:ext uri="{FF2B5EF4-FFF2-40B4-BE49-F238E27FC236}">
              <a16:creationId xmlns:a16="http://schemas.microsoft.com/office/drawing/2014/main" id="{F7A34F9B-E99B-4E57-9D93-C921511A5DE8}"/>
            </a:ext>
          </a:extLst>
        </xdr:cNvPr>
        <xdr:cNvSpPr txBox="1"/>
      </xdr:nvSpPr>
      <xdr:spPr>
        <a:xfrm>
          <a:off x="13714730" y="1173608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67</xdr:col>
      <xdr:colOff>146050</xdr:colOff>
      <xdr:row>69</xdr:row>
      <xdr:rowOff>168927</xdr:rowOff>
    </xdr:from>
    <xdr:ext cx="762000" cy="259045"/>
    <xdr:sp macro="" textlink="">
      <xdr:nvSpPr>
        <xdr:cNvPr id="337" name="テキスト ボックス 336">
          <a:extLst>
            <a:ext uri="{FF2B5EF4-FFF2-40B4-BE49-F238E27FC236}">
              <a16:creationId xmlns:a16="http://schemas.microsoft.com/office/drawing/2014/main" id="{76A46C9F-5D98-4B9A-B141-6231D6328E8D}"/>
            </a:ext>
          </a:extLst>
        </xdr:cNvPr>
        <xdr:cNvSpPr txBox="1"/>
      </xdr:nvSpPr>
      <xdr:spPr>
        <a:xfrm>
          <a:off x="12909550" y="1173608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95250</xdr:colOff>
      <xdr:row>69</xdr:row>
      <xdr:rowOff>168927</xdr:rowOff>
    </xdr:from>
    <xdr:ext cx="762000" cy="259045"/>
    <xdr:sp macro="" textlink="">
      <xdr:nvSpPr>
        <xdr:cNvPr id="338" name="テキスト ボックス 337">
          <a:extLst>
            <a:ext uri="{FF2B5EF4-FFF2-40B4-BE49-F238E27FC236}">
              <a16:creationId xmlns:a16="http://schemas.microsoft.com/office/drawing/2014/main" id="{A7C5142D-DE6E-4B0F-8C90-11DB88F41B97}"/>
            </a:ext>
          </a:extLst>
        </xdr:cNvPr>
        <xdr:cNvSpPr txBox="1"/>
      </xdr:nvSpPr>
      <xdr:spPr>
        <a:xfrm>
          <a:off x="12096750" y="1173608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64</xdr:row>
      <xdr:rowOff>64407</xdr:rowOff>
    </xdr:from>
    <xdr:to>
      <xdr:col>81</xdr:col>
      <xdr:colOff>95250</xdr:colOff>
      <xdr:row>64</xdr:row>
      <xdr:rowOff>166007</xdr:rowOff>
    </xdr:to>
    <xdr:sp macro="" textlink="">
      <xdr:nvSpPr>
        <xdr:cNvPr id="339" name="楕円 338">
          <a:extLst>
            <a:ext uri="{FF2B5EF4-FFF2-40B4-BE49-F238E27FC236}">
              <a16:creationId xmlns:a16="http://schemas.microsoft.com/office/drawing/2014/main" id="{7EB1A5EF-B473-4F7A-A538-A06B4298DB5E}"/>
            </a:ext>
          </a:extLst>
        </xdr:cNvPr>
        <xdr:cNvSpPr/>
      </xdr:nvSpPr>
      <xdr:spPr>
        <a:xfrm>
          <a:off x="15427960" y="10793367"/>
          <a:ext cx="9779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81</xdr:col>
      <xdr:colOff>133350</xdr:colOff>
      <xdr:row>64</xdr:row>
      <xdr:rowOff>36484</xdr:rowOff>
    </xdr:from>
    <xdr:ext cx="762000" cy="259045"/>
    <xdr:sp macro="" textlink="">
      <xdr:nvSpPr>
        <xdr:cNvPr id="340" name="定員管理の状況該当値テキスト">
          <a:extLst>
            <a:ext uri="{FF2B5EF4-FFF2-40B4-BE49-F238E27FC236}">
              <a16:creationId xmlns:a16="http://schemas.microsoft.com/office/drawing/2014/main" id="{A8C22E03-A5E6-45E3-97BF-358DC4945FD8}"/>
            </a:ext>
          </a:extLst>
        </xdr:cNvPr>
        <xdr:cNvSpPr txBox="1"/>
      </xdr:nvSpPr>
      <xdr:spPr>
        <a:xfrm>
          <a:off x="15563850" y="1076544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8.35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203200</xdr:colOff>
      <xdr:row>64</xdr:row>
      <xdr:rowOff>50619</xdr:rowOff>
    </xdr:from>
    <xdr:to>
      <xdr:col>77</xdr:col>
      <xdr:colOff>95250</xdr:colOff>
      <xdr:row>64</xdr:row>
      <xdr:rowOff>152219</xdr:rowOff>
    </xdr:to>
    <xdr:sp macro="" textlink="">
      <xdr:nvSpPr>
        <xdr:cNvPr id="341" name="楕円 340">
          <a:extLst>
            <a:ext uri="{FF2B5EF4-FFF2-40B4-BE49-F238E27FC236}">
              <a16:creationId xmlns:a16="http://schemas.microsoft.com/office/drawing/2014/main" id="{589C7550-0BB3-4646-AB67-0D9EFB25D10F}"/>
            </a:ext>
          </a:extLst>
        </xdr:cNvPr>
        <xdr:cNvSpPr/>
      </xdr:nvSpPr>
      <xdr:spPr>
        <a:xfrm>
          <a:off x="14665960" y="10779579"/>
          <a:ext cx="9779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64</xdr:row>
      <xdr:rowOff>136996</xdr:rowOff>
    </xdr:from>
    <xdr:ext cx="736600" cy="259045"/>
    <xdr:sp macro="" textlink="">
      <xdr:nvSpPr>
        <xdr:cNvPr id="342" name="テキスト ボックス 341">
          <a:extLst>
            <a:ext uri="{FF2B5EF4-FFF2-40B4-BE49-F238E27FC236}">
              <a16:creationId xmlns:a16="http://schemas.microsoft.com/office/drawing/2014/main" id="{3B7B536A-F3BD-4952-B599-A624163F39F1}"/>
            </a:ext>
          </a:extLst>
        </xdr:cNvPr>
        <xdr:cNvSpPr txBox="1"/>
      </xdr:nvSpPr>
      <xdr:spPr>
        <a:xfrm>
          <a:off x="14370050" y="10865956"/>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8.31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72</xdr:col>
      <xdr:colOff>152400</xdr:colOff>
      <xdr:row>64</xdr:row>
      <xdr:rowOff>19594</xdr:rowOff>
    </xdr:from>
    <xdr:to>
      <xdr:col>73</xdr:col>
      <xdr:colOff>44450</xdr:colOff>
      <xdr:row>64</xdr:row>
      <xdr:rowOff>121194</xdr:rowOff>
    </xdr:to>
    <xdr:sp macro="" textlink="">
      <xdr:nvSpPr>
        <xdr:cNvPr id="343" name="楕円 342">
          <a:extLst>
            <a:ext uri="{FF2B5EF4-FFF2-40B4-BE49-F238E27FC236}">
              <a16:creationId xmlns:a16="http://schemas.microsoft.com/office/drawing/2014/main" id="{A644AE92-D35B-4BAB-8FAC-26AE4B8CE3AB}"/>
            </a:ext>
          </a:extLst>
        </xdr:cNvPr>
        <xdr:cNvSpPr/>
      </xdr:nvSpPr>
      <xdr:spPr>
        <a:xfrm>
          <a:off x="13868400" y="10748554"/>
          <a:ext cx="8255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64</xdr:row>
      <xdr:rowOff>105971</xdr:rowOff>
    </xdr:from>
    <xdr:ext cx="762000" cy="259045"/>
    <xdr:sp macro="" textlink="">
      <xdr:nvSpPr>
        <xdr:cNvPr id="344" name="テキスト ボックス 343">
          <a:extLst>
            <a:ext uri="{FF2B5EF4-FFF2-40B4-BE49-F238E27FC236}">
              <a16:creationId xmlns:a16="http://schemas.microsoft.com/office/drawing/2014/main" id="{1B2428E4-ECBF-45C0-AD23-F60B091E5E21}"/>
            </a:ext>
          </a:extLst>
        </xdr:cNvPr>
        <xdr:cNvSpPr txBox="1"/>
      </xdr:nvSpPr>
      <xdr:spPr>
        <a:xfrm>
          <a:off x="13557250" y="1083493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8.22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101600</xdr:colOff>
      <xdr:row>63</xdr:row>
      <xdr:rowOff>160020</xdr:rowOff>
    </xdr:from>
    <xdr:to>
      <xdr:col>68</xdr:col>
      <xdr:colOff>203200</xdr:colOff>
      <xdr:row>64</xdr:row>
      <xdr:rowOff>90170</xdr:rowOff>
    </xdr:to>
    <xdr:sp macro="" textlink="">
      <xdr:nvSpPr>
        <xdr:cNvPr id="345" name="楕円 344">
          <a:extLst>
            <a:ext uri="{FF2B5EF4-FFF2-40B4-BE49-F238E27FC236}">
              <a16:creationId xmlns:a16="http://schemas.microsoft.com/office/drawing/2014/main" id="{A340A2A2-C9C8-48FA-BD8C-934AE5498850}"/>
            </a:ext>
          </a:extLst>
        </xdr:cNvPr>
        <xdr:cNvSpPr/>
      </xdr:nvSpPr>
      <xdr:spPr>
        <a:xfrm>
          <a:off x="13055600" y="10721340"/>
          <a:ext cx="8636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64</xdr:row>
      <xdr:rowOff>74947</xdr:rowOff>
    </xdr:from>
    <xdr:ext cx="762000" cy="259045"/>
    <xdr:sp macro="" textlink="">
      <xdr:nvSpPr>
        <xdr:cNvPr id="346" name="テキスト ボックス 345">
          <a:extLst>
            <a:ext uri="{FF2B5EF4-FFF2-40B4-BE49-F238E27FC236}">
              <a16:creationId xmlns:a16="http://schemas.microsoft.com/office/drawing/2014/main" id="{DC522600-25D2-4E44-905B-D8B1203E6765}"/>
            </a:ext>
          </a:extLst>
        </xdr:cNvPr>
        <xdr:cNvSpPr txBox="1"/>
      </xdr:nvSpPr>
      <xdr:spPr>
        <a:xfrm>
          <a:off x="12763500" y="1080390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8.13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63</xdr:row>
      <xdr:rowOff>153126</xdr:rowOff>
    </xdr:from>
    <xdr:to>
      <xdr:col>64</xdr:col>
      <xdr:colOff>152400</xdr:colOff>
      <xdr:row>64</xdr:row>
      <xdr:rowOff>83276</xdr:rowOff>
    </xdr:to>
    <xdr:sp macro="" textlink="">
      <xdr:nvSpPr>
        <xdr:cNvPr id="347" name="楕円 346">
          <a:extLst>
            <a:ext uri="{FF2B5EF4-FFF2-40B4-BE49-F238E27FC236}">
              <a16:creationId xmlns:a16="http://schemas.microsoft.com/office/drawing/2014/main" id="{A927471F-A733-4D77-B106-48C42DD6A664}"/>
            </a:ext>
          </a:extLst>
        </xdr:cNvPr>
        <xdr:cNvSpPr/>
      </xdr:nvSpPr>
      <xdr:spPr>
        <a:xfrm>
          <a:off x="12242800" y="10714446"/>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64</xdr:row>
      <xdr:rowOff>68053</xdr:rowOff>
    </xdr:from>
    <xdr:ext cx="762000" cy="259045"/>
    <xdr:sp macro="" textlink="">
      <xdr:nvSpPr>
        <xdr:cNvPr id="348" name="テキスト ボックス 347">
          <a:extLst>
            <a:ext uri="{FF2B5EF4-FFF2-40B4-BE49-F238E27FC236}">
              <a16:creationId xmlns:a16="http://schemas.microsoft.com/office/drawing/2014/main" id="{857D0EC6-2A56-40E8-AB16-7ADDF3DDE936}"/>
            </a:ext>
          </a:extLst>
        </xdr:cNvPr>
        <xdr:cNvSpPr txBox="1"/>
      </xdr:nvSpPr>
      <xdr:spPr>
        <a:xfrm>
          <a:off x="11950700" y="1079701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8.11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29</xdr:row>
      <xdr:rowOff>44450</xdr:rowOff>
    </xdr:from>
    <xdr:to>
      <xdr:col>85</xdr:col>
      <xdr:colOff>95250</xdr:colOff>
      <xdr:row>31</xdr:row>
      <xdr:rowOff>19050</xdr:rowOff>
    </xdr:to>
    <xdr:sp macro="" textlink="">
      <xdr:nvSpPr>
        <xdr:cNvPr id="349" name="正方形/長方形 348">
          <a:extLst>
            <a:ext uri="{FF2B5EF4-FFF2-40B4-BE49-F238E27FC236}">
              <a16:creationId xmlns:a16="http://schemas.microsoft.com/office/drawing/2014/main" id="{0378503D-A2FD-429E-8AD5-B460DD38E4D5}"/>
            </a:ext>
          </a:extLst>
        </xdr:cNvPr>
        <xdr:cNvSpPr/>
      </xdr:nvSpPr>
      <xdr:spPr>
        <a:xfrm>
          <a:off x="11664950" y="4906010"/>
          <a:ext cx="4622800" cy="30988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公債費負担の状況</a:t>
          </a:r>
        </a:p>
      </xdr:txBody>
    </xdr:sp>
    <xdr:clientData/>
  </xdr:twoCellAnchor>
  <xdr:oneCellAnchor>
    <xdr:from>
      <xdr:col>65</xdr:col>
      <xdr:colOff>54424</xdr:colOff>
      <xdr:row>31</xdr:row>
      <xdr:rowOff>63500</xdr:rowOff>
    </xdr:from>
    <xdr:ext cx="1605652" cy="309059"/>
    <xdr:sp macro="" textlink="">
      <xdr:nvSpPr>
        <xdr:cNvPr id="350" name="テキスト ボックス 349">
          <a:extLst>
            <a:ext uri="{FF2B5EF4-FFF2-40B4-BE49-F238E27FC236}">
              <a16:creationId xmlns:a16="http://schemas.microsoft.com/office/drawing/2014/main" id="{E46E5156-2760-43C8-BE07-63BD23A1B0C4}"/>
            </a:ext>
          </a:extLst>
        </xdr:cNvPr>
        <xdr:cNvSpPr txBox="1"/>
      </xdr:nvSpPr>
      <xdr:spPr>
        <a:xfrm>
          <a:off x="12436924" y="5260340"/>
          <a:ext cx="1605652"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実質公債費比率</a:t>
          </a:r>
        </a:p>
      </xdr:txBody>
    </xdr:sp>
    <xdr:clientData/>
  </xdr:oneCellAnchor>
  <xdr:oneCellAnchor>
    <xdr:from>
      <xdr:col>73</xdr:col>
      <xdr:colOff>110676</xdr:colOff>
      <xdr:row>31</xdr:row>
      <xdr:rowOff>38100</xdr:rowOff>
    </xdr:from>
    <xdr:ext cx="1651000" cy="359073"/>
    <xdr:sp macro="" textlink="">
      <xdr:nvSpPr>
        <xdr:cNvPr id="351" name="テキスト ボックス 350">
          <a:extLst>
            <a:ext uri="{FF2B5EF4-FFF2-40B4-BE49-F238E27FC236}">
              <a16:creationId xmlns:a16="http://schemas.microsoft.com/office/drawing/2014/main" id="{62299248-FE0E-4ED9-B67C-99F2548EF3FB}"/>
            </a:ext>
          </a:extLst>
        </xdr:cNvPr>
        <xdr:cNvSpPr txBox="1"/>
      </xdr:nvSpPr>
      <xdr:spPr>
        <a:xfrm>
          <a:off x="14017176" y="523494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[7.1%]</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85</xdr:col>
      <xdr:colOff>158750</xdr:colOff>
      <xdr:row>30</xdr:row>
      <xdr:rowOff>127000</xdr:rowOff>
    </xdr:from>
    <xdr:to>
      <xdr:col>93</xdr:col>
      <xdr:colOff>6350</xdr:colOff>
      <xdr:row>32</xdr:row>
      <xdr:rowOff>38100</xdr:rowOff>
    </xdr:to>
    <xdr:sp macro="" textlink="">
      <xdr:nvSpPr>
        <xdr:cNvPr id="352" name="正方形/長方形 351">
          <a:extLst>
            <a:ext uri="{FF2B5EF4-FFF2-40B4-BE49-F238E27FC236}">
              <a16:creationId xmlns:a16="http://schemas.microsoft.com/office/drawing/2014/main" id="{72EFA66C-9D31-49B2-BFCA-B50588226936}"/>
            </a:ext>
          </a:extLst>
        </xdr:cNvPr>
        <xdr:cNvSpPr/>
      </xdr:nvSpPr>
      <xdr:spPr>
        <a:xfrm>
          <a:off x="16351250" y="5156200"/>
          <a:ext cx="137160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158750</xdr:colOff>
      <xdr:row>31</xdr:row>
      <xdr:rowOff>146050</xdr:rowOff>
    </xdr:from>
    <xdr:to>
      <xdr:col>93</xdr:col>
      <xdr:colOff>6350</xdr:colOff>
      <xdr:row>33</xdr:row>
      <xdr:rowOff>57150</xdr:rowOff>
    </xdr:to>
    <xdr:sp macro="" textlink="">
      <xdr:nvSpPr>
        <xdr:cNvPr id="353" name="正方形/長方形 352">
          <a:extLst>
            <a:ext uri="{FF2B5EF4-FFF2-40B4-BE49-F238E27FC236}">
              <a16:creationId xmlns:a16="http://schemas.microsoft.com/office/drawing/2014/main" id="{5A64B17A-F10A-4588-BBEC-3CA66993D132}"/>
            </a:ext>
          </a:extLst>
        </xdr:cNvPr>
        <xdr:cNvSpPr/>
      </xdr:nvSpPr>
      <xdr:spPr>
        <a:xfrm>
          <a:off x="16351250" y="5342890"/>
          <a:ext cx="137160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20/29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133350</xdr:colOff>
      <xdr:row>30</xdr:row>
      <xdr:rowOff>127000</xdr:rowOff>
    </xdr:from>
    <xdr:to>
      <xdr:col>99</xdr:col>
      <xdr:colOff>146050</xdr:colOff>
      <xdr:row>32</xdr:row>
      <xdr:rowOff>38100</xdr:rowOff>
    </xdr:to>
    <xdr:sp macro="" textlink="">
      <xdr:nvSpPr>
        <xdr:cNvPr id="354" name="正方形/長方形 353">
          <a:extLst>
            <a:ext uri="{FF2B5EF4-FFF2-40B4-BE49-F238E27FC236}">
              <a16:creationId xmlns:a16="http://schemas.microsoft.com/office/drawing/2014/main" id="{D512CD92-AC59-4B7B-921E-22D416ECAC9B}"/>
            </a:ext>
          </a:extLst>
        </xdr:cNvPr>
        <xdr:cNvSpPr/>
      </xdr:nvSpPr>
      <xdr:spPr>
        <a:xfrm>
          <a:off x="17849850" y="5156200"/>
          <a:ext cx="115570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133350</xdr:colOff>
      <xdr:row>31</xdr:row>
      <xdr:rowOff>146050</xdr:rowOff>
    </xdr:from>
    <xdr:to>
      <xdr:col>99</xdr:col>
      <xdr:colOff>146050</xdr:colOff>
      <xdr:row>33</xdr:row>
      <xdr:rowOff>57150</xdr:rowOff>
    </xdr:to>
    <xdr:sp macro="" textlink="">
      <xdr:nvSpPr>
        <xdr:cNvPr id="355" name="正方形/長方形 354">
          <a:extLst>
            <a:ext uri="{FF2B5EF4-FFF2-40B4-BE49-F238E27FC236}">
              <a16:creationId xmlns:a16="http://schemas.microsoft.com/office/drawing/2014/main" id="{29152424-D2A5-499B-8A58-51C86453A0A6}"/>
            </a:ext>
          </a:extLst>
        </xdr:cNvPr>
        <xdr:cNvSpPr/>
      </xdr:nvSpPr>
      <xdr:spPr>
        <a:xfrm>
          <a:off x="17849850" y="5342890"/>
          <a:ext cx="115570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100</xdr:col>
      <xdr:colOff>127000</xdr:colOff>
      <xdr:row>30</xdr:row>
      <xdr:rowOff>127000</xdr:rowOff>
    </xdr:from>
    <xdr:to>
      <xdr:col>106</xdr:col>
      <xdr:colOff>139700</xdr:colOff>
      <xdr:row>32</xdr:row>
      <xdr:rowOff>38100</xdr:rowOff>
    </xdr:to>
    <xdr:sp macro="" textlink="">
      <xdr:nvSpPr>
        <xdr:cNvPr id="356" name="正方形/長方形 355">
          <a:extLst>
            <a:ext uri="{FF2B5EF4-FFF2-40B4-BE49-F238E27FC236}">
              <a16:creationId xmlns:a16="http://schemas.microsoft.com/office/drawing/2014/main" id="{67AFECBB-1E8E-4174-A5B8-0B35DEA8CBDA}"/>
            </a:ext>
          </a:extLst>
        </xdr:cNvPr>
        <xdr:cNvSpPr/>
      </xdr:nvSpPr>
      <xdr:spPr>
        <a:xfrm>
          <a:off x="19177000" y="5156200"/>
          <a:ext cx="115570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愛媛県平均</a:t>
          </a:r>
        </a:p>
      </xdr:txBody>
    </xdr:sp>
    <xdr:clientData/>
  </xdr:twoCellAnchor>
  <xdr:twoCellAnchor>
    <xdr:from>
      <xdr:col>100</xdr:col>
      <xdr:colOff>127000</xdr:colOff>
      <xdr:row>31</xdr:row>
      <xdr:rowOff>146050</xdr:rowOff>
    </xdr:from>
    <xdr:to>
      <xdr:col>106</xdr:col>
      <xdr:colOff>139700</xdr:colOff>
      <xdr:row>33</xdr:row>
      <xdr:rowOff>57150</xdr:rowOff>
    </xdr:to>
    <xdr:sp macro="" textlink="">
      <xdr:nvSpPr>
        <xdr:cNvPr id="357" name="正方形/長方形 356">
          <a:extLst>
            <a:ext uri="{FF2B5EF4-FFF2-40B4-BE49-F238E27FC236}">
              <a16:creationId xmlns:a16="http://schemas.microsoft.com/office/drawing/2014/main" id="{4C539585-6949-40BF-8030-373348022824}"/>
            </a:ext>
          </a:extLst>
        </xdr:cNvPr>
        <xdr:cNvSpPr/>
      </xdr:nvSpPr>
      <xdr:spPr>
        <a:xfrm>
          <a:off x="19177000" y="5342890"/>
          <a:ext cx="115570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61</xdr:col>
      <xdr:colOff>44450</xdr:colOff>
      <xdr:row>33</xdr:row>
      <xdr:rowOff>120650</xdr:rowOff>
    </xdr:from>
    <xdr:to>
      <xdr:col>85</xdr:col>
      <xdr:colOff>95250</xdr:colOff>
      <xdr:row>47</xdr:row>
      <xdr:rowOff>133350</xdr:rowOff>
    </xdr:to>
    <xdr:sp macro="" textlink="">
      <xdr:nvSpPr>
        <xdr:cNvPr id="358" name="正方形/長方形 357">
          <a:extLst>
            <a:ext uri="{FF2B5EF4-FFF2-40B4-BE49-F238E27FC236}">
              <a16:creationId xmlns:a16="http://schemas.microsoft.com/office/drawing/2014/main" id="{3AE1044F-8307-4DFE-A06B-5C9D50F3BC61}"/>
            </a:ext>
          </a:extLst>
        </xdr:cNvPr>
        <xdr:cNvSpPr/>
      </xdr:nvSpPr>
      <xdr:spPr>
        <a:xfrm>
          <a:off x="11664950" y="5652770"/>
          <a:ext cx="4622800" cy="235966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33</xdr:row>
      <xdr:rowOff>120650</xdr:rowOff>
    </xdr:from>
    <xdr:to>
      <xdr:col>115</xdr:col>
      <xdr:colOff>31750</xdr:colOff>
      <xdr:row>47</xdr:row>
      <xdr:rowOff>133350</xdr:rowOff>
    </xdr:to>
    <xdr:sp macro="" textlink="">
      <xdr:nvSpPr>
        <xdr:cNvPr id="359" name="正方形/長方形 358">
          <a:extLst>
            <a:ext uri="{FF2B5EF4-FFF2-40B4-BE49-F238E27FC236}">
              <a16:creationId xmlns:a16="http://schemas.microsoft.com/office/drawing/2014/main" id="{1E908A20-8072-4939-9452-48E5355290E4}"/>
            </a:ext>
          </a:extLst>
        </xdr:cNvPr>
        <xdr:cNvSpPr/>
      </xdr:nvSpPr>
      <xdr:spPr>
        <a:xfrm>
          <a:off x="16459200" y="5652770"/>
          <a:ext cx="5480050" cy="235966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33</xdr:row>
      <xdr:rowOff>120650</xdr:rowOff>
    </xdr:from>
    <xdr:to>
      <xdr:col>104</xdr:col>
      <xdr:colOff>114300</xdr:colOff>
      <xdr:row>35</xdr:row>
      <xdr:rowOff>31750</xdr:rowOff>
    </xdr:to>
    <xdr:sp macro="" textlink="">
      <xdr:nvSpPr>
        <xdr:cNvPr id="360" name="正方形/長方形 359">
          <a:extLst>
            <a:ext uri="{FF2B5EF4-FFF2-40B4-BE49-F238E27FC236}">
              <a16:creationId xmlns:a16="http://schemas.microsoft.com/office/drawing/2014/main" id="{AB4D0E02-D557-4676-92B5-134C3D135C24}"/>
            </a:ext>
          </a:extLst>
        </xdr:cNvPr>
        <xdr:cNvSpPr/>
      </xdr:nvSpPr>
      <xdr:spPr>
        <a:xfrm>
          <a:off x="16459200" y="5652770"/>
          <a:ext cx="346710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実質公債費比率の分析欄</a:t>
          </a:r>
        </a:p>
      </xdr:txBody>
    </xdr:sp>
    <xdr:clientData/>
  </xdr:twoCellAnchor>
  <xdr:twoCellAnchor>
    <xdr:from>
      <xdr:col>86</xdr:col>
      <xdr:colOff>203200</xdr:colOff>
      <xdr:row>35</xdr:row>
      <xdr:rowOff>95250</xdr:rowOff>
    </xdr:from>
    <xdr:to>
      <xdr:col>114</xdr:col>
      <xdr:colOff>114300</xdr:colOff>
      <xdr:row>47</xdr:row>
      <xdr:rowOff>69850</xdr:rowOff>
    </xdr:to>
    <xdr:sp macro="" textlink="" fLocksText="0">
      <xdr:nvSpPr>
        <xdr:cNvPr id="361" name="テキスト ボックス 360">
          <a:extLst>
            <a:ext uri="{FF2B5EF4-FFF2-40B4-BE49-F238E27FC236}">
              <a16:creationId xmlns:a16="http://schemas.microsoft.com/office/drawing/2014/main" id="{266F5A54-0DBB-459D-B630-FB0952151DE1}"/>
            </a:ext>
          </a:extLst>
        </xdr:cNvPr>
        <xdr:cNvSpPr txBox="1"/>
      </xdr:nvSpPr>
      <xdr:spPr>
        <a:xfrm>
          <a:off x="16570960" y="5962650"/>
          <a:ext cx="5260340" cy="198628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000">
              <a:solidFill>
                <a:schemeClr val="dk1"/>
              </a:solidFill>
              <a:effectLst/>
              <a:latin typeface="+mn-lt"/>
              <a:ea typeface="+mn-ea"/>
              <a:cs typeface="+mn-cs"/>
            </a:rPr>
            <a:t>　</a:t>
          </a:r>
          <a:r>
            <a:rPr kumimoji="1" lang="ja-JP" altLang="ja-JP" sz="900">
              <a:solidFill>
                <a:schemeClr val="dk1"/>
              </a:solidFill>
              <a:effectLst/>
              <a:latin typeface="+mn-lt"/>
              <a:ea typeface="+mn-ea"/>
              <a:cs typeface="+mn-cs"/>
            </a:rPr>
            <a:t>合併特例債や臨時財政対策債等の元利償還金が増加したことに加え、普通交付税や臨時財政対策債発行可能額等の減少により、標準財政規模が減少したことから、</a:t>
          </a:r>
          <a:r>
            <a:rPr kumimoji="1" lang="en-US" altLang="ja-JP" sz="900">
              <a:solidFill>
                <a:schemeClr val="dk1"/>
              </a:solidFill>
              <a:effectLst/>
              <a:latin typeface="+mn-lt"/>
              <a:ea typeface="+mn-ea"/>
              <a:cs typeface="+mn-cs"/>
            </a:rPr>
            <a:t>0.6</a:t>
          </a:r>
          <a:r>
            <a:rPr kumimoji="1" lang="ja-JP" altLang="ja-JP" sz="900">
              <a:solidFill>
                <a:schemeClr val="dk1"/>
              </a:solidFill>
              <a:effectLst/>
              <a:latin typeface="+mn-lt"/>
              <a:ea typeface="+mn-ea"/>
              <a:cs typeface="+mn-cs"/>
            </a:rPr>
            <a:t>ポイント悪化している。</a:t>
          </a:r>
          <a:endParaRPr lang="ja-JP" altLang="ja-JP" sz="1050">
            <a:effectLst/>
          </a:endParaRPr>
        </a:p>
        <a:p>
          <a:r>
            <a:rPr kumimoji="1" lang="ja-JP" altLang="ja-JP" sz="900">
              <a:solidFill>
                <a:schemeClr val="dk1"/>
              </a:solidFill>
              <a:effectLst/>
              <a:latin typeface="+mn-lt"/>
              <a:ea typeface="+mn-ea"/>
              <a:cs typeface="+mn-cs"/>
            </a:rPr>
            <a:t>　類似団体平均及び全国平均と比較すると悪い状況となっているが、愛媛県平均と比較すると良い状況である。</a:t>
          </a:r>
          <a:endParaRPr lang="ja-JP" altLang="ja-JP" sz="1050">
            <a:effectLst/>
          </a:endParaRPr>
        </a:p>
        <a:p>
          <a:r>
            <a:rPr kumimoji="1" lang="ja-JP" altLang="ja-JP" sz="900">
              <a:solidFill>
                <a:schemeClr val="dk1"/>
              </a:solidFill>
              <a:effectLst/>
              <a:latin typeface="+mn-lt"/>
              <a:ea typeface="+mn-ea"/>
              <a:cs typeface="+mn-cs"/>
            </a:rPr>
            <a:t>　今後、近年の</a:t>
          </a:r>
          <a:r>
            <a:rPr kumimoji="1" lang="ja-JP" altLang="en-US" sz="900">
              <a:solidFill>
                <a:schemeClr val="dk1"/>
              </a:solidFill>
              <a:effectLst/>
              <a:latin typeface="+mn-lt"/>
              <a:ea typeface="+mn-ea"/>
              <a:cs typeface="+mn-cs"/>
            </a:rPr>
            <a:t>ごみ処理施設の改修や学校施設の長寿命化改修等の</a:t>
          </a:r>
          <a:r>
            <a:rPr kumimoji="1" lang="ja-JP" altLang="ja-JP" sz="900">
              <a:solidFill>
                <a:schemeClr val="dk1"/>
              </a:solidFill>
              <a:effectLst/>
              <a:latin typeface="+mn-lt"/>
              <a:ea typeface="+mn-ea"/>
              <a:cs typeface="+mn-cs"/>
            </a:rPr>
            <a:t>大型事業の実施に伴い借り入れた合併特例債等の市債の償還が開始することによる公債費の増加が見込まれていることから、今後は発行額の抑制に努めるとともに、減債基金の積立てによる償還財源の確保など、将来負担の軽減を図っていく必要がある。</a:t>
          </a:r>
          <a:endParaRPr lang="ja-JP" altLang="ja-JP" sz="1050">
            <a:effectLst/>
          </a:endParaRPr>
        </a:p>
      </xdr:txBody>
    </xdr:sp>
    <xdr:clientData/>
  </xdr:twoCellAnchor>
  <xdr:oneCellAnchor>
    <xdr:from>
      <xdr:col>61</xdr:col>
      <xdr:colOff>6350</xdr:colOff>
      <xdr:row>32</xdr:row>
      <xdr:rowOff>101600</xdr:rowOff>
    </xdr:from>
    <xdr:ext cx="298543" cy="225703"/>
    <xdr:sp macro="" textlink="">
      <xdr:nvSpPr>
        <xdr:cNvPr id="362" name="テキスト ボックス 361">
          <a:extLst>
            <a:ext uri="{FF2B5EF4-FFF2-40B4-BE49-F238E27FC236}">
              <a16:creationId xmlns:a16="http://schemas.microsoft.com/office/drawing/2014/main" id="{55F425E2-7EEC-435A-A887-BF31D7FEC091}"/>
            </a:ext>
          </a:extLst>
        </xdr:cNvPr>
        <xdr:cNvSpPr txBox="1"/>
      </xdr:nvSpPr>
      <xdr:spPr>
        <a:xfrm>
          <a:off x="11626850" y="546608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47</xdr:row>
      <xdr:rowOff>133350</xdr:rowOff>
    </xdr:from>
    <xdr:to>
      <xdr:col>85</xdr:col>
      <xdr:colOff>95250</xdr:colOff>
      <xdr:row>47</xdr:row>
      <xdr:rowOff>133350</xdr:rowOff>
    </xdr:to>
    <xdr:cxnSp macro="">
      <xdr:nvCxnSpPr>
        <xdr:cNvPr id="363" name="直線コネクタ 362">
          <a:extLst>
            <a:ext uri="{FF2B5EF4-FFF2-40B4-BE49-F238E27FC236}">
              <a16:creationId xmlns:a16="http://schemas.microsoft.com/office/drawing/2014/main" id="{7B3A3A0B-04BB-4A96-A027-ACE78AA98100}"/>
            </a:ext>
          </a:extLst>
        </xdr:cNvPr>
        <xdr:cNvCxnSpPr/>
      </xdr:nvCxnSpPr>
      <xdr:spPr>
        <a:xfrm>
          <a:off x="11664950" y="8012430"/>
          <a:ext cx="46228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46</xdr:row>
      <xdr:rowOff>162577</xdr:rowOff>
    </xdr:from>
    <xdr:ext cx="762000" cy="259045"/>
    <xdr:sp macro="" textlink="">
      <xdr:nvSpPr>
        <xdr:cNvPr id="364" name="テキスト ボックス 363">
          <a:extLst>
            <a:ext uri="{FF2B5EF4-FFF2-40B4-BE49-F238E27FC236}">
              <a16:creationId xmlns:a16="http://schemas.microsoft.com/office/drawing/2014/main" id="{A6C31CAC-EA0C-43ED-996F-729692B912FC}"/>
            </a:ext>
          </a:extLst>
        </xdr:cNvPr>
        <xdr:cNvSpPr txBox="1"/>
      </xdr:nvSpPr>
      <xdr:spPr>
        <a:xfrm>
          <a:off x="10979150" y="78740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45</xdr:row>
      <xdr:rowOff>74083</xdr:rowOff>
    </xdr:from>
    <xdr:to>
      <xdr:col>85</xdr:col>
      <xdr:colOff>95250</xdr:colOff>
      <xdr:row>45</xdr:row>
      <xdr:rowOff>74083</xdr:rowOff>
    </xdr:to>
    <xdr:cxnSp macro="">
      <xdr:nvCxnSpPr>
        <xdr:cNvPr id="365" name="直線コネクタ 364">
          <a:extLst>
            <a:ext uri="{FF2B5EF4-FFF2-40B4-BE49-F238E27FC236}">
              <a16:creationId xmlns:a16="http://schemas.microsoft.com/office/drawing/2014/main" id="{5B3E30C0-FEDD-4DAD-AB13-DB899EE1774F}"/>
            </a:ext>
          </a:extLst>
        </xdr:cNvPr>
        <xdr:cNvCxnSpPr/>
      </xdr:nvCxnSpPr>
      <xdr:spPr>
        <a:xfrm>
          <a:off x="11664950" y="7617883"/>
          <a:ext cx="46228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44</xdr:row>
      <xdr:rowOff>103310</xdr:rowOff>
    </xdr:from>
    <xdr:ext cx="762000" cy="259045"/>
    <xdr:sp macro="" textlink="">
      <xdr:nvSpPr>
        <xdr:cNvPr id="366" name="テキスト ボックス 365">
          <a:extLst>
            <a:ext uri="{FF2B5EF4-FFF2-40B4-BE49-F238E27FC236}">
              <a16:creationId xmlns:a16="http://schemas.microsoft.com/office/drawing/2014/main" id="{EBC1C9A3-A589-4562-A4B8-EE092E03ED52}"/>
            </a:ext>
          </a:extLst>
        </xdr:cNvPr>
        <xdr:cNvSpPr txBox="1"/>
      </xdr:nvSpPr>
      <xdr:spPr>
        <a:xfrm>
          <a:off x="10979150" y="747947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43</xdr:row>
      <xdr:rowOff>14817</xdr:rowOff>
    </xdr:from>
    <xdr:to>
      <xdr:col>85</xdr:col>
      <xdr:colOff>95250</xdr:colOff>
      <xdr:row>43</xdr:row>
      <xdr:rowOff>14817</xdr:rowOff>
    </xdr:to>
    <xdr:cxnSp macro="">
      <xdr:nvCxnSpPr>
        <xdr:cNvPr id="367" name="直線コネクタ 366">
          <a:extLst>
            <a:ext uri="{FF2B5EF4-FFF2-40B4-BE49-F238E27FC236}">
              <a16:creationId xmlns:a16="http://schemas.microsoft.com/office/drawing/2014/main" id="{A476058A-B4B4-42E8-B186-A4B05AF3DF7D}"/>
            </a:ext>
          </a:extLst>
        </xdr:cNvPr>
        <xdr:cNvCxnSpPr/>
      </xdr:nvCxnSpPr>
      <xdr:spPr>
        <a:xfrm>
          <a:off x="11664950" y="7223337"/>
          <a:ext cx="46228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42</xdr:row>
      <xdr:rowOff>44044</xdr:rowOff>
    </xdr:from>
    <xdr:ext cx="762000" cy="259045"/>
    <xdr:sp macro="" textlink="">
      <xdr:nvSpPr>
        <xdr:cNvPr id="368" name="テキスト ボックス 367">
          <a:extLst>
            <a:ext uri="{FF2B5EF4-FFF2-40B4-BE49-F238E27FC236}">
              <a16:creationId xmlns:a16="http://schemas.microsoft.com/office/drawing/2014/main" id="{9984E3E8-0B7B-4BB6-AF60-E0687FA19625}"/>
            </a:ext>
          </a:extLst>
        </xdr:cNvPr>
        <xdr:cNvSpPr txBox="1"/>
      </xdr:nvSpPr>
      <xdr:spPr>
        <a:xfrm>
          <a:off x="10979150" y="708492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40</xdr:row>
      <xdr:rowOff>127000</xdr:rowOff>
    </xdr:from>
    <xdr:to>
      <xdr:col>85</xdr:col>
      <xdr:colOff>95250</xdr:colOff>
      <xdr:row>40</xdr:row>
      <xdr:rowOff>127000</xdr:rowOff>
    </xdr:to>
    <xdr:cxnSp macro="">
      <xdr:nvCxnSpPr>
        <xdr:cNvPr id="369" name="直線コネクタ 368">
          <a:extLst>
            <a:ext uri="{FF2B5EF4-FFF2-40B4-BE49-F238E27FC236}">
              <a16:creationId xmlns:a16="http://schemas.microsoft.com/office/drawing/2014/main" id="{DB50C492-3811-4A51-B541-8B6C5F3EE9E6}"/>
            </a:ext>
          </a:extLst>
        </xdr:cNvPr>
        <xdr:cNvCxnSpPr/>
      </xdr:nvCxnSpPr>
      <xdr:spPr>
        <a:xfrm>
          <a:off x="11664950" y="6832600"/>
          <a:ext cx="46228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39</xdr:row>
      <xdr:rowOff>156227</xdr:rowOff>
    </xdr:from>
    <xdr:ext cx="762000" cy="259045"/>
    <xdr:sp macro="" textlink="">
      <xdr:nvSpPr>
        <xdr:cNvPr id="370" name="テキスト ボックス 369">
          <a:extLst>
            <a:ext uri="{FF2B5EF4-FFF2-40B4-BE49-F238E27FC236}">
              <a16:creationId xmlns:a16="http://schemas.microsoft.com/office/drawing/2014/main" id="{1D6AF7AE-2B51-4C02-912F-EACAB9CB885D}"/>
            </a:ext>
          </a:extLst>
        </xdr:cNvPr>
        <xdr:cNvSpPr txBox="1"/>
      </xdr:nvSpPr>
      <xdr:spPr>
        <a:xfrm>
          <a:off x="10979150" y="669418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38</xdr:row>
      <xdr:rowOff>67733</xdr:rowOff>
    </xdr:from>
    <xdr:to>
      <xdr:col>85</xdr:col>
      <xdr:colOff>95250</xdr:colOff>
      <xdr:row>38</xdr:row>
      <xdr:rowOff>67733</xdr:rowOff>
    </xdr:to>
    <xdr:cxnSp macro="">
      <xdr:nvCxnSpPr>
        <xdr:cNvPr id="371" name="直線コネクタ 370">
          <a:extLst>
            <a:ext uri="{FF2B5EF4-FFF2-40B4-BE49-F238E27FC236}">
              <a16:creationId xmlns:a16="http://schemas.microsoft.com/office/drawing/2014/main" id="{E1DB41D1-DCB4-47A1-9183-85C73361154C}"/>
            </a:ext>
          </a:extLst>
        </xdr:cNvPr>
        <xdr:cNvCxnSpPr/>
      </xdr:nvCxnSpPr>
      <xdr:spPr>
        <a:xfrm>
          <a:off x="11664950" y="6438053"/>
          <a:ext cx="46228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37</xdr:row>
      <xdr:rowOff>96960</xdr:rowOff>
    </xdr:from>
    <xdr:ext cx="762000" cy="259045"/>
    <xdr:sp macro="" textlink="">
      <xdr:nvSpPr>
        <xdr:cNvPr id="372" name="テキスト ボックス 371">
          <a:extLst>
            <a:ext uri="{FF2B5EF4-FFF2-40B4-BE49-F238E27FC236}">
              <a16:creationId xmlns:a16="http://schemas.microsoft.com/office/drawing/2014/main" id="{D03FF93B-C3AD-429A-AC50-747013F2EE4E}"/>
            </a:ext>
          </a:extLst>
        </xdr:cNvPr>
        <xdr:cNvSpPr txBox="1"/>
      </xdr:nvSpPr>
      <xdr:spPr>
        <a:xfrm>
          <a:off x="10979150" y="629964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36</xdr:row>
      <xdr:rowOff>8467</xdr:rowOff>
    </xdr:from>
    <xdr:to>
      <xdr:col>85</xdr:col>
      <xdr:colOff>95250</xdr:colOff>
      <xdr:row>36</xdr:row>
      <xdr:rowOff>8467</xdr:rowOff>
    </xdr:to>
    <xdr:cxnSp macro="">
      <xdr:nvCxnSpPr>
        <xdr:cNvPr id="373" name="直線コネクタ 372">
          <a:extLst>
            <a:ext uri="{FF2B5EF4-FFF2-40B4-BE49-F238E27FC236}">
              <a16:creationId xmlns:a16="http://schemas.microsoft.com/office/drawing/2014/main" id="{A485FEE1-3E81-48C6-9C3D-42638778F55B}"/>
            </a:ext>
          </a:extLst>
        </xdr:cNvPr>
        <xdr:cNvCxnSpPr/>
      </xdr:nvCxnSpPr>
      <xdr:spPr>
        <a:xfrm>
          <a:off x="11664950" y="6043507"/>
          <a:ext cx="46228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35</xdr:row>
      <xdr:rowOff>37694</xdr:rowOff>
    </xdr:from>
    <xdr:ext cx="762000" cy="259045"/>
    <xdr:sp macro="" textlink="">
      <xdr:nvSpPr>
        <xdr:cNvPr id="374" name="テキスト ボックス 373">
          <a:extLst>
            <a:ext uri="{FF2B5EF4-FFF2-40B4-BE49-F238E27FC236}">
              <a16:creationId xmlns:a16="http://schemas.microsoft.com/office/drawing/2014/main" id="{8115EF35-FE1A-406C-9F13-C41BDAB63EEE}"/>
            </a:ext>
          </a:extLst>
        </xdr:cNvPr>
        <xdr:cNvSpPr txBox="1"/>
      </xdr:nvSpPr>
      <xdr:spPr>
        <a:xfrm>
          <a:off x="10979150" y="590509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33</xdr:row>
      <xdr:rowOff>120650</xdr:rowOff>
    </xdr:from>
    <xdr:to>
      <xdr:col>85</xdr:col>
      <xdr:colOff>95250</xdr:colOff>
      <xdr:row>33</xdr:row>
      <xdr:rowOff>120650</xdr:rowOff>
    </xdr:to>
    <xdr:cxnSp macro="">
      <xdr:nvCxnSpPr>
        <xdr:cNvPr id="375" name="直線コネクタ 374">
          <a:extLst>
            <a:ext uri="{FF2B5EF4-FFF2-40B4-BE49-F238E27FC236}">
              <a16:creationId xmlns:a16="http://schemas.microsoft.com/office/drawing/2014/main" id="{D62DE483-82A5-461D-B42B-D4755B856F7D}"/>
            </a:ext>
          </a:extLst>
        </xdr:cNvPr>
        <xdr:cNvCxnSpPr/>
      </xdr:nvCxnSpPr>
      <xdr:spPr>
        <a:xfrm>
          <a:off x="11664950" y="5652770"/>
          <a:ext cx="46228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61</xdr:col>
      <xdr:colOff>44450</xdr:colOff>
      <xdr:row>33</xdr:row>
      <xdr:rowOff>120650</xdr:rowOff>
    </xdr:from>
    <xdr:to>
      <xdr:col>85</xdr:col>
      <xdr:colOff>95250</xdr:colOff>
      <xdr:row>47</xdr:row>
      <xdr:rowOff>133350</xdr:rowOff>
    </xdr:to>
    <xdr:sp macro="" textlink="">
      <xdr:nvSpPr>
        <xdr:cNvPr id="376" name="公債費負担の状況グラフ枠">
          <a:extLst>
            <a:ext uri="{FF2B5EF4-FFF2-40B4-BE49-F238E27FC236}">
              <a16:creationId xmlns:a16="http://schemas.microsoft.com/office/drawing/2014/main" id="{DA25F303-A651-450B-9118-243B12A81C6D}"/>
            </a:ext>
          </a:extLst>
        </xdr:cNvPr>
        <xdr:cNvSpPr/>
      </xdr:nvSpPr>
      <xdr:spPr>
        <a:xfrm>
          <a:off x="11664950" y="5652770"/>
          <a:ext cx="4622800" cy="235966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44450</xdr:colOff>
      <xdr:row>36</xdr:row>
      <xdr:rowOff>8467</xdr:rowOff>
    </xdr:from>
    <xdr:to>
      <xdr:col>81</xdr:col>
      <xdr:colOff>44450</xdr:colOff>
      <xdr:row>45</xdr:row>
      <xdr:rowOff>33867</xdr:rowOff>
    </xdr:to>
    <xdr:cxnSp macro="">
      <xdr:nvCxnSpPr>
        <xdr:cNvPr id="377" name="直線コネクタ 376">
          <a:extLst>
            <a:ext uri="{FF2B5EF4-FFF2-40B4-BE49-F238E27FC236}">
              <a16:creationId xmlns:a16="http://schemas.microsoft.com/office/drawing/2014/main" id="{8F14B067-3C36-4B1C-917C-63A5FDEE200F}"/>
            </a:ext>
          </a:extLst>
        </xdr:cNvPr>
        <xdr:cNvCxnSpPr/>
      </xdr:nvCxnSpPr>
      <xdr:spPr>
        <a:xfrm flipV="1">
          <a:off x="15474950" y="6043507"/>
          <a:ext cx="0" cy="1534160"/>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45</xdr:row>
      <xdr:rowOff>5944</xdr:rowOff>
    </xdr:from>
    <xdr:ext cx="762000" cy="259045"/>
    <xdr:sp macro="" textlink="">
      <xdr:nvSpPr>
        <xdr:cNvPr id="378" name="公債費負担の状況最小値テキスト">
          <a:extLst>
            <a:ext uri="{FF2B5EF4-FFF2-40B4-BE49-F238E27FC236}">
              <a16:creationId xmlns:a16="http://schemas.microsoft.com/office/drawing/2014/main" id="{934BDEB4-F33F-45F0-A860-61F8B45A61C0}"/>
            </a:ext>
          </a:extLst>
        </xdr:cNvPr>
        <xdr:cNvSpPr txBox="1"/>
      </xdr:nvSpPr>
      <xdr:spPr>
        <a:xfrm>
          <a:off x="15563850" y="754974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11.7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45</xdr:row>
      <xdr:rowOff>33867</xdr:rowOff>
    </xdr:from>
    <xdr:to>
      <xdr:col>81</xdr:col>
      <xdr:colOff>133350</xdr:colOff>
      <xdr:row>45</xdr:row>
      <xdr:rowOff>33867</xdr:rowOff>
    </xdr:to>
    <xdr:cxnSp macro="">
      <xdr:nvCxnSpPr>
        <xdr:cNvPr id="379" name="直線コネクタ 378">
          <a:extLst>
            <a:ext uri="{FF2B5EF4-FFF2-40B4-BE49-F238E27FC236}">
              <a16:creationId xmlns:a16="http://schemas.microsoft.com/office/drawing/2014/main" id="{1211B2FB-86BE-437F-84E4-42BD066DBFC4}"/>
            </a:ext>
          </a:extLst>
        </xdr:cNvPr>
        <xdr:cNvCxnSpPr/>
      </xdr:nvCxnSpPr>
      <xdr:spPr>
        <a:xfrm>
          <a:off x="15405100" y="7577667"/>
          <a:ext cx="15875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34</xdr:row>
      <xdr:rowOff>94844</xdr:rowOff>
    </xdr:from>
    <xdr:ext cx="762000" cy="259045"/>
    <xdr:sp macro="" textlink="">
      <xdr:nvSpPr>
        <xdr:cNvPr id="380" name="公債費負担の状況最大値テキスト">
          <a:extLst>
            <a:ext uri="{FF2B5EF4-FFF2-40B4-BE49-F238E27FC236}">
              <a16:creationId xmlns:a16="http://schemas.microsoft.com/office/drawing/2014/main" id="{4B085B99-7846-423B-BA41-7BA026B71BB8}"/>
            </a:ext>
          </a:extLst>
        </xdr:cNvPr>
        <xdr:cNvSpPr txBox="1"/>
      </xdr:nvSpPr>
      <xdr:spPr>
        <a:xfrm>
          <a:off x="15563850" y="579460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36</xdr:row>
      <xdr:rowOff>8467</xdr:rowOff>
    </xdr:from>
    <xdr:to>
      <xdr:col>81</xdr:col>
      <xdr:colOff>133350</xdr:colOff>
      <xdr:row>36</xdr:row>
      <xdr:rowOff>8467</xdr:rowOff>
    </xdr:to>
    <xdr:cxnSp macro="">
      <xdr:nvCxnSpPr>
        <xdr:cNvPr id="381" name="直線コネクタ 380">
          <a:extLst>
            <a:ext uri="{FF2B5EF4-FFF2-40B4-BE49-F238E27FC236}">
              <a16:creationId xmlns:a16="http://schemas.microsoft.com/office/drawing/2014/main" id="{4B5AB165-81C3-4715-B5FE-1FA6A1D38F36}"/>
            </a:ext>
          </a:extLst>
        </xdr:cNvPr>
        <xdr:cNvCxnSpPr/>
      </xdr:nvCxnSpPr>
      <xdr:spPr>
        <a:xfrm>
          <a:off x="15405100" y="6043507"/>
          <a:ext cx="15875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77</xdr:col>
      <xdr:colOff>44450</xdr:colOff>
      <xdr:row>41</xdr:row>
      <xdr:rowOff>22578</xdr:rowOff>
    </xdr:from>
    <xdr:to>
      <xdr:col>81</xdr:col>
      <xdr:colOff>44450</xdr:colOff>
      <xdr:row>41</xdr:row>
      <xdr:rowOff>103011</xdr:rowOff>
    </xdr:to>
    <xdr:cxnSp macro="">
      <xdr:nvCxnSpPr>
        <xdr:cNvPr id="382" name="直線コネクタ 381">
          <a:extLst>
            <a:ext uri="{FF2B5EF4-FFF2-40B4-BE49-F238E27FC236}">
              <a16:creationId xmlns:a16="http://schemas.microsoft.com/office/drawing/2014/main" id="{9BBD84E0-AB41-489F-BF0C-BE2DEA83FE50}"/>
            </a:ext>
          </a:extLst>
        </xdr:cNvPr>
        <xdr:cNvCxnSpPr/>
      </xdr:nvCxnSpPr>
      <xdr:spPr>
        <a:xfrm>
          <a:off x="14712950" y="6895818"/>
          <a:ext cx="762000" cy="8043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38</xdr:row>
      <xdr:rowOff>156932</xdr:rowOff>
    </xdr:from>
    <xdr:ext cx="762000" cy="259045"/>
    <xdr:sp macro="" textlink="">
      <xdr:nvSpPr>
        <xdr:cNvPr id="383" name="公債費負担の状況平均値テキスト">
          <a:extLst>
            <a:ext uri="{FF2B5EF4-FFF2-40B4-BE49-F238E27FC236}">
              <a16:creationId xmlns:a16="http://schemas.microsoft.com/office/drawing/2014/main" id="{97F2D383-B1CA-43B5-8F72-56E521EB4E61}"/>
            </a:ext>
          </a:extLst>
        </xdr:cNvPr>
        <xdr:cNvSpPr txBox="1"/>
      </xdr:nvSpPr>
      <xdr:spPr>
        <a:xfrm>
          <a:off x="15563850" y="6527252"/>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39</xdr:row>
      <xdr:rowOff>140405</xdr:rowOff>
    </xdr:from>
    <xdr:to>
      <xdr:col>81</xdr:col>
      <xdr:colOff>95250</xdr:colOff>
      <xdr:row>40</xdr:row>
      <xdr:rowOff>70555</xdr:rowOff>
    </xdr:to>
    <xdr:sp macro="" textlink="">
      <xdr:nvSpPr>
        <xdr:cNvPr id="384" name="フローチャート: 判断 383">
          <a:extLst>
            <a:ext uri="{FF2B5EF4-FFF2-40B4-BE49-F238E27FC236}">
              <a16:creationId xmlns:a16="http://schemas.microsoft.com/office/drawing/2014/main" id="{D267014B-50D6-4F1A-803C-4CA41CF1634D}"/>
            </a:ext>
          </a:extLst>
        </xdr:cNvPr>
        <xdr:cNvSpPr/>
      </xdr:nvSpPr>
      <xdr:spPr>
        <a:xfrm>
          <a:off x="15427960" y="6678365"/>
          <a:ext cx="9779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72</xdr:col>
      <xdr:colOff>203200</xdr:colOff>
      <xdr:row>41</xdr:row>
      <xdr:rowOff>22578</xdr:rowOff>
    </xdr:from>
    <xdr:to>
      <xdr:col>77</xdr:col>
      <xdr:colOff>44450</xdr:colOff>
      <xdr:row>41</xdr:row>
      <xdr:rowOff>22578</xdr:rowOff>
    </xdr:to>
    <xdr:cxnSp macro="">
      <xdr:nvCxnSpPr>
        <xdr:cNvPr id="385" name="直線コネクタ 384">
          <a:extLst>
            <a:ext uri="{FF2B5EF4-FFF2-40B4-BE49-F238E27FC236}">
              <a16:creationId xmlns:a16="http://schemas.microsoft.com/office/drawing/2014/main" id="{131F33E2-F251-423F-8BDC-86F691728F30}"/>
            </a:ext>
          </a:extLst>
        </xdr:cNvPr>
        <xdr:cNvCxnSpPr/>
      </xdr:nvCxnSpPr>
      <xdr:spPr>
        <a:xfrm>
          <a:off x="13903960" y="6895818"/>
          <a:ext cx="80899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203200</xdr:colOff>
      <xdr:row>39</xdr:row>
      <xdr:rowOff>127000</xdr:rowOff>
    </xdr:from>
    <xdr:to>
      <xdr:col>77</xdr:col>
      <xdr:colOff>95250</xdr:colOff>
      <xdr:row>40</xdr:row>
      <xdr:rowOff>57150</xdr:rowOff>
    </xdr:to>
    <xdr:sp macro="" textlink="">
      <xdr:nvSpPr>
        <xdr:cNvPr id="386" name="フローチャート: 判断 385">
          <a:extLst>
            <a:ext uri="{FF2B5EF4-FFF2-40B4-BE49-F238E27FC236}">
              <a16:creationId xmlns:a16="http://schemas.microsoft.com/office/drawing/2014/main" id="{038450A0-0ADB-4C88-935E-CE0108D1A506}"/>
            </a:ext>
          </a:extLst>
        </xdr:cNvPr>
        <xdr:cNvSpPr/>
      </xdr:nvSpPr>
      <xdr:spPr>
        <a:xfrm>
          <a:off x="14665960" y="6664960"/>
          <a:ext cx="9779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38</xdr:row>
      <xdr:rowOff>67327</xdr:rowOff>
    </xdr:from>
    <xdr:ext cx="736600" cy="259045"/>
    <xdr:sp macro="" textlink="">
      <xdr:nvSpPr>
        <xdr:cNvPr id="387" name="テキスト ボックス 386">
          <a:extLst>
            <a:ext uri="{FF2B5EF4-FFF2-40B4-BE49-F238E27FC236}">
              <a16:creationId xmlns:a16="http://schemas.microsoft.com/office/drawing/2014/main" id="{79401CF7-A6CB-4776-966C-008ABF28D0A2}"/>
            </a:ext>
          </a:extLst>
        </xdr:cNvPr>
        <xdr:cNvSpPr txBox="1"/>
      </xdr:nvSpPr>
      <xdr:spPr>
        <a:xfrm>
          <a:off x="14370050" y="643764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152400</xdr:colOff>
      <xdr:row>41</xdr:row>
      <xdr:rowOff>9172</xdr:rowOff>
    </xdr:from>
    <xdr:to>
      <xdr:col>72</xdr:col>
      <xdr:colOff>203200</xdr:colOff>
      <xdr:row>41</xdr:row>
      <xdr:rowOff>22578</xdr:rowOff>
    </xdr:to>
    <xdr:cxnSp macro="">
      <xdr:nvCxnSpPr>
        <xdr:cNvPr id="388" name="直線コネクタ 387">
          <a:extLst>
            <a:ext uri="{FF2B5EF4-FFF2-40B4-BE49-F238E27FC236}">
              <a16:creationId xmlns:a16="http://schemas.microsoft.com/office/drawing/2014/main" id="{04A9AEFC-F6A5-47E2-A2EA-475ECC4002E5}"/>
            </a:ext>
          </a:extLst>
        </xdr:cNvPr>
        <xdr:cNvCxnSpPr/>
      </xdr:nvCxnSpPr>
      <xdr:spPr>
        <a:xfrm>
          <a:off x="13106400" y="6882412"/>
          <a:ext cx="797560" cy="1340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72</xdr:col>
      <xdr:colOff>152400</xdr:colOff>
      <xdr:row>41</xdr:row>
      <xdr:rowOff>65617</xdr:rowOff>
    </xdr:from>
    <xdr:to>
      <xdr:col>73</xdr:col>
      <xdr:colOff>44450</xdr:colOff>
      <xdr:row>41</xdr:row>
      <xdr:rowOff>167217</xdr:rowOff>
    </xdr:to>
    <xdr:sp macro="" textlink="">
      <xdr:nvSpPr>
        <xdr:cNvPr id="389" name="フローチャート: 判断 388">
          <a:extLst>
            <a:ext uri="{FF2B5EF4-FFF2-40B4-BE49-F238E27FC236}">
              <a16:creationId xmlns:a16="http://schemas.microsoft.com/office/drawing/2014/main" id="{266F34A0-2B39-4742-BB64-9048CFD6F5F7}"/>
            </a:ext>
          </a:extLst>
        </xdr:cNvPr>
        <xdr:cNvSpPr/>
      </xdr:nvSpPr>
      <xdr:spPr>
        <a:xfrm>
          <a:off x="13868400" y="6938857"/>
          <a:ext cx="8255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41</xdr:row>
      <xdr:rowOff>151994</xdr:rowOff>
    </xdr:from>
    <xdr:ext cx="762000" cy="259045"/>
    <xdr:sp macro="" textlink="">
      <xdr:nvSpPr>
        <xdr:cNvPr id="390" name="テキスト ボックス 389">
          <a:extLst>
            <a:ext uri="{FF2B5EF4-FFF2-40B4-BE49-F238E27FC236}">
              <a16:creationId xmlns:a16="http://schemas.microsoft.com/office/drawing/2014/main" id="{14E55527-4619-4EC7-AA0E-00DB830119E8}"/>
            </a:ext>
          </a:extLst>
        </xdr:cNvPr>
        <xdr:cNvSpPr txBox="1"/>
      </xdr:nvSpPr>
      <xdr:spPr>
        <a:xfrm>
          <a:off x="13557250" y="702523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101600</xdr:colOff>
      <xdr:row>41</xdr:row>
      <xdr:rowOff>9172</xdr:rowOff>
    </xdr:from>
    <xdr:to>
      <xdr:col>68</xdr:col>
      <xdr:colOff>152400</xdr:colOff>
      <xdr:row>41</xdr:row>
      <xdr:rowOff>62795</xdr:rowOff>
    </xdr:to>
    <xdr:cxnSp macro="">
      <xdr:nvCxnSpPr>
        <xdr:cNvPr id="391" name="直線コネクタ 390">
          <a:extLst>
            <a:ext uri="{FF2B5EF4-FFF2-40B4-BE49-F238E27FC236}">
              <a16:creationId xmlns:a16="http://schemas.microsoft.com/office/drawing/2014/main" id="{2D23DAD7-A4B2-416D-BCC8-EE94BEFDC97F}"/>
            </a:ext>
          </a:extLst>
        </xdr:cNvPr>
        <xdr:cNvCxnSpPr/>
      </xdr:nvCxnSpPr>
      <xdr:spPr>
        <a:xfrm flipV="1">
          <a:off x="12293600" y="6882412"/>
          <a:ext cx="812800" cy="5362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68</xdr:col>
      <xdr:colOff>101600</xdr:colOff>
      <xdr:row>41</xdr:row>
      <xdr:rowOff>119239</xdr:rowOff>
    </xdr:from>
    <xdr:to>
      <xdr:col>68</xdr:col>
      <xdr:colOff>203200</xdr:colOff>
      <xdr:row>42</xdr:row>
      <xdr:rowOff>49389</xdr:rowOff>
    </xdr:to>
    <xdr:sp macro="" textlink="">
      <xdr:nvSpPr>
        <xdr:cNvPr id="392" name="フローチャート: 判断 391">
          <a:extLst>
            <a:ext uri="{FF2B5EF4-FFF2-40B4-BE49-F238E27FC236}">
              <a16:creationId xmlns:a16="http://schemas.microsoft.com/office/drawing/2014/main" id="{1A5F8EAC-46AB-4D03-B8D7-2BEE4CCD19E8}"/>
            </a:ext>
          </a:extLst>
        </xdr:cNvPr>
        <xdr:cNvSpPr/>
      </xdr:nvSpPr>
      <xdr:spPr>
        <a:xfrm>
          <a:off x="13055600" y="6992479"/>
          <a:ext cx="8636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42</xdr:row>
      <xdr:rowOff>34166</xdr:rowOff>
    </xdr:from>
    <xdr:ext cx="762000" cy="259045"/>
    <xdr:sp macro="" textlink="">
      <xdr:nvSpPr>
        <xdr:cNvPr id="393" name="テキスト ボックス 392">
          <a:extLst>
            <a:ext uri="{FF2B5EF4-FFF2-40B4-BE49-F238E27FC236}">
              <a16:creationId xmlns:a16="http://schemas.microsoft.com/office/drawing/2014/main" id="{8BC83884-C4E0-4EAB-AB16-C32B66C524CC}"/>
            </a:ext>
          </a:extLst>
        </xdr:cNvPr>
        <xdr:cNvSpPr txBox="1"/>
      </xdr:nvSpPr>
      <xdr:spPr>
        <a:xfrm>
          <a:off x="12763500" y="707504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41</xdr:row>
      <xdr:rowOff>146050</xdr:rowOff>
    </xdr:from>
    <xdr:to>
      <xdr:col>64</xdr:col>
      <xdr:colOff>152400</xdr:colOff>
      <xdr:row>42</xdr:row>
      <xdr:rowOff>76200</xdr:rowOff>
    </xdr:to>
    <xdr:sp macro="" textlink="">
      <xdr:nvSpPr>
        <xdr:cNvPr id="394" name="フローチャート: 判断 393">
          <a:extLst>
            <a:ext uri="{FF2B5EF4-FFF2-40B4-BE49-F238E27FC236}">
              <a16:creationId xmlns:a16="http://schemas.microsoft.com/office/drawing/2014/main" id="{D25CF808-5E2C-4DDD-8872-9F0DE17C0C6E}"/>
            </a:ext>
          </a:extLst>
        </xdr:cNvPr>
        <xdr:cNvSpPr/>
      </xdr:nvSpPr>
      <xdr:spPr>
        <a:xfrm>
          <a:off x="12242800" y="7019290"/>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42</xdr:row>
      <xdr:rowOff>60977</xdr:rowOff>
    </xdr:from>
    <xdr:ext cx="762000" cy="259045"/>
    <xdr:sp macro="" textlink="">
      <xdr:nvSpPr>
        <xdr:cNvPr id="395" name="テキスト ボックス 394">
          <a:extLst>
            <a:ext uri="{FF2B5EF4-FFF2-40B4-BE49-F238E27FC236}">
              <a16:creationId xmlns:a16="http://schemas.microsoft.com/office/drawing/2014/main" id="{AFED6B74-6F7B-478C-8D37-9D02B6280830}"/>
            </a:ext>
          </a:extLst>
        </xdr:cNvPr>
        <xdr:cNvSpPr txBox="1"/>
      </xdr:nvSpPr>
      <xdr:spPr>
        <a:xfrm>
          <a:off x="11950700" y="710185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38100</xdr:colOff>
      <xdr:row>47</xdr:row>
      <xdr:rowOff>130827</xdr:rowOff>
    </xdr:from>
    <xdr:ext cx="762000" cy="259045"/>
    <xdr:sp macro="" textlink="">
      <xdr:nvSpPr>
        <xdr:cNvPr id="396" name="テキスト ボックス 395">
          <a:extLst>
            <a:ext uri="{FF2B5EF4-FFF2-40B4-BE49-F238E27FC236}">
              <a16:creationId xmlns:a16="http://schemas.microsoft.com/office/drawing/2014/main" id="{3AC77CEA-09DF-47A2-94E9-C5E662AD0787}"/>
            </a:ext>
          </a:extLst>
        </xdr:cNvPr>
        <xdr:cNvSpPr txBox="1"/>
      </xdr:nvSpPr>
      <xdr:spPr>
        <a:xfrm>
          <a:off x="15278100" y="800990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76</xdr:col>
      <xdr:colOff>38100</xdr:colOff>
      <xdr:row>47</xdr:row>
      <xdr:rowOff>130827</xdr:rowOff>
    </xdr:from>
    <xdr:ext cx="762000" cy="259045"/>
    <xdr:sp macro="" textlink="">
      <xdr:nvSpPr>
        <xdr:cNvPr id="397" name="テキスト ボックス 396">
          <a:extLst>
            <a:ext uri="{FF2B5EF4-FFF2-40B4-BE49-F238E27FC236}">
              <a16:creationId xmlns:a16="http://schemas.microsoft.com/office/drawing/2014/main" id="{76C86FCB-AA49-4659-A551-B8C7C6B16A82}"/>
            </a:ext>
          </a:extLst>
        </xdr:cNvPr>
        <xdr:cNvSpPr txBox="1"/>
      </xdr:nvSpPr>
      <xdr:spPr>
        <a:xfrm>
          <a:off x="14516100" y="800990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71</xdr:col>
      <xdr:colOff>196850</xdr:colOff>
      <xdr:row>47</xdr:row>
      <xdr:rowOff>130827</xdr:rowOff>
    </xdr:from>
    <xdr:ext cx="762000" cy="259045"/>
    <xdr:sp macro="" textlink="">
      <xdr:nvSpPr>
        <xdr:cNvPr id="398" name="テキスト ボックス 397">
          <a:extLst>
            <a:ext uri="{FF2B5EF4-FFF2-40B4-BE49-F238E27FC236}">
              <a16:creationId xmlns:a16="http://schemas.microsoft.com/office/drawing/2014/main" id="{4CD931F6-A8E4-4A06-9F0D-762DD1C702B4}"/>
            </a:ext>
          </a:extLst>
        </xdr:cNvPr>
        <xdr:cNvSpPr txBox="1"/>
      </xdr:nvSpPr>
      <xdr:spPr>
        <a:xfrm>
          <a:off x="13714730" y="800990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67</xdr:col>
      <xdr:colOff>146050</xdr:colOff>
      <xdr:row>47</xdr:row>
      <xdr:rowOff>130827</xdr:rowOff>
    </xdr:from>
    <xdr:ext cx="762000" cy="259045"/>
    <xdr:sp macro="" textlink="">
      <xdr:nvSpPr>
        <xdr:cNvPr id="399" name="テキスト ボックス 398">
          <a:extLst>
            <a:ext uri="{FF2B5EF4-FFF2-40B4-BE49-F238E27FC236}">
              <a16:creationId xmlns:a16="http://schemas.microsoft.com/office/drawing/2014/main" id="{3BDD3F22-2CB7-4164-8586-7C46A7E47A7C}"/>
            </a:ext>
          </a:extLst>
        </xdr:cNvPr>
        <xdr:cNvSpPr txBox="1"/>
      </xdr:nvSpPr>
      <xdr:spPr>
        <a:xfrm>
          <a:off x="12909550" y="800990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95250</xdr:colOff>
      <xdr:row>47</xdr:row>
      <xdr:rowOff>130827</xdr:rowOff>
    </xdr:from>
    <xdr:ext cx="762000" cy="259045"/>
    <xdr:sp macro="" textlink="">
      <xdr:nvSpPr>
        <xdr:cNvPr id="400" name="テキスト ボックス 399">
          <a:extLst>
            <a:ext uri="{FF2B5EF4-FFF2-40B4-BE49-F238E27FC236}">
              <a16:creationId xmlns:a16="http://schemas.microsoft.com/office/drawing/2014/main" id="{29613594-D9B2-47E5-B2B1-DC7B1E44C250}"/>
            </a:ext>
          </a:extLst>
        </xdr:cNvPr>
        <xdr:cNvSpPr txBox="1"/>
      </xdr:nvSpPr>
      <xdr:spPr>
        <a:xfrm>
          <a:off x="12096750" y="800990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41</xdr:row>
      <xdr:rowOff>52211</xdr:rowOff>
    </xdr:from>
    <xdr:to>
      <xdr:col>81</xdr:col>
      <xdr:colOff>95250</xdr:colOff>
      <xdr:row>41</xdr:row>
      <xdr:rowOff>153811</xdr:rowOff>
    </xdr:to>
    <xdr:sp macro="" textlink="">
      <xdr:nvSpPr>
        <xdr:cNvPr id="401" name="楕円 400">
          <a:extLst>
            <a:ext uri="{FF2B5EF4-FFF2-40B4-BE49-F238E27FC236}">
              <a16:creationId xmlns:a16="http://schemas.microsoft.com/office/drawing/2014/main" id="{F90528CC-65DD-4836-8D77-FCE9735FB600}"/>
            </a:ext>
          </a:extLst>
        </xdr:cNvPr>
        <xdr:cNvSpPr/>
      </xdr:nvSpPr>
      <xdr:spPr>
        <a:xfrm>
          <a:off x="15427960" y="6925451"/>
          <a:ext cx="9779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81</xdr:col>
      <xdr:colOff>133350</xdr:colOff>
      <xdr:row>41</xdr:row>
      <xdr:rowOff>24288</xdr:rowOff>
    </xdr:from>
    <xdr:ext cx="762000" cy="259045"/>
    <xdr:sp macro="" textlink="">
      <xdr:nvSpPr>
        <xdr:cNvPr id="402" name="公債費負担の状況該当値テキスト">
          <a:extLst>
            <a:ext uri="{FF2B5EF4-FFF2-40B4-BE49-F238E27FC236}">
              <a16:creationId xmlns:a16="http://schemas.microsoft.com/office/drawing/2014/main" id="{F6DAD000-0247-4AE6-A3AE-2DE433AD6DE4}"/>
            </a:ext>
          </a:extLst>
        </xdr:cNvPr>
        <xdr:cNvSpPr txBox="1"/>
      </xdr:nvSpPr>
      <xdr:spPr>
        <a:xfrm>
          <a:off x="15563850" y="689752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7.1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203200</xdr:colOff>
      <xdr:row>40</xdr:row>
      <xdr:rowOff>143228</xdr:rowOff>
    </xdr:from>
    <xdr:to>
      <xdr:col>77</xdr:col>
      <xdr:colOff>95250</xdr:colOff>
      <xdr:row>41</xdr:row>
      <xdr:rowOff>73378</xdr:rowOff>
    </xdr:to>
    <xdr:sp macro="" textlink="">
      <xdr:nvSpPr>
        <xdr:cNvPr id="403" name="楕円 402">
          <a:extLst>
            <a:ext uri="{FF2B5EF4-FFF2-40B4-BE49-F238E27FC236}">
              <a16:creationId xmlns:a16="http://schemas.microsoft.com/office/drawing/2014/main" id="{99F5445E-73DA-4FE9-BC8A-E88A8A8E6D03}"/>
            </a:ext>
          </a:extLst>
        </xdr:cNvPr>
        <xdr:cNvSpPr/>
      </xdr:nvSpPr>
      <xdr:spPr>
        <a:xfrm>
          <a:off x="14665960" y="6848828"/>
          <a:ext cx="9779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41</xdr:row>
      <xdr:rowOff>58155</xdr:rowOff>
    </xdr:from>
    <xdr:ext cx="736600" cy="259045"/>
    <xdr:sp macro="" textlink="">
      <xdr:nvSpPr>
        <xdr:cNvPr id="404" name="テキスト ボックス 403">
          <a:extLst>
            <a:ext uri="{FF2B5EF4-FFF2-40B4-BE49-F238E27FC236}">
              <a16:creationId xmlns:a16="http://schemas.microsoft.com/office/drawing/2014/main" id="{7264EB8D-B29A-4A83-A8A2-9C2DCD2A6980}"/>
            </a:ext>
          </a:extLst>
        </xdr:cNvPr>
        <xdr:cNvSpPr txBox="1"/>
      </xdr:nvSpPr>
      <xdr:spPr>
        <a:xfrm>
          <a:off x="14370050" y="6931395"/>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72</xdr:col>
      <xdr:colOff>152400</xdr:colOff>
      <xdr:row>40</xdr:row>
      <xdr:rowOff>143228</xdr:rowOff>
    </xdr:from>
    <xdr:to>
      <xdr:col>73</xdr:col>
      <xdr:colOff>44450</xdr:colOff>
      <xdr:row>41</xdr:row>
      <xdr:rowOff>73378</xdr:rowOff>
    </xdr:to>
    <xdr:sp macro="" textlink="">
      <xdr:nvSpPr>
        <xdr:cNvPr id="405" name="楕円 404">
          <a:extLst>
            <a:ext uri="{FF2B5EF4-FFF2-40B4-BE49-F238E27FC236}">
              <a16:creationId xmlns:a16="http://schemas.microsoft.com/office/drawing/2014/main" id="{C21E32D6-077C-4883-BCD5-937362E35CB4}"/>
            </a:ext>
          </a:extLst>
        </xdr:cNvPr>
        <xdr:cNvSpPr/>
      </xdr:nvSpPr>
      <xdr:spPr>
        <a:xfrm>
          <a:off x="13868400" y="6848828"/>
          <a:ext cx="8255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39</xdr:row>
      <xdr:rowOff>83555</xdr:rowOff>
    </xdr:from>
    <xdr:ext cx="762000" cy="259045"/>
    <xdr:sp macro="" textlink="">
      <xdr:nvSpPr>
        <xdr:cNvPr id="406" name="テキスト ボックス 405">
          <a:extLst>
            <a:ext uri="{FF2B5EF4-FFF2-40B4-BE49-F238E27FC236}">
              <a16:creationId xmlns:a16="http://schemas.microsoft.com/office/drawing/2014/main" id="{EC3D5487-6478-407B-9422-47A0E95112FC}"/>
            </a:ext>
          </a:extLst>
        </xdr:cNvPr>
        <xdr:cNvSpPr txBox="1"/>
      </xdr:nvSpPr>
      <xdr:spPr>
        <a:xfrm>
          <a:off x="13557250" y="662151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101600</xdr:colOff>
      <xdr:row>40</xdr:row>
      <xdr:rowOff>129822</xdr:rowOff>
    </xdr:from>
    <xdr:to>
      <xdr:col>68</xdr:col>
      <xdr:colOff>203200</xdr:colOff>
      <xdr:row>41</xdr:row>
      <xdr:rowOff>59972</xdr:rowOff>
    </xdr:to>
    <xdr:sp macro="" textlink="">
      <xdr:nvSpPr>
        <xdr:cNvPr id="407" name="楕円 406">
          <a:extLst>
            <a:ext uri="{FF2B5EF4-FFF2-40B4-BE49-F238E27FC236}">
              <a16:creationId xmlns:a16="http://schemas.microsoft.com/office/drawing/2014/main" id="{421ADBBF-7F50-4EC0-9F3C-89FD8EF2EF1C}"/>
            </a:ext>
          </a:extLst>
        </xdr:cNvPr>
        <xdr:cNvSpPr/>
      </xdr:nvSpPr>
      <xdr:spPr>
        <a:xfrm>
          <a:off x="13055600" y="6835422"/>
          <a:ext cx="8636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39</xdr:row>
      <xdr:rowOff>70149</xdr:rowOff>
    </xdr:from>
    <xdr:ext cx="762000" cy="259045"/>
    <xdr:sp macro="" textlink="">
      <xdr:nvSpPr>
        <xdr:cNvPr id="408" name="テキスト ボックス 407">
          <a:extLst>
            <a:ext uri="{FF2B5EF4-FFF2-40B4-BE49-F238E27FC236}">
              <a16:creationId xmlns:a16="http://schemas.microsoft.com/office/drawing/2014/main" id="{E7E66A23-60DB-43AA-8186-40F56738E1DB}"/>
            </a:ext>
          </a:extLst>
        </xdr:cNvPr>
        <xdr:cNvSpPr txBox="1"/>
      </xdr:nvSpPr>
      <xdr:spPr>
        <a:xfrm>
          <a:off x="12763500" y="660810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41</xdr:row>
      <xdr:rowOff>11995</xdr:rowOff>
    </xdr:from>
    <xdr:to>
      <xdr:col>64</xdr:col>
      <xdr:colOff>152400</xdr:colOff>
      <xdr:row>41</xdr:row>
      <xdr:rowOff>113595</xdr:rowOff>
    </xdr:to>
    <xdr:sp macro="" textlink="">
      <xdr:nvSpPr>
        <xdr:cNvPr id="409" name="楕円 408">
          <a:extLst>
            <a:ext uri="{FF2B5EF4-FFF2-40B4-BE49-F238E27FC236}">
              <a16:creationId xmlns:a16="http://schemas.microsoft.com/office/drawing/2014/main" id="{A9F54ED8-676F-4689-A3C6-6461CBBC825D}"/>
            </a:ext>
          </a:extLst>
        </xdr:cNvPr>
        <xdr:cNvSpPr/>
      </xdr:nvSpPr>
      <xdr:spPr>
        <a:xfrm>
          <a:off x="12242800" y="688523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39</xdr:row>
      <xdr:rowOff>123772</xdr:rowOff>
    </xdr:from>
    <xdr:ext cx="762000" cy="259045"/>
    <xdr:sp macro="" textlink="">
      <xdr:nvSpPr>
        <xdr:cNvPr id="410" name="テキスト ボックス 409">
          <a:extLst>
            <a:ext uri="{FF2B5EF4-FFF2-40B4-BE49-F238E27FC236}">
              <a16:creationId xmlns:a16="http://schemas.microsoft.com/office/drawing/2014/main" id="{CCC81600-59F7-4DA7-9023-BA9C8E97941E}"/>
            </a:ext>
          </a:extLst>
        </xdr:cNvPr>
        <xdr:cNvSpPr txBox="1"/>
      </xdr:nvSpPr>
      <xdr:spPr>
        <a:xfrm>
          <a:off x="11950700" y="666173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7</xdr:row>
      <xdr:rowOff>6350</xdr:rowOff>
    </xdr:from>
    <xdr:to>
      <xdr:col>85</xdr:col>
      <xdr:colOff>95250</xdr:colOff>
      <xdr:row>8</xdr:row>
      <xdr:rowOff>152400</xdr:rowOff>
    </xdr:to>
    <xdr:sp macro="" textlink="">
      <xdr:nvSpPr>
        <xdr:cNvPr id="411" name="正方形/長方形 410">
          <a:extLst>
            <a:ext uri="{FF2B5EF4-FFF2-40B4-BE49-F238E27FC236}">
              <a16:creationId xmlns:a16="http://schemas.microsoft.com/office/drawing/2014/main" id="{D889B844-AAC6-45DE-B374-8A45EF05E77E}"/>
            </a:ext>
          </a:extLst>
        </xdr:cNvPr>
        <xdr:cNvSpPr/>
      </xdr:nvSpPr>
      <xdr:spPr>
        <a:xfrm>
          <a:off x="11664950" y="1179830"/>
          <a:ext cx="4622800" cy="31369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将来負担の状況</a:t>
          </a:r>
        </a:p>
      </xdr:txBody>
    </xdr:sp>
    <xdr:clientData/>
  </xdr:twoCellAnchor>
  <xdr:oneCellAnchor>
    <xdr:from>
      <xdr:col>65</xdr:col>
      <xdr:colOff>137780</xdr:colOff>
      <xdr:row>9</xdr:row>
      <xdr:rowOff>25400</xdr:rowOff>
    </xdr:from>
    <xdr:ext cx="1438940" cy="309059"/>
    <xdr:sp macro="" textlink="">
      <xdr:nvSpPr>
        <xdr:cNvPr id="412" name="テキスト ボックス 411">
          <a:extLst>
            <a:ext uri="{FF2B5EF4-FFF2-40B4-BE49-F238E27FC236}">
              <a16:creationId xmlns:a16="http://schemas.microsoft.com/office/drawing/2014/main" id="{7B215118-7DAC-4B06-B8E6-DD5D415300FC}"/>
            </a:ext>
          </a:extLst>
        </xdr:cNvPr>
        <xdr:cNvSpPr txBox="1"/>
      </xdr:nvSpPr>
      <xdr:spPr>
        <a:xfrm>
          <a:off x="12520280" y="1534160"/>
          <a:ext cx="1438940"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将来負担比率</a:t>
          </a:r>
        </a:p>
      </xdr:txBody>
    </xdr:sp>
    <xdr:clientData/>
  </xdr:oneCellAnchor>
  <xdr:oneCellAnchor>
    <xdr:from>
      <xdr:col>73</xdr:col>
      <xdr:colOff>27320</xdr:colOff>
      <xdr:row>9</xdr:row>
      <xdr:rowOff>0</xdr:rowOff>
    </xdr:from>
    <xdr:ext cx="1651000" cy="359073"/>
    <xdr:sp macro="" textlink="">
      <xdr:nvSpPr>
        <xdr:cNvPr id="413" name="テキスト ボックス 412">
          <a:extLst>
            <a:ext uri="{FF2B5EF4-FFF2-40B4-BE49-F238E27FC236}">
              <a16:creationId xmlns:a16="http://schemas.microsoft.com/office/drawing/2014/main" id="{970BC634-8D13-4D39-8C09-B7870211827C}"/>
            </a:ext>
          </a:extLst>
        </xdr:cNvPr>
        <xdr:cNvSpPr txBox="1"/>
      </xdr:nvSpPr>
      <xdr:spPr>
        <a:xfrm>
          <a:off x="13933820" y="150876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[51.4%]</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85</xdr:col>
      <xdr:colOff>158750</xdr:colOff>
      <xdr:row>8</xdr:row>
      <xdr:rowOff>88900</xdr:rowOff>
    </xdr:from>
    <xdr:to>
      <xdr:col>93</xdr:col>
      <xdr:colOff>6350</xdr:colOff>
      <xdr:row>10</xdr:row>
      <xdr:rowOff>0</xdr:rowOff>
    </xdr:to>
    <xdr:sp macro="" textlink="">
      <xdr:nvSpPr>
        <xdr:cNvPr id="414" name="正方形/長方形 413">
          <a:extLst>
            <a:ext uri="{FF2B5EF4-FFF2-40B4-BE49-F238E27FC236}">
              <a16:creationId xmlns:a16="http://schemas.microsoft.com/office/drawing/2014/main" id="{0138DAB1-E204-43F7-925C-C5EC36CDD5E3}"/>
            </a:ext>
          </a:extLst>
        </xdr:cNvPr>
        <xdr:cNvSpPr/>
      </xdr:nvSpPr>
      <xdr:spPr>
        <a:xfrm>
          <a:off x="16351250" y="1430020"/>
          <a:ext cx="137160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158750</xdr:colOff>
      <xdr:row>9</xdr:row>
      <xdr:rowOff>107950</xdr:rowOff>
    </xdr:from>
    <xdr:to>
      <xdr:col>93</xdr:col>
      <xdr:colOff>6350</xdr:colOff>
      <xdr:row>11</xdr:row>
      <xdr:rowOff>19050</xdr:rowOff>
    </xdr:to>
    <xdr:sp macro="" textlink="">
      <xdr:nvSpPr>
        <xdr:cNvPr id="415" name="正方形/長方形 414">
          <a:extLst>
            <a:ext uri="{FF2B5EF4-FFF2-40B4-BE49-F238E27FC236}">
              <a16:creationId xmlns:a16="http://schemas.microsoft.com/office/drawing/2014/main" id="{B462ED93-B02F-4D32-9754-858D906B9205}"/>
            </a:ext>
          </a:extLst>
        </xdr:cNvPr>
        <xdr:cNvSpPr/>
      </xdr:nvSpPr>
      <xdr:spPr>
        <a:xfrm>
          <a:off x="16351250" y="1616710"/>
          <a:ext cx="137160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24/29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133350</xdr:colOff>
      <xdr:row>8</xdr:row>
      <xdr:rowOff>88900</xdr:rowOff>
    </xdr:from>
    <xdr:to>
      <xdr:col>99</xdr:col>
      <xdr:colOff>146050</xdr:colOff>
      <xdr:row>10</xdr:row>
      <xdr:rowOff>0</xdr:rowOff>
    </xdr:to>
    <xdr:sp macro="" textlink="">
      <xdr:nvSpPr>
        <xdr:cNvPr id="416" name="正方形/長方形 415">
          <a:extLst>
            <a:ext uri="{FF2B5EF4-FFF2-40B4-BE49-F238E27FC236}">
              <a16:creationId xmlns:a16="http://schemas.microsoft.com/office/drawing/2014/main" id="{38FE922D-D059-4248-9E8E-A3FD9AA13091}"/>
            </a:ext>
          </a:extLst>
        </xdr:cNvPr>
        <xdr:cNvSpPr/>
      </xdr:nvSpPr>
      <xdr:spPr>
        <a:xfrm>
          <a:off x="17849850" y="1430020"/>
          <a:ext cx="115570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133350</xdr:colOff>
      <xdr:row>9</xdr:row>
      <xdr:rowOff>107950</xdr:rowOff>
    </xdr:from>
    <xdr:to>
      <xdr:col>99</xdr:col>
      <xdr:colOff>146050</xdr:colOff>
      <xdr:row>11</xdr:row>
      <xdr:rowOff>19050</xdr:rowOff>
    </xdr:to>
    <xdr:sp macro="" textlink="">
      <xdr:nvSpPr>
        <xdr:cNvPr id="417" name="正方形/長方形 416">
          <a:extLst>
            <a:ext uri="{FF2B5EF4-FFF2-40B4-BE49-F238E27FC236}">
              <a16:creationId xmlns:a16="http://schemas.microsoft.com/office/drawing/2014/main" id="{7BC55569-5BEF-477F-A2FB-0A9DE294D521}"/>
            </a:ext>
          </a:extLst>
        </xdr:cNvPr>
        <xdr:cNvSpPr/>
      </xdr:nvSpPr>
      <xdr:spPr>
        <a:xfrm>
          <a:off x="17849850" y="1616710"/>
          <a:ext cx="115570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100</xdr:col>
      <xdr:colOff>127000</xdr:colOff>
      <xdr:row>8</xdr:row>
      <xdr:rowOff>88900</xdr:rowOff>
    </xdr:from>
    <xdr:to>
      <xdr:col>106</xdr:col>
      <xdr:colOff>139700</xdr:colOff>
      <xdr:row>10</xdr:row>
      <xdr:rowOff>0</xdr:rowOff>
    </xdr:to>
    <xdr:sp macro="" textlink="">
      <xdr:nvSpPr>
        <xdr:cNvPr id="418" name="正方形/長方形 417">
          <a:extLst>
            <a:ext uri="{FF2B5EF4-FFF2-40B4-BE49-F238E27FC236}">
              <a16:creationId xmlns:a16="http://schemas.microsoft.com/office/drawing/2014/main" id="{4BAD033F-FA3E-44A6-A1F8-52B82B9ACA72}"/>
            </a:ext>
          </a:extLst>
        </xdr:cNvPr>
        <xdr:cNvSpPr/>
      </xdr:nvSpPr>
      <xdr:spPr>
        <a:xfrm>
          <a:off x="19177000" y="1430020"/>
          <a:ext cx="115570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愛媛県平均</a:t>
          </a:r>
        </a:p>
      </xdr:txBody>
    </xdr:sp>
    <xdr:clientData/>
  </xdr:twoCellAnchor>
  <xdr:twoCellAnchor>
    <xdr:from>
      <xdr:col>100</xdr:col>
      <xdr:colOff>127000</xdr:colOff>
      <xdr:row>9</xdr:row>
      <xdr:rowOff>107950</xdr:rowOff>
    </xdr:from>
    <xdr:to>
      <xdr:col>106</xdr:col>
      <xdr:colOff>139700</xdr:colOff>
      <xdr:row>11</xdr:row>
      <xdr:rowOff>19050</xdr:rowOff>
    </xdr:to>
    <xdr:sp macro="" textlink="">
      <xdr:nvSpPr>
        <xdr:cNvPr id="419" name="正方形/長方形 418">
          <a:extLst>
            <a:ext uri="{FF2B5EF4-FFF2-40B4-BE49-F238E27FC236}">
              <a16:creationId xmlns:a16="http://schemas.microsoft.com/office/drawing/2014/main" id="{5D4EFB52-5B66-4C9E-BEDD-16DEACAF94E1}"/>
            </a:ext>
          </a:extLst>
        </xdr:cNvPr>
        <xdr:cNvSpPr/>
      </xdr:nvSpPr>
      <xdr:spPr>
        <a:xfrm>
          <a:off x="19177000" y="1616710"/>
          <a:ext cx="115570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61</xdr:col>
      <xdr:colOff>44450</xdr:colOff>
      <xdr:row>11</xdr:row>
      <xdr:rowOff>82550</xdr:rowOff>
    </xdr:from>
    <xdr:to>
      <xdr:col>85</xdr:col>
      <xdr:colOff>95250</xdr:colOff>
      <xdr:row>25</xdr:row>
      <xdr:rowOff>95250</xdr:rowOff>
    </xdr:to>
    <xdr:sp macro="" textlink="">
      <xdr:nvSpPr>
        <xdr:cNvPr id="420" name="正方形/長方形 419">
          <a:extLst>
            <a:ext uri="{FF2B5EF4-FFF2-40B4-BE49-F238E27FC236}">
              <a16:creationId xmlns:a16="http://schemas.microsoft.com/office/drawing/2014/main" id="{B0BB359E-3FD3-43A0-BDDD-B6BD00E379C5}"/>
            </a:ext>
          </a:extLst>
        </xdr:cNvPr>
        <xdr:cNvSpPr/>
      </xdr:nvSpPr>
      <xdr:spPr>
        <a:xfrm>
          <a:off x="11664950" y="1926590"/>
          <a:ext cx="4622800" cy="235966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11</xdr:row>
      <xdr:rowOff>82550</xdr:rowOff>
    </xdr:from>
    <xdr:to>
      <xdr:col>115</xdr:col>
      <xdr:colOff>31750</xdr:colOff>
      <xdr:row>25</xdr:row>
      <xdr:rowOff>95250</xdr:rowOff>
    </xdr:to>
    <xdr:sp macro="" textlink="">
      <xdr:nvSpPr>
        <xdr:cNvPr id="421" name="正方形/長方形 420">
          <a:extLst>
            <a:ext uri="{FF2B5EF4-FFF2-40B4-BE49-F238E27FC236}">
              <a16:creationId xmlns:a16="http://schemas.microsoft.com/office/drawing/2014/main" id="{29B99137-F08A-413D-A127-9579AD7DD858}"/>
            </a:ext>
          </a:extLst>
        </xdr:cNvPr>
        <xdr:cNvSpPr/>
      </xdr:nvSpPr>
      <xdr:spPr>
        <a:xfrm>
          <a:off x="16459200" y="1926590"/>
          <a:ext cx="5480050" cy="235966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11</xdr:row>
      <xdr:rowOff>82550</xdr:rowOff>
    </xdr:from>
    <xdr:to>
      <xdr:col>104</xdr:col>
      <xdr:colOff>114300</xdr:colOff>
      <xdr:row>12</xdr:row>
      <xdr:rowOff>165100</xdr:rowOff>
    </xdr:to>
    <xdr:sp macro="" textlink="">
      <xdr:nvSpPr>
        <xdr:cNvPr id="422" name="正方形/長方形 421">
          <a:extLst>
            <a:ext uri="{FF2B5EF4-FFF2-40B4-BE49-F238E27FC236}">
              <a16:creationId xmlns:a16="http://schemas.microsoft.com/office/drawing/2014/main" id="{2ABACB03-0798-463D-B919-9F65833F3F9A}"/>
            </a:ext>
          </a:extLst>
        </xdr:cNvPr>
        <xdr:cNvSpPr/>
      </xdr:nvSpPr>
      <xdr:spPr>
        <a:xfrm>
          <a:off x="16459200" y="1926590"/>
          <a:ext cx="34671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将来負担比率の分析欄</a:t>
          </a:r>
        </a:p>
      </xdr:txBody>
    </xdr:sp>
    <xdr:clientData/>
  </xdr:twoCellAnchor>
  <xdr:twoCellAnchor>
    <xdr:from>
      <xdr:col>86</xdr:col>
      <xdr:colOff>203200</xdr:colOff>
      <xdr:row>13</xdr:row>
      <xdr:rowOff>57150</xdr:rowOff>
    </xdr:from>
    <xdr:to>
      <xdr:col>114</xdr:col>
      <xdr:colOff>114300</xdr:colOff>
      <xdr:row>25</xdr:row>
      <xdr:rowOff>31750</xdr:rowOff>
    </xdr:to>
    <xdr:sp macro="" textlink="" fLocksText="0">
      <xdr:nvSpPr>
        <xdr:cNvPr id="423" name="テキスト ボックス 422">
          <a:extLst>
            <a:ext uri="{FF2B5EF4-FFF2-40B4-BE49-F238E27FC236}">
              <a16:creationId xmlns:a16="http://schemas.microsoft.com/office/drawing/2014/main" id="{FD432739-8A68-47D2-B613-775DF60822AC}"/>
            </a:ext>
          </a:extLst>
        </xdr:cNvPr>
        <xdr:cNvSpPr txBox="1"/>
      </xdr:nvSpPr>
      <xdr:spPr>
        <a:xfrm>
          <a:off x="16570960" y="2236470"/>
          <a:ext cx="5260340" cy="198628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ja-JP" sz="1000">
              <a:solidFill>
                <a:schemeClr val="dk1"/>
              </a:solidFill>
              <a:effectLst/>
              <a:latin typeface="+mn-lt"/>
              <a:ea typeface="+mn-ea"/>
              <a:cs typeface="+mn-cs"/>
            </a:rPr>
            <a:t>　</a:t>
          </a:r>
          <a:r>
            <a:rPr kumimoji="1" lang="ja-JP" altLang="ja-JP" sz="900">
              <a:solidFill>
                <a:schemeClr val="dk1"/>
              </a:solidFill>
              <a:effectLst/>
              <a:latin typeface="+mn-lt"/>
              <a:ea typeface="+mn-ea"/>
              <a:cs typeface="+mn-cs"/>
            </a:rPr>
            <a:t>当年度は、臨時財政対策債発行可能額等の減少により算定上の分母となる標準財政規模が減少したものの</a:t>
          </a:r>
          <a:r>
            <a:rPr kumimoji="1" lang="ja-JP" altLang="en-US" sz="900">
              <a:solidFill>
                <a:schemeClr val="dk1"/>
              </a:solidFill>
              <a:effectLst/>
              <a:latin typeface="+mn-lt"/>
              <a:ea typeface="+mn-ea"/>
              <a:cs typeface="+mn-cs"/>
            </a:rPr>
            <a:t>、</a:t>
          </a:r>
          <a:r>
            <a:rPr kumimoji="1" lang="ja-JP" altLang="en-US" sz="900">
              <a:solidFill>
                <a:schemeClr val="tx1"/>
              </a:solidFill>
              <a:effectLst/>
              <a:latin typeface="+mn-lt"/>
              <a:ea typeface="+mn-ea"/>
              <a:cs typeface="+mn-cs"/>
            </a:rPr>
            <a:t>臨時財政対策債の減少や、その他の市債発行額の抑制を図ったこと等により、</a:t>
          </a:r>
          <a:r>
            <a:rPr kumimoji="1" lang="ja-JP" altLang="ja-JP" sz="900">
              <a:solidFill>
                <a:schemeClr val="tx1"/>
              </a:solidFill>
              <a:effectLst/>
              <a:latin typeface="+mn-lt"/>
              <a:ea typeface="+mn-ea"/>
              <a:cs typeface="+mn-cs"/>
            </a:rPr>
            <a:t>算定上の分子となる将来負担額が減少したことから、前年度から</a:t>
          </a:r>
          <a:r>
            <a:rPr kumimoji="1" lang="en-US" altLang="ja-JP" sz="900">
              <a:solidFill>
                <a:schemeClr val="tx1"/>
              </a:solidFill>
              <a:effectLst/>
              <a:latin typeface="+mn-lt"/>
              <a:ea typeface="+mn-ea"/>
              <a:cs typeface="+mn-cs"/>
            </a:rPr>
            <a:t>3.7</a:t>
          </a:r>
          <a:r>
            <a:rPr kumimoji="1" lang="ja-JP" altLang="ja-JP" sz="900">
              <a:solidFill>
                <a:schemeClr val="tx1"/>
              </a:solidFill>
              <a:effectLst/>
              <a:latin typeface="+mn-lt"/>
              <a:ea typeface="+mn-ea"/>
              <a:cs typeface="+mn-cs"/>
            </a:rPr>
            <a:t>ポイント改善している。</a:t>
          </a:r>
          <a:endParaRPr lang="ja-JP" altLang="ja-JP" sz="1050">
            <a:solidFill>
              <a:schemeClr val="tx1"/>
            </a:solidFill>
            <a:effectLst/>
          </a:endParaRPr>
        </a:p>
        <a:p>
          <a:r>
            <a:rPr kumimoji="1" lang="ja-JP" altLang="ja-JP" sz="900">
              <a:solidFill>
                <a:schemeClr val="tx1"/>
              </a:solidFill>
              <a:effectLst/>
              <a:latin typeface="+mn-lt"/>
              <a:ea typeface="+mn-ea"/>
              <a:cs typeface="+mn-cs"/>
            </a:rPr>
            <a:t>　しかし、全国、愛媛県、類似団体平均のいずれの数値よりも悪い状況にあり、今後も</a:t>
          </a:r>
          <a:r>
            <a:rPr kumimoji="1" lang="ja-JP" altLang="en-US" sz="900">
              <a:solidFill>
                <a:schemeClr val="tx1"/>
              </a:solidFill>
              <a:effectLst/>
              <a:latin typeface="+mn-lt"/>
              <a:ea typeface="+mn-ea"/>
              <a:cs typeface="+mn-cs"/>
            </a:rPr>
            <a:t>（仮称）東部給食センターの整備等の</a:t>
          </a:r>
          <a:r>
            <a:rPr kumimoji="1" lang="ja-JP" altLang="ja-JP" sz="900">
              <a:solidFill>
                <a:schemeClr val="tx1"/>
              </a:solidFill>
              <a:effectLst/>
              <a:latin typeface="+mn-lt"/>
              <a:ea typeface="+mn-ea"/>
              <a:cs typeface="+mn-cs"/>
            </a:rPr>
            <a:t>大型事業の実施に伴う、市債の借入が見込まれることから、実施方針や事業</a:t>
          </a:r>
          <a:r>
            <a:rPr kumimoji="1" lang="ja-JP" altLang="ja-JP" sz="900">
              <a:solidFill>
                <a:schemeClr val="dk1"/>
              </a:solidFill>
              <a:effectLst/>
              <a:latin typeface="+mn-lt"/>
              <a:ea typeface="+mn-ea"/>
              <a:cs typeface="+mn-cs"/>
            </a:rPr>
            <a:t>規模の精査により、経費削減に努め、市債借入額の抑制を図るとともに、合併特例債の発行期限が令和</a:t>
          </a:r>
          <a:r>
            <a:rPr kumimoji="1" lang="en-US" altLang="ja-JP" sz="900">
              <a:solidFill>
                <a:schemeClr val="dk1"/>
              </a:solidFill>
              <a:effectLst/>
              <a:latin typeface="+mn-lt"/>
              <a:ea typeface="+mn-ea"/>
              <a:cs typeface="+mn-cs"/>
            </a:rPr>
            <a:t>6</a:t>
          </a:r>
          <a:r>
            <a:rPr kumimoji="1" lang="ja-JP" altLang="ja-JP" sz="900">
              <a:solidFill>
                <a:schemeClr val="dk1"/>
              </a:solidFill>
              <a:effectLst/>
              <a:latin typeface="+mn-lt"/>
              <a:ea typeface="+mn-ea"/>
              <a:cs typeface="+mn-cs"/>
            </a:rPr>
            <a:t>年度で終了となることから、これらの財源確保についても課題となる。</a:t>
          </a:r>
          <a:endParaRPr lang="ja-JP" altLang="ja-JP" sz="1050">
            <a:effectLst/>
          </a:endParaRPr>
        </a:p>
      </xdr:txBody>
    </xdr:sp>
    <xdr:clientData/>
  </xdr:twoCellAnchor>
  <xdr:oneCellAnchor>
    <xdr:from>
      <xdr:col>61</xdr:col>
      <xdr:colOff>6350</xdr:colOff>
      <xdr:row>10</xdr:row>
      <xdr:rowOff>63500</xdr:rowOff>
    </xdr:from>
    <xdr:ext cx="298543" cy="225703"/>
    <xdr:sp macro="" textlink="">
      <xdr:nvSpPr>
        <xdr:cNvPr id="424" name="テキスト ボックス 423">
          <a:extLst>
            <a:ext uri="{FF2B5EF4-FFF2-40B4-BE49-F238E27FC236}">
              <a16:creationId xmlns:a16="http://schemas.microsoft.com/office/drawing/2014/main" id="{85C3EA92-39B0-44A8-A771-4B4F852CA3DF}"/>
            </a:ext>
          </a:extLst>
        </xdr:cNvPr>
        <xdr:cNvSpPr txBox="1"/>
      </xdr:nvSpPr>
      <xdr:spPr>
        <a:xfrm>
          <a:off x="11626850" y="17399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25</xdr:row>
      <xdr:rowOff>95250</xdr:rowOff>
    </xdr:from>
    <xdr:to>
      <xdr:col>85</xdr:col>
      <xdr:colOff>95250</xdr:colOff>
      <xdr:row>25</xdr:row>
      <xdr:rowOff>95250</xdr:rowOff>
    </xdr:to>
    <xdr:cxnSp macro="">
      <xdr:nvCxnSpPr>
        <xdr:cNvPr id="425" name="直線コネクタ 424">
          <a:extLst>
            <a:ext uri="{FF2B5EF4-FFF2-40B4-BE49-F238E27FC236}">
              <a16:creationId xmlns:a16="http://schemas.microsoft.com/office/drawing/2014/main" id="{C2B6C66C-53E9-4ECF-BE59-EFB94A74B57A}"/>
            </a:ext>
          </a:extLst>
        </xdr:cNvPr>
        <xdr:cNvCxnSpPr/>
      </xdr:nvCxnSpPr>
      <xdr:spPr>
        <a:xfrm>
          <a:off x="11664950" y="4286250"/>
          <a:ext cx="46228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24</xdr:row>
      <xdr:rowOff>124477</xdr:rowOff>
    </xdr:from>
    <xdr:ext cx="762000" cy="259045"/>
    <xdr:sp macro="" textlink="">
      <xdr:nvSpPr>
        <xdr:cNvPr id="426" name="テキスト ボックス 425">
          <a:extLst>
            <a:ext uri="{FF2B5EF4-FFF2-40B4-BE49-F238E27FC236}">
              <a16:creationId xmlns:a16="http://schemas.microsoft.com/office/drawing/2014/main" id="{813355A4-1191-4777-908B-466A6309C0B3}"/>
            </a:ext>
          </a:extLst>
        </xdr:cNvPr>
        <xdr:cNvSpPr txBox="1"/>
      </xdr:nvSpPr>
      <xdr:spPr>
        <a:xfrm>
          <a:off x="10979150" y="41478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23</xdr:row>
      <xdr:rowOff>35983</xdr:rowOff>
    </xdr:from>
    <xdr:to>
      <xdr:col>85</xdr:col>
      <xdr:colOff>95250</xdr:colOff>
      <xdr:row>23</xdr:row>
      <xdr:rowOff>35983</xdr:rowOff>
    </xdr:to>
    <xdr:cxnSp macro="">
      <xdr:nvCxnSpPr>
        <xdr:cNvPr id="427" name="直線コネクタ 426">
          <a:extLst>
            <a:ext uri="{FF2B5EF4-FFF2-40B4-BE49-F238E27FC236}">
              <a16:creationId xmlns:a16="http://schemas.microsoft.com/office/drawing/2014/main" id="{00A59FB5-D8C9-4FDE-86ED-2BBCBEAF559E}"/>
            </a:ext>
          </a:extLst>
        </xdr:cNvPr>
        <xdr:cNvCxnSpPr/>
      </xdr:nvCxnSpPr>
      <xdr:spPr>
        <a:xfrm>
          <a:off x="11664950" y="3891703"/>
          <a:ext cx="46228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22</xdr:row>
      <xdr:rowOff>65210</xdr:rowOff>
    </xdr:from>
    <xdr:ext cx="762000" cy="259045"/>
    <xdr:sp macro="" textlink="">
      <xdr:nvSpPr>
        <xdr:cNvPr id="428" name="テキスト ボックス 427">
          <a:extLst>
            <a:ext uri="{FF2B5EF4-FFF2-40B4-BE49-F238E27FC236}">
              <a16:creationId xmlns:a16="http://schemas.microsoft.com/office/drawing/2014/main" id="{4A079399-748F-4791-9D65-0001672344AC}"/>
            </a:ext>
          </a:extLst>
        </xdr:cNvPr>
        <xdr:cNvSpPr txBox="1"/>
      </xdr:nvSpPr>
      <xdr:spPr>
        <a:xfrm>
          <a:off x="10979150" y="375329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20</xdr:row>
      <xdr:rowOff>148167</xdr:rowOff>
    </xdr:from>
    <xdr:to>
      <xdr:col>85</xdr:col>
      <xdr:colOff>95250</xdr:colOff>
      <xdr:row>20</xdr:row>
      <xdr:rowOff>148167</xdr:rowOff>
    </xdr:to>
    <xdr:cxnSp macro="">
      <xdr:nvCxnSpPr>
        <xdr:cNvPr id="429" name="直線コネクタ 428">
          <a:extLst>
            <a:ext uri="{FF2B5EF4-FFF2-40B4-BE49-F238E27FC236}">
              <a16:creationId xmlns:a16="http://schemas.microsoft.com/office/drawing/2014/main" id="{DDD161B4-EB8A-4B3E-A16D-7AA1F49995D7}"/>
            </a:ext>
          </a:extLst>
        </xdr:cNvPr>
        <xdr:cNvCxnSpPr/>
      </xdr:nvCxnSpPr>
      <xdr:spPr>
        <a:xfrm>
          <a:off x="11664950" y="3500967"/>
          <a:ext cx="46228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20</xdr:row>
      <xdr:rowOff>5944</xdr:rowOff>
    </xdr:from>
    <xdr:ext cx="762000" cy="259045"/>
    <xdr:sp macro="" textlink="">
      <xdr:nvSpPr>
        <xdr:cNvPr id="430" name="テキスト ボックス 429">
          <a:extLst>
            <a:ext uri="{FF2B5EF4-FFF2-40B4-BE49-F238E27FC236}">
              <a16:creationId xmlns:a16="http://schemas.microsoft.com/office/drawing/2014/main" id="{86FFA576-0786-4CA3-8953-898F28B724B6}"/>
            </a:ext>
          </a:extLst>
        </xdr:cNvPr>
        <xdr:cNvSpPr txBox="1"/>
      </xdr:nvSpPr>
      <xdr:spPr>
        <a:xfrm>
          <a:off x="10979150" y="335874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18</xdr:row>
      <xdr:rowOff>88900</xdr:rowOff>
    </xdr:from>
    <xdr:to>
      <xdr:col>85</xdr:col>
      <xdr:colOff>95250</xdr:colOff>
      <xdr:row>18</xdr:row>
      <xdr:rowOff>88900</xdr:rowOff>
    </xdr:to>
    <xdr:cxnSp macro="">
      <xdr:nvCxnSpPr>
        <xdr:cNvPr id="431" name="直線コネクタ 430">
          <a:extLst>
            <a:ext uri="{FF2B5EF4-FFF2-40B4-BE49-F238E27FC236}">
              <a16:creationId xmlns:a16="http://schemas.microsoft.com/office/drawing/2014/main" id="{77A361EF-7F3B-481A-94AD-A6E8BAAB123E}"/>
            </a:ext>
          </a:extLst>
        </xdr:cNvPr>
        <xdr:cNvCxnSpPr/>
      </xdr:nvCxnSpPr>
      <xdr:spPr>
        <a:xfrm>
          <a:off x="11664950" y="3106420"/>
          <a:ext cx="46228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17</xdr:row>
      <xdr:rowOff>118127</xdr:rowOff>
    </xdr:from>
    <xdr:ext cx="762000" cy="259045"/>
    <xdr:sp macro="" textlink="">
      <xdr:nvSpPr>
        <xdr:cNvPr id="432" name="テキスト ボックス 431">
          <a:extLst>
            <a:ext uri="{FF2B5EF4-FFF2-40B4-BE49-F238E27FC236}">
              <a16:creationId xmlns:a16="http://schemas.microsoft.com/office/drawing/2014/main" id="{C4E83058-89B3-4264-8A6B-66A5E04F42DA}"/>
            </a:ext>
          </a:extLst>
        </xdr:cNvPr>
        <xdr:cNvSpPr txBox="1"/>
      </xdr:nvSpPr>
      <xdr:spPr>
        <a:xfrm>
          <a:off x="10979150" y="296800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16</xdr:row>
      <xdr:rowOff>29633</xdr:rowOff>
    </xdr:from>
    <xdr:to>
      <xdr:col>85</xdr:col>
      <xdr:colOff>95250</xdr:colOff>
      <xdr:row>16</xdr:row>
      <xdr:rowOff>29633</xdr:rowOff>
    </xdr:to>
    <xdr:cxnSp macro="">
      <xdr:nvCxnSpPr>
        <xdr:cNvPr id="433" name="直線コネクタ 432">
          <a:extLst>
            <a:ext uri="{FF2B5EF4-FFF2-40B4-BE49-F238E27FC236}">
              <a16:creationId xmlns:a16="http://schemas.microsoft.com/office/drawing/2014/main" id="{01E9BB44-ECED-4F00-BC1E-90BCD96539B2}"/>
            </a:ext>
          </a:extLst>
        </xdr:cNvPr>
        <xdr:cNvCxnSpPr/>
      </xdr:nvCxnSpPr>
      <xdr:spPr>
        <a:xfrm>
          <a:off x="11664950" y="2711873"/>
          <a:ext cx="46228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15</xdr:row>
      <xdr:rowOff>58860</xdr:rowOff>
    </xdr:from>
    <xdr:ext cx="762000" cy="259045"/>
    <xdr:sp macro="" textlink="">
      <xdr:nvSpPr>
        <xdr:cNvPr id="434" name="テキスト ボックス 433">
          <a:extLst>
            <a:ext uri="{FF2B5EF4-FFF2-40B4-BE49-F238E27FC236}">
              <a16:creationId xmlns:a16="http://schemas.microsoft.com/office/drawing/2014/main" id="{D9F6F27B-75DF-416E-B7D8-2488E06418A3}"/>
            </a:ext>
          </a:extLst>
        </xdr:cNvPr>
        <xdr:cNvSpPr txBox="1"/>
      </xdr:nvSpPr>
      <xdr:spPr>
        <a:xfrm>
          <a:off x="10979150" y="257346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13</xdr:row>
      <xdr:rowOff>141817</xdr:rowOff>
    </xdr:from>
    <xdr:to>
      <xdr:col>85</xdr:col>
      <xdr:colOff>95250</xdr:colOff>
      <xdr:row>13</xdr:row>
      <xdr:rowOff>141817</xdr:rowOff>
    </xdr:to>
    <xdr:cxnSp macro="">
      <xdr:nvCxnSpPr>
        <xdr:cNvPr id="435" name="直線コネクタ 434">
          <a:extLst>
            <a:ext uri="{FF2B5EF4-FFF2-40B4-BE49-F238E27FC236}">
              <a16:creationId xmlns:a16="http://schemas.microsoft.com/office/drawing/2014/main" id="{B503C343-3628-45EC-8DC5-3C365AA1900B}"/>
            </a:ext>
          </a:extLst>
        </xdr:cNvPr>
        <xdr:cNvCxnSpPr/>
      </xdr:nvCxnSpPr>
      <xdr:spPr>
        <a:xfrm>
          <a:off x="11664950" y="2321137"/>
          <a:ext cx="46228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12</xdr:row>
      <xdr:rowOff>171044</xdr:rowOff>
    </xdr:from>
    <xdr:ext cx="762000" cy="259045"/>
    <xdr:sp macro="" textlink="">
      <xdr:nvSpPr>
        <xdr:cNvPr id="436" name="テキスト ボックス 435">
          <a:extLst>
            <a:ext uri="{FF2B5EF4-FFF2-40B4-BE49-F238E27FC236}">
              <a16:creationId xmlns:a16="http://schemas.microsoft.com/office/drawing/2014/main" id="{F045CBED-3F51-43F5-A183-E5D545B2242A}"/>
            </a:ext>
          </a:extLst>
        </xdr:cNvPr>
        <xdr:cNvSpPr txBox="1"/>
      </xdr:nvSpPr>
      <xdr:spPr>
        <a:xfrm>
          <a:off x="10979150" y="218272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11</xdr:row>
      <xdr:rowOff>82550</xdr:rowOff>
    </xdr:from>
    <xdr:to>
      <xdr:col>85</xdr:col>
      <xdr:colOff>95250</xdr:colOff>
      <xdr:row>11</xdr:row>
      <xdr:rowOff>82550</xdr:rowOff>
    </xdr:to>
    <xdr:cxnSp macro="">
      <xdr:nvCxnSpPr>
        <xdr:cNvPr id="437" name="直線コネクタ 436">
          <a:extLst>
            <a:ext uri="{FF2B5EF4-FFF2-40B4-BE49-F238E27FC236}">
              <a16:creationId xmlns:a16="http://schemas.microsoft.com/office/drawing/2014/main" id="{B32ED814-FE3A-469C-BC35-7A24102BA764}"/>
            </a:ext>
          </a:extLst>
        </xdr:cNvPr>
        <xdr:cNvCxnSpPr/>
      </xdr:nvCxnSpPr>
      <xdr:spPr>
        <a:xfrm>
          <a:off x="11664950" y="1926590"/>
          <a:ext cx="46228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61</xdr:col>
      <xdr:colOff>44450</xdr:colOff>
      <xdr:row>11</xdr:row>
      <xdr:rowOff>82550</xdr:rowOff>
    </xdr:from>
    <xdr:to>
      <xdr:col>85</xdr:col>
      <xdr:colOff>95250</xdr:colOff>
      <xdr:row>25</xdr:row>
      <xdr:rowOff>95250</xdr:rowOff>
    </xdr:to>
    <xdr:sp macro="" textlink="">
      <xdr:nvSpPr>
        <xdr:cNvPr id="438" name="将来負担の状況グラフ枠">
          <a:extLst>
            <a:ext uri="{FF2B5EF4-FFF2-40B4-BE49-F238E27FC236}">
              <a16:creationId xmlns:a16="http://schemas.microsoft.com/office/drawing/2014/main" id="{78564648-FCE8-4C4E-A64F-D9B6A050062D}"/>
            </a:ext>
          </a:extLst>
        </xdr:cNvPr>
        <xdr:cNvSpPr/>
      </xdr:nvSpPr>
      <xdr:spPr>
        <a:xfrm>
          <a:off x="11664950" y="1926590"/>
          <a:ext cx="4622800" cy="235966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44450</xdr:colOff>
      <xdr:row>13</xdr:row>
      <xdr:rowOff>141817</xdr:rowOff>
    </xdr:from>
    <xdr:to>
      <xdr:col>81</xdr:col>
      <xdr:colOff>44450</xdr:colOff>
      <xdr:row>22</xdr:row>
      <xdr:rowOff>148449</xdr:rowOff>
    </xdr:to>
    <xdr:cxnSp macro="">
      <xdr:nvCxnSpPr>
        <xdr:cNvPr id="439" name="直線コネクタ 438">
          <a:extLst>
            <a:ext uri="{FF2B5EF4-FFF2-40B4-BE49-F238E27FC236}">
              <a16:creationId xmlns:a16="http://schemas.microsoft.com/office/drawing/2014/main" id="{E697CFA2-FEEA-433C-AFB0-CBDCB0B1F293}"/>
            </a:ext>
          </a:extLst>
        </xdr:cNvPr>
        <xdr:cNvCxnSpPr/>
      </xdr:nvCxnSpPr>
      <xdr:spPr>
        <a:xfrm flipV="1">
          <a:off x="15474950" y="2321137"/>
          <a:ext cx="0" cy="1515392"/>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22</xdr:row>
      <xdr:rowOff>120526</xdr:rowOff>
    </xdr:from>
    <xdr:ext cx="762000" cy="259045"/>
    <xdr:sp macro="" textlink="">
      <xdr:nvSpPr>
        <xdr:cNvPr id="440" name="将来負担の状況最小値テキスト">
          <a:extLst>
            <a:ext uri="{FF2B5EF4-FFF2-40B4-BE49-F238E27FC236}">
              <a16:creationId xmlns:a16="http://schemas.microsoft.com/office/drawing/2014/main" id="{64A25FF9-D618-4C67-B8DD-7385BEE93F0A}"/>
            </a:ext>
          </a:extLst>
        </xdr:cNvPr>
        <xdr:cNvSpPr txBox="1"/>
      </xdr:nvSpPr>
      <xdr:spPr>
        <a:xfrm>
          <a:off x="15563850" y="380860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115.6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22</xdr:row>
      <xdr:rowOff>148449</xdr:rowOff>
    </xdr:from>
    <xdr:to>
      <xdr:col>81</xdr:col>
      <xdr:colOff>133350</xdr:colOff>
      <xdr:row>22</xdr:row>
      <xdr:rowOff>148449</xdr:rowOff>
    </xdr:to>
    <xdr:cxnSp macro="">
      <xdr:nvCxnSpPr>
        <xdr:cNvPr id="441" name="直線コネクタ 440">
          <a:extLst>
            <a:ext uri="{FF2B5EF4-FFF2-40B4-BE49-F238E27FC236}">
              <a16:creationId xmlns:a16="http://schemas.microsoft.com/office/drawing/2014/main" id="{03E5F213-1035-4F64-93AA-81E4BE144327}"/>
            </a:ext>
          </a:extLst>
        </xdr:cNvPr>
        <xdr:cNvCxnSpPr/>
      </xdr:nvCxnSpPr>
      <xdr:spPr>
        <a:xfrm>
          <a:off x="15405100" y="3836529"/>
          <a:ext cx="15875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12</xdr:row>
      <xdr:rowOff>5944</xdr:rowOff>
    </xdr:from>
    <xdr:ext cx="762000" cy="259045"/>
    <xdr:sp macro="" textlink="">
      <xdr:nvSpPr>
        <xdr:cNvPr id="442" name="将来負担の状況最大値テキスト">
          <a:extLst>
            <a:ext uri="{FF2B5EF4-FFF2-40B4-BE49-F238E27FC236}">
              <a16:creationId xmlns:a16="http://schemas.microsoft.com/office/drawing/2014/main" id="{87B2F416-693C-4ED9-A4FD-5B5A51220339}"/>
            </a:ext>
          </a:extLst>
        </xdr:cNvPr>
        <xdr:cNvSpPr txBox="1"/>
      </xdr:nvSpPr>
      <xdr:spPr>
        <a:xfrm>
          <a:off x="15563850" y="201762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13</xdr:row>
      <xdr:rowOff>141817</xdr:rowOff>
    </xdr:from>
    <xdr:to>
      <xdr:col>81</xdr:col>
      <xdr:colOff>133350</xdr:colOff>
      <xdr:row>13</xdr:row>
      <xdr:rowOff>141817</xdr:rowOff>
    </xdr:to>
    <xdr:cxnSp macro="">
      <xdr:nvCxnSpPr>
        <xdr:cNvPr id="443" name="直線コネクタ 442">
          <a:extLst>
            <a:ext uri="{FF2B5EF4-FFF2-40B4-BE49-F238E27FC236}">
              <a16:creationId xmlns:a16="http://schemas.microsoft.com/office/drawing/2014/main" id="{83BB6718-97A4-4092-9F3C-46C892AAE58C}"/>
            </a:ext>
          </a:extLst>
        </xdr:cNvPr>
        <xdr:cNvCxnSpPr/>
      </xdr:nvCxnSpPr>
      <xdr:spPr>
        <a:xfrm>
          <a:off x="15405100" y="2321137"/>
          <a:ext cx="15875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77</xdr:col>
      <xdr:colOff>44450</xdr:colOff>
      <xdr:row>17</xdr:row>
      <xdr:rowOff>145062</xdr:rowOff>
    </xdr:from>
    <xdr:to>
      <xdr:col>81</xdr:col>
      <xdr:colOff>44450</xdr:colOff>
      <xdr:row>18</xdr:row>
      <xdr:rowOff>23213</xdr:rowOff>
    </xdr:to>
    <xdr:cxnSp macro="">
      <xdr:nvCxnSpPr>
        <xdr:cNvPr id="444" name="直線コネクタ 443">
          <a:extLst>
            <a:ext uri="{FF2B5EF4-FFF2-40B4-BE49-F238E27FC236}">
              <a16:creationId xmlns:a16="http://schemas.microsoft.com/office/drawing/2014/main" id="{43DDBB47-4974-40BC-885C-463C0871B59F}"/>
            </a:ext>
          </a:extLst>
        </xdr:cNvPr>
        <xdr:cNvCxnSpPr/>
      </xdr:nvCxnSpPr>
      <xdr:spPr>
        <a:xfrm flipV="1">
          <a:off x="14712950" y="2994942"/>
          <a:ext cx="762000" cy="4579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12</xdr:row>
      <xdr:rowOff>120244</xdr:rowOff>
    </xdr:from>
    <xdr:ext cx="762000" cy="259045"/>
    <xdr:sp macro="" textlink="">
      <xdr:nvSpPr>
        <xdr:cNvPr id="445" name="将来負担の状況平均値テキスト">
          <a:extLst>
            <a:ext uri="{FF2B5EF4-FFF2-40B4-BE49-F238E27FC236}">
              <a16:creationId xmlns:a16="http://schemas.microsoft.com/office/drawing/2014/main" id="{ED1BFE30-1B41-4A08-939B-DCB01078178F}"/>
            </a:ext>
          </a:extLst>
        </xdr:cNvPr>
        <xdr:cNvSpPr txBox="1"/>
      </xdr:nvSpPr>
      <xdr:spPr>
        <a:xfrm>
          <a:off x="15563850" y="2131924"/>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13</xdr:row>
      <xdr:rowOff>91017</xdr:rowOff>
    </xdr:from>
    <xdr:to>
      <xdr:col>81</xdr:col>
      <xdr:colOff>95250</xdr:colOff>
      <xdr:row>14</xdr:row>
      <xdr:rowOff>21167</xdr:rowOff>
    </xdr:to>
    <xdr:sp macro="" textlink="">
      <xdr:nvSpPr>
        <xdr:cNvPr id="446" name="フローチャート: 判断 445">
          <a:extLst>
            <a:ext uri="{FF2B5EF4-FFF2-40B4-BE49-F238E27FC236}">
              <a16:creationId xmlns:a16="http://schemas.microsoft.com/office/drawing/2014/main" id="{C6AC7E7B-2798-4E54-856A-D15DDAB68A04}"/>
            </a:ext>
          </a:extLst>
        </xdr:cNvPr>
        <xdr:cNvSpPr/>
      </xdr:nvSpPr>
      <xdr:spPr>
        <a:xfrm>
          <a:off x="15427960" y="2270337"/>
          <a:ext cx="9779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72</xdr:col>
      <xdr:colOff>203200</xdr:colOff>
      <xdr:row>18</xdr:row>
      <xdr:rowOff>23213</xdr:rowOff>
    </xdr:from>
    <xdr:to>
      <xdr:col>77</xdr:col>
      <xdr:colOff>44450</xdr:colOff>
      <xdr:row>19</xdr:row>
      <xdr:rowOff>164112</xdr:rowOff>
    </xdr:to>
    <xdr:cxnSp macro="">
      <xdr:nvCxnSpPr>
        <xdr:cNvPr id="447" name="直線コネクタ 446">
          <a:extLst>
            <a:ext uri="{FF2B5EF4-FFF2-40B4-BE49-F238E27FC236}">
              <a16:creationId xmlns:a16="http://schemas.microsoft.com/office/drawing/2014/main" id="{AB5CB554-0BB3-439D-B7EE-ED874A54C425}"/>
            </a:ext>
          </a:extLst>
        </xdr:cNvPr>
        <xdr:cNvCxnSpPr/>
      </xdr:nvCxnSpPr>
      <xdr:spPr>
        <a:xfrm flipV="1">
          <a:off x="13903960" y="3040733"/>
          <a:ext cx="808990" cy="30853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203200</xdr:colOff>
      <xdr:row>13</xdr:row>
      <xdr:rowOff>145979</xdr:rowOff>
    </xdr:from>
    <xdr:to>
      <xdr:col>77</xdr:col>
      <xdr:colOff>95250</xdr:colOff>
      <xdr:row>14</xdr:row>
      <xdr:rowOff>76129</xdr:rowOff>
    </xdr:to>
    <xdr:sp macro="" textlink="">
      <xdr:nvSpPr>
        <xdr:cNvPr id="448" name="フローチャート: 判断 447">
          <a:extLst>
            <a:ext uri="{FF2B5EF4-FFF2-40B4-BE49-F238E27FC236}">
              <a16:creationId xmlns:a16="http://schemas.microsoft.com/office/drawing/2014/main" id="{DF307FC1-0078-47D0-94AE-2368D40630B7}"/>
            </a:ext>
          </a:extLst>
        </xdr:cNvPr>
        <xdr:cNvSpPr/>
      </xdr:nvSpPr>
      <xdr:spPr>
        <a:xfrm>
          <a:off x="14665960" y="2325299"/>
          <a:ext cx="9779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12</xdr:row>
      <xdr:rowOff>86306</xdr:rowOff>
    </xdr:from>
    <xdr:ext cx="736600" cy="259045"/>
    <xdr:sp macro="" textlink="">
      <xdr:nvSpPr>
        <xdr:cNvPr id="449" name="テキスト ボックス 448">
          <a:extLst>
            <a:ext uri="{FF2B5EF4-FFF2-40B4-BE49-F238E27FC236}">
              <a16:creationId xmlns:a16="http://schemas.microsoft.com/office/drawing/2014/main" id="{371CD3BE-82C8-45D8-81A7-B6E70CCCDE12}"/>
            </a:ext>
          </a:extLst>
        </xdr:cNvPr>
        <xdr:cNvSpPr txBox="1"/>
      </xdr:nvSpPr>
      <xdr:spPr>
        <a:xfrm>
          <a:off x="14370050" y="2097986"/>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152400</xdr:colOff>
      <xdr:row>19</xdr:row>
      <xdr:rowOff>164112</xdr:rowOff>
    </xdr:from>
    <xdr:to>
      <xdr:col>72</xdr:col>
      <xdr:colOff>203200</xdr:colOff>
      <xdr:row>20</xdr:row>
      <xdr:rowOff>52987</xdr:rowOff>
    </xdr:to>
    <xdr:cxnSp macro="">
      <xdr:nvCxnSpPr>
        <xdr:cNvPr id="450" name="直線コネクタ 449">
          <a:extLst>
            <a:ext uri="{FF2B5EF4-FFF2-40B4-BE49-F238E27FC236}">
              <a16:creationId xmlns:a16="http://schemas.microsoft.com/office/drawing/2014/main" id="{98C39FE3-E9D9-45E0-B250-73D22B769F9B}"/>
            </a:ext>
          </a:extLst>
        </xdr:cNvPr>
        <xdr:cNvCxnSpPr/>
      </xdr:nvCxnSpPr>
      <xdr:spPr>
        <a:xfrm flipV="1">
          <a:off x="13106400" y="3349272"/>
          <a:ext cx="797560" cy="5651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72</xdr:col>
      <xdr:colOff>152400</xdr:colOff>
      <xdr:row>17</xdr:row>
      <xdr:rowOff>33937</xdr:rowOff>
    </xdr:from>
    <xdr:to>
      <xdr:col>73</xdr:col>
      <xdr:colOff>44450</xdr:colOff>
      <xdr:row>17</xdr:row>
      <xdr:rowOff>135537</xdr:rowOff>
    </xdr:to>
    <xdr:sp macro="" textlink="">
      <xdr:nvSpPr>
        <xdr:cNvPr id="451" name="フローチャート: 判断 450">
          <a:extLst>
            <a:ext uri="{FF2B5EF4-FFF2-40B4-BE49-F238E27FC236}">
              <a16:creationId xmlns:a16="http://schemas.microsoft.com/office/drawing/2014/main" id="{762B056F-BE50-408C-A104-B4000EAAA075}"/>
            </a:ext>
          </a:extLst>
        </xdr:cNvPr>
        <xdr:cNvSpPr/>
      </xdr:nvSpPr>
      <xdr:spPr>
        <a:xfrm>
          <a:off x="13868400" y="2883817"/>
          <a:ext cx="8255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15</xdr:row>
      <xdr:rowOff>145714</xdr:rowOff>
    </xdr:from>
    <xdr:ext cx="762000" cy="259045"/>
    <xdr:sp macro="" textlink="">
      <xdr:nvSpPr>
        <xdr:cNvPr id="452" name="テキスト ボックス 451">
          <a:extLst>
            <a:ext uri="{FF2B5EF4-FFF2-40B4-BE49-F238E27FC236}">
              <a16:creationId xmlns:a16="http://schemas.microsoft.com/office/drawing/2014/main" id="{D3D95437-254B-4519-9C9F-E98ACEB591D8}"/>
            </a:ext>
          </a:extLst>
        </xdr:cNvPr>
        <xdr:cNvSpPr txBox="1"/>
      </xdr:nvSpPr>
      <xdr:spPr>
        <a:xfrm>
          <a:off x="13557250" y="266031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46.9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101600</xdr:colOff>
      <xdr:row>19</xdr:row>
      <xdr:rowOff>97084</xdr:rowOff>
    </xdr:from>
    <xdr:to>
      <xdr:col>68</xdr:col>
      <xdr:colOff>152400</xdr:colOff>
      <xdr:row>20</xdr:row>
      <xdr:rowOff>52987</xdr:rowOff>
    </xdr:to>
    <xdr:cxnSp macro="">
      <xdr:nvCxnSpPr>
        <xdr:cNvPr id="453" name="直線コネクタ 452">
          <a:extLst>
            <a:ext uri="{FF2B5EF4-FFF2-40B4-BE49-F238E27FC236}">
              <a16:creationId xmlns:a16="http://schemas.microsoft.com/office/drawing/2014/main" id="{C990EF00-6D88-42E3-80EA-8F2674BF59D5}"/>
            </a:ext>
          </a:extLst>
        </xdr:cNvPr>
        <xdr:cNvCxnSpPr/>
      </xdr:nvCxnSpPr>
      <xdr:spPr>
        <a:xfrm>
          <a:off x="12293600" y="3282244"/>
          <a:ext cx="812800" cy="12354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68</xdr:col>
      <xdr:colOff>101600</xdr:colOff>
      <xdr:row>17</xdr:row>
      <xdr:rowOff>68792</xdr:rowOff>
    </xdr:from>
    <xdr:to>
      <xdr:col>68</xdr:col>
      <xdr:colOff>203200</xdr:colOff>
      <xdr:row>17</xdr:row>
      <xdr:rowOff>170392</xdr:rowOff>
    </xdr:to>
    <xdr:sp macro="" textlink="">
      <xdr:nvSpPr>
        <xdr:cNvPr id="454" name="フローチャート: 判断 453">
          <a:extLst>
            <a:ext uri="{FF2B5EF4-FFF2-40B4-BE49-F238E27FC236}">
              <a16:creationId xmlns:a16="http://schemas.microsoft.com/office/drawing/2014/main" id="{DFCBC1A4-C61B-49FB-BC61-D61D55F4FCA5}"/>
            </a:ext>
          </a:extLst>
        </xdr:cNvPr>
        <xdr:cNvSpPr/>
      </xdr:nvSpPr>
      <xdr:spPr>
        <a:xfrm>
          <a:off x="13055600" y="2918672"/>
          <a:ext cx="8636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16</xdr:row>
      <xdr:rowOff>9119</xdr:rowOff>
    </xdr:from>
    <xdr:ext cx="762000" cy="259045"/>
    <xdr:sp macro="" textlink="">
      <xdr:nvSpPr>
        <xdr:cNvPr id="455" name="テキスト ボックス 454">
          <a:extLst>
            <a:ext uri="{FF2B5EF4-FFF2-40B4-BE49-F238E27FC236}">
              <a16:creationId xmlns:a16="http://schemas.microsoft.com/office/drawing/2014/main" id="{8253393E-3120-44EB-A837-58C02854F097}"/>
            </a:ext>
          </a:extLst>
        </xdr:cNvPr>
        <xdr:cNvSpPr txBox="1"/>
      </xdr:nvSpPr>
      <xdr:spPr>
        <a:xfrm>
          <a:off x="12763500" y="269135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49.5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17</xdr:row>
      <xdr:rowOff>37959</xdr:rowOff>
    </xdr:from>
    <xdr:to>
      <xdr:col>64</xdr:col>
      <xdr:colOff>152400</xdr:colOff>
      <xdr:row>17</xdr:row>
      <xdr:rowOff>139559</xdr:rowOff>
    </xdr:to>
    <xdr:sp macro="" textlink="">
      <xdr:nvSpPr>
        <xdr:cNvPr id="456" name="フローチャート: 判断 455">
          <a:extLst>
            <a:ext uri="{FF2B5EF4-FFF2-40B4-BE49-F238E27FC236}">
              <a16:creationId xmlns:a16="http://schemas.microsoft.com/office/drawing/2014/main" id="{1FA99485-E7FA-49F4-9B3C-40B771FF82C1}"/>
            </a:ext>
          </a:extLst>
        </xdr:cNvPr>
        <xdr:cNvSpPr/>
      </xdr:nvSpPr>
      <xdr:spPr>
        <a:xfrm>
          <a:off x="12242800" y="288783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15</xdr:row>
      <xdr:rowOff>149736</xdr:rowOff>
    </xdr:from>
    <xdr:ext cx="762000" cy="259045"/>
    <xdr:sp macro="" textlink="">
      <xdr:nvSpPr>
        <xdr:cNvPr id="457" name="テキスト ボックス 456">
          <a:extLst>
            <a:ext uri="{FF2B5EF4-FFF2-40B4-BE49-F238E27FC236}">
              <a16:creationId xmlns:a16="http://schemas.microsoft.com/office/drawing/2014/main" id="{F641252C-2BF2-42D4-8659-191CA4876CC1}"/>
            </a:ext>
          </a:extLst>
        </xdr:cNvPr>
        <xdr:cNvSpPr txBox="1"/>
      </xdr:nvSpPr>
      <xdr:spPr>
        <a:xfrm>
          <a:off x="11950700" y="266433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47.2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38100</xdr:colOff>
      <xdr:row>25</xdr:row>
      <xdr:rowOff>92727</xdr:rowOff>
    </xdr:from>
    <xdr:ext cx="762000" cy="259045"/>
    <xdr:sp macro="" textlink="">
      <xdr:nvSpPr>
        <xdr:cNvPr id="458" name="テキスト ボックス 457">
          <a:extLst>
            <a:ext uri="{FF2B5EF4-FFF2-40B4-BE49-F238E27FC236}">
              <a16:creationId xmlns:a16="http://schemas.microsoft.com/office/drawing/2014/main" id="{9711787F-EF5B-46A9-9FD7-EB069B05303C}"/>
            </a:ext>
          </a:extLst>
        </xdr:cNvPr>
        <xdr:cNvSpPr txBox="1"/>
      </xdr:nvSpPr>
      <xdr:spPr>
        <a:xfrm>
          <a:off x="15278100" y="42837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76</xdr:col>
      <xdr:colOff>38100</xdr:colOff>
      <xdr:row>25</xdr:row>
      <xdr:rowOff>92727</xdr:rowOff>
    </xdr:from>
    <xdr:ext cx="762000" cy="259045"/>
    <xdr:sp macro="" textlink="">
      <xdr:nvSpPr>
        <xdr:cNvPr id="459" name="テキスト ボックス 458">
          <a:extLst>
            <a:ext uri="{FF2B5EF4-FFF2-40B4-BE49-F238E27FC236}">
              <a16:creationId xmlns:a16="http://schemas.microsoft.com/office/drawing/2014/main" id="{6EC22B8D-9E49-44F2-95C6-8B76C77A2D7A}"/>
            </a:ext>
          </a:extLst>
        </xdr:cNvPr>
        <xdr:cNvSpPr txBox="1"/>
      </xdr:nvSpPr>
      <xdr:spPr>
        <a:xfrm>
          <a:off x="14516100" y="42837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71</xdr:col>
      <xdr:colOff>196850</xdr:colOff>
      <xdr:row>25</xdr:row>
      <xdr:rowOff>92727</xdr:rowOff>
    </xdr:from>
    <xdr:ext cx="762000" cy="259045"/>
    <xdr:sp macro="" textlink="">
      <xdr:nvSpPr>
        <xdr:cNvPr id="460" name="テキスト ボックス 459">
          <a:extLst>
            <a:ext uri="{FF2B5EF4-FFF2-40B4-BE49-F238E27FC236}">
              <a16:creationId xmlns:a16="http://schemas.microsoft.com/office/drawing/2014/main" id="{0D9D7913-298C-45C9-9917-8526FE592118}"/>
            </a:ext>
          </a:extLst>
        </xdr:cNvPr>
        <xdr:cNvSpPr txBox="1"/>
      </xdr:nvSpPr>
      <xdr:spPr>
        <a:xfrm>
          <a:off x="13714730" y="42837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67</xdr:col>
      <xdr:colOff>146050</xdr:colOff>
      <xdr:row>25</xdr:row>
      <xdr:rowOff>92727</xdr:rowOff>
    </xdr:from>
    <xdr:ext cx="762000" cy="259045"/>
    <xdr:sp macro="" textlink="">
      <xdr:nvSpPr>
        <xdr:cNvPr id="461" name="テキスト ボックス 460">
          <a:extLst>
            <a:ext uri="{FF2B5EF4-FFF2-40B4-BE49-F238E27FC236}">
              <a16:creationId xmlns:a16="http://schemas.microsoft.com/office/drawing/2014/main" id="{348FA254-187C-45AD-8B31-63252D668165}"/>
            </a:ext>
          </a:extLst>
        </xdr:cNvPr>
        <xdr:cNvSpPr txBox="1"/>
      </xdr:nvSpPr>
      <xdr:spPr>
        <a:xfrm>
          <a:off x="12909550" y="42837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95250</xdr:colOff>
      <xdr:row>25</xdr:row>
      <xdr:rowOff>92727</xdr:rowOff>
    </xdr:from>
    <xdr:ext cx="762000" cy="259045"/>
    <xdr:sp macro="" textlink="">
      <xdr:nvSpPr>
        <xdr:cNvPr id="462" name="テキスト ボックス 461">
          <a:extLst>
            <a:ext uri="{FF2B5EF4-FFF2-40B4-BE49-F238E27FC236}">
              <a16:creationId xmlns:a16="http://schemas.microsoft.com/office/drawing/2014/main" id="{E95AA014-3974-4300-9F19-D8A1633C0C24}"/>
            </a:ext>
          </a:extLst>
        </xdr:cNvPr>
        <xdr:cNvSpPr txBox="1"/>
      </xdr:nvSpPr>
      <xdr:spPr>
        <a:xfrm>
          <a:off x="12096750" y="42837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17</xdr:row>
      <xdr:rowOff>94262</xdr:rowOff>
    </xdr:from>
    <xdr:to>
      <xdr:col>81</xdr:col>
      <xdr:colOff>95250</xdr:colOff>
      <xdr:row>18</xdr:row>
      <xdr:rowOff>24412</xdr:rowOff>
    </xdr:to>
    <xdr:sp macro="" textlink="">
      <xdr:nvSpPr>
        <xdr:cNvPr id="463" name="楕円 462">
          <a:extLst>
            <a:ext uri="{FF2B5EF4-FFF2-40B4-BE49-F238E27FC236}">
              <a16:creationId xmlns:a16="http://schemas.microsoft.com/office/drawing/2014/main" id="{9972068F-9567-4895-A797-81289B350BBA}"/>
            </a:ext>
          </a:extLst>
        </xdr:cNvPr>
        <xdr:cNvSpPr/>
      </xdr:nvSpPr>
      <xdr:spPr>
        <a:xfrm>
          <a:off x="15427960" y="2944142"/>
          <a:ext cx="9779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81</xdr:col>
      <xdr:colOff>133350</xdr:colOff>
      <xdr:row>17</xdr:row>
      <xdr:rowOff>66339</xdr:rowOff>
    </xdr:from>
    <xdr:ext cx="762000" cy="259045"/>
    <xdr:sp macro="" textlink="">
      <xdr:nvSpPr>
        <xdr:cNvPr id="464" name="将来負担の状況該当値テキスト">
          <a:extLst>
            <a:ext uri="{FF2B5EF4-FFF2-40B4-BE49-F238E27FC236}">
              <a16:creationId xmlns:a16="http://schemas.microsoft.com/office/drawing/2014/main" id="{48C4FF52-18CA-471F-9597-B50B462736FC}"/>
            </a:ext>
          </a:extLst>
        </xdr:cNvPr>
        <xdr:cNvSpPr txBox="1"/>
      </xdr:nvSpPr>
      <xdr:spPr>
        <a:xfrm>
          <a:off x="15563850" y="291621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51.4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203200</xdr:colOff>
      <xdr:row>17</xdr:row>
      <xdr:rowOff>143863</xdr:rowOff>
    </xdr:from>
    <xdr:to>
      <xdr:col>77</xdr:col>
      <xdr:colOff>95250</xdr:colOff>
      <xdr:row>18</xdr:row>
      <xdr:rowOff>74013</xdr:rowOff>
    </xdr:to>
    <xdr:sp macro="" textlink="">
      <xdr:nvSpPr>
        <xdr:cNvPr id="465" name="楕円 464">
          <a:extLst>
            <a:ext uri="{FF2B5EF4-FFF2-40B4-BE49-F238E27FC236}">
              <a16:creationId xmlns:a16="http://schemas.microsoft.com/office/drawing/2014/main" id="{69041126-406A-48D1-B75B-E90006D7D90A}"/>
            </a:ext>
          </a:extLst>
        </xdr:cNvPr>
        <xdr:cNvSpPr/>
      </xdr:nvSpPr>
      <xdr:spPr>
        <a:xfrm>
          <a:off x="14665960" y="2993743"/>
          <a:ext cx="9779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18</xdr:row>
      <xdr:rowOff>58790</xdr:rowOff>
    </xdr:from>
    <xdr:ext cx="736600" cy="259045"/>
    <xdr:sp macro="" textlink="">
      <xdr:nvSpPr>
        <xdr:cNvPr id="466" name="テキスト ボックス 465">
          <a:extLst>
            <a:ext uri="{FF2B5EF4-FFF2-40B4-BE49-F238E27FC236}">
              <a16:creationId xmlns:a16="http://schemas.microsoft.com/office/drawing/2014/main" id="{E8617DE0-7836-44B7-B35A-8768E30DC2CE}"/>
            </a:ext>
          </a:extLst>
        </xdr:cNvPr>
        <xdr:cNvSpPr txBox="1"/>
      </xdr:nvSpPr>
      <xdr:spPr>
        <a:xfrm>
          <a:off x="14370050" y="3076310"/>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55.1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72</xdr:col>
      <xdr:colOff>152400</xdr:colOff>
      <xdr:row>19</xdr:row>
      <xdr:rowOff>113312</xdr:rowOff>
    </xdr:from>
    <xdr:to>
      <xdr:col>73</xdr:col>
      <xdr:colOff>44450</xdr:colOff>
      <xdr:row>20</xdr:row>
      <xdr:rowOff>43462</xdr:rowOff>
    </xdr:to>
    <xdr:sp macro="" textlink="">
      <xdr:nvSpPr>
        <xdr:cNvPr id="467" name="楕円 466">
          <a:extLst>
            <a:ext uri="{FF2B5EF4-FFF2-40B4-BE49-F238E27FC236}">
              <a16:creationId xmlns:a16="http://schemas.microsoft.com/office/drawing/2014/main" id="{8BF22500-1521-4791-AE54-6302EFC9E9D0}"/>
            </a:ext>
          </a:extLst>
        </xdr:cNvPr>
        <xdr:cNvSpPr/>
      </xdr:nvSpPr>
      <xdr:spPr>
        <a:xfrm>
          <a:off x="13868400" y="3298472"/>
          <a:ext cx="8255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20</xdr:row>
      <xdr:rowOff>28239</xdr:rowOff>
    </xdr:from>
    <xdr:ext cx="762000" cy="259045"/>
    <xdr:sp macro="" textlink="">
      <xdr:nvSpPr>
        <xdr:cNvPr id="468" name="テキスト ボックス 467">
          <a:extLst>
            <a:ext uri="{FF2B5EF4-FFF2-40B4-BE49-F238E27FC236}">
              <a16:creationId xmlns:a16="http://schemas.microsoft.com/office/drawing/2014/main" id="{7BBA10A5-EFAA-4D5E-849E-F8248D12405F}"/>
            </a:ext>
          </a:extLst>
        </xdr:cNvPr>
        <xdr:cNvSpPr txBox="1"/>
      </xdr:nvSpPr>
      <xdr:spPr>
        <a:xfrm>
          <a:off x="13557250" y="338103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78.4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101600</xdr:colOff>
      <xdr:row>20</xdr:row>
      <xdr:rowOff>2187</xdr:rowOff>
    </xdr:from>
    <xdr:to>
      <xdr:col>68</xdr:col>
      <xdr:colOff>203200</xdr:colOff>
      <xdr:row>20</xdr:row>
      <xdr:rowOff>103787</xdr:rowOff>
    </xdr:to>
    <xdr:sp macro="" textlink="">
      <xdr:nvSpPr>
        <xdr:cNvPr id="469" name="楕円 468">
          <a:extLst>
            <a:ext uri="{FF2B5EF4-FFF2-40B4-BE49-F238E27FC236}">
              <a16:creationId xmlns:a16="http://schemas.microsoft.com/office/drawing/2014/main" id="{B3045D4B-56DF-498A-B9E8-195252032FD6}"/>
            </a:ext>
          </a:extLst>
        </xdr:cNvPr>
        <xdr:cNvSpPr/>
      </xdr:nvSpPr>
      <xdr:spPr>
        <a:xfrm>
          <a:off x="13055600" y="3354987"/>
          <a:ext cx="8636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20</xdr:row>
      <xdr:rowOff>88564</xdr:rowOff>
    </xdr:from>
    <xdr:ext cx="762000" cy="259045"/>
    <xdr:sp macro="" textlink="">
      <xdr:nvSpPr>
        <xdr:cNvPr id="470" name="テキスト ボックス 469">
          <a:extLst>
            <a:ext uri="{FF2B5EF4-FFF2-40B4-BE49-F238E27FC236}">
              <a16:creationId xmlns:a16="http://schemas.microsoft.com/office/drawing/2014/main" id="{217A568F-5937-4418-ACD5-EF3F02B6E1EB}"/>
            </a:ext>
          </a:extLst>
        </xdr:cNvPr>
        <xdr:cNvSpPr txBox="1"/>
      </xdr:nvSpPr>
      <xdr:spPr>
        <a:xfrm>
          <a:off x="12763500" y="344136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82.9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19</xdr:row>
      <xdr:rowOff>46284</xdr:rowOff>
    </xdr:from>
    <xdr:to>
      <xdr:col>64</xdr:col>
      <xdr:colOff>152400</xdr:colOff>
      <xdr:row>19</xdr:row>
      <xdr:rowOff>147884</xdr:rowOff>
    </xdr:to>
    <xdr:sp macro="" textlink="">
      <xdr:nvSpPr>
        <xdr:cNvPr id="471" name="楕円 470">
          <a:extLst>
            <a:ext uri="{FF2B5EF4-FFF2-40B4-BE49-F238E27FC236}">
              <a16:creationId xmlns:a16="http://schemas.microsoft.com/office/drawing/2014/main" id="{E3296BC2-FBD9-496E-8816-6585CD69C1EB}"/>
            </a:ext>
          </a:extLst>
        </xdr:cNvPr>
        <xdr:cNvSpPr/>
      </xdr:nvSpPr>
      <xdr:spPr>
        <a:xfrm>
          <a:off x="12242800" y="323144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19</xdr:row>
      <xdr:rowOff>132661</xdr:rowOff>
    </xdr:from>
    <xdr:ext cx="762000" cy="259045"/>
    <xdr:sp macro="" textlink="">
      <xdr:nvSpPr>
        <xdr:cNvPr id="472" name="テキスト ボックス 471">
          <a:extLst>
            <a:ext uri="{FF2B5EF4-FFF2-40B4-BE49-F238E27FC236}">
              <a16:creationId xmlns:a16="http://schemas.microsoft.com/office/drawing/2014/main" id="{F18C6CBB-D389-4CFB-8F37-FC8905BE88B6}"/>
            </a:ext>
          </a:extLst>
        </xdr:cNvPr>
        <xdr:cNvSpPr txBox="1"/>
      </xdr:nvSpPr>
      <xdr:spPr>
        <a:xfrm>
          <a:off x="11950700" y="331782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73.4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wsDr>
</file>

<file path=xl/drawings/drawing3.xml><?xml version="1.0" encoding="utf-8"?>
<xdr:wsDr xmlns:xdr="http://schemas.openxmlformats.org/drawingml/2006/spreadsheetDrawing" xmlns:a="http://schemas.openxmlformats.org/drawingml/2006/main">
  <xdr:twoCellAnchor>
    <xdr:from>
      <xdr:col>0</xdr:col>
      <xdr:colOff>0</xdr:colOff>
      <xdr:row>0</xdr:row>
      <xdr:rowOff>127000</xdr:rowOff>
    </xdr:from>
    <xdr:to>
      <xdr:col>63</xdr:col>
      <xdr:colOff>98425</xdr:colOff>
      <xdr:row>3</xdr:row>
      <xdr:rowOff>120650</xdr:rowOff>
    </xdr:to>
    <xdr:sp macro="" textlink="">
      <xdr:nvSpPr>
        <xdr:cNvPr id="2" name="正方形/長方形 1">
          <a:extLst>
            <a:ext uri="{FF2B5EF4-FFF2-40B4-BE49-F238E27FC236}">
              <a16:creationId xmlns:a16="http://schemas.microsoft.com/office/drawing/2014/main" id="{00000000-0008-0000-0400-000002000000}"/>
            </a:ext>
          </a:extLst>
        </xdr:cNvPr>
        <xdr:cNvSpPr/>
      </xdr:nvSpPr>
      <xdr:spPr>
        <a:xfrm>
          <a:off x="0" y="127000"/>
          <a:ext cx="12700000" cy="508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4</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-1 </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市町村経常経費分析表</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普通会計決算</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a:t>
          </a:r>
          <a:endPar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95</xdr:col>
      <xdr:colOff>111125</xdr:colOff>
      <xdr:row>1</xdr:row>
      <xdr:rowOff>19050</xdr:rowOff>
    </xdr:from>
    <xdr:to>
      <xdr:col>115</xdr:col>
      <xdr:colOff>41275</xdr:colOff>
      <xdr:row>4</xdr:row>
      <xdr:rowOff>63500</xdr:rowOff>
    </xdr:to>
    <xdr:sp macro="" textlink="">
      <xdr:nvSpPr>
        <xdr:cNvPr id="3" name="正方形/長方形 2">
          <a:extLst>
            <a:ext uri="{FF2B5EF4-FFF2-40B4-BE49-F238E27FC236}">
              <a16:creationId xmlns:a16="http://schemas.microsoft.com/office/drawing/2014/main" id="{00000000-0008-0000-0400-000003000000}"/>
            </a:ext>
          </a:extLst>
        </xdr:cNvPr>
        <xdr:cNvSpPr/>
      </xdr:nvSpPr>
      <xdr:spPr>
        <a:xfrm>
          <a:off x="19113500" y="190500"/>
          <a:ext cx="393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95</xdr:col>
      <xdr:colOff>136525</xdr:colOff>
      <xdr:row>1</xdr:row>
      <xdr:rowOff>44450</xdr:rowOff>
    </xdr:from>
    <xdr:to>
      <xdr:col>115</xdr:col>
      <xdr:colOff>22225</xdr:colOff>
      <xdr:row>4</xdr:row>
      <xdr:rowOff>38100</xdr:rowOff>
    </xdr:to>
    <xdr:sp macro="" textlink="">
      <xdr:nvSpPr>
        <xdr:cNvPr id="4" name="正方形/長方形 3">
          <a:extLst>
            <a:ext uri="{FF2B5EF4-FFF2-40B4-BE49-F238E27FC236}">
              <a16:creationId xmlns:a16="http://schemas.microsoft.com/office/drawing/2014/main" id="{00000000-0008-0000-0400-000004000000}"/>
            </a:ext>
          </a:extLst>
        </xdr:cNvPr>
        <xdr:cNvSpPr/>
      </xdr:nvSpPr>
      <xdr:spPr>
        <a:xfrm>
          <a:off x="19138900" y="215900"/>
          <a:ext cx="388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95</xdr:col>
      <xdr:colOff>161925</xdr:colOff>
      <xdr:row>1</xdr:row>
      <xdr:rowOff>69850</xdr:rowOff>
    </xdr:from>
    <xdr:to>
      <xdr:col>114</xdr:col>
      <xdr:colOff>190500</xdr:colOff>
      <xdr:row>4</xdr:row>
      <xdr:rowOff>0</xdr:rowOff>
    </xdr:to>
    <xdr:sp macro="" textlink="">
      <xdr:nvSpPr>
        <xdr:cNvPr id="5" name="正方形/長方形 4">
          <a:extLst>
            <a:ext uri="{FF2B5EF4-FFF2-40B4-BE49-F238E27FC236}">
              <a16:creationId xmlns:a16="http://schemas.microsoft.com/office/drawing/2014/main" id="{00000000-0008-0000-0400-000005000000}"/>
            </a:ext>
          </a:extLst>
        </xdr:cNvPr>
        <xdr:cNvSpPr/>
      </xdr:nvSpPr>
      <xdr:spPr>
        <a:xfrm>
          <a:off x="19164300" y="241300"/>
          <a:ext cx="3829050" cy="4445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愛媛県西条市</a:t>
          </a:r>
        </a:p>
      </xdr:txBody>
    </xdr:sp>
    <xdr:clientData/>
  </xdr:twoCellAnchor>
  <xdr:twoCellAnchor>
    <xdr:from>
      <xdr:col>81</xdr:col>
      <xdr:colOff>117475</xdr:colOff>
      <xdr:row>1</xdr:row>
      <xdr:rowOff>19050</xdr:rowOff>
    </xdr:from>
    <xdr:to>
      <xdr:col>94</xdr:col>
      <xdr:colOff>177800</xdr:colOff>
      <xdr:row>4</xdr:row>
      <xdr:rowOff>63500</xdr:rowOff>
    </xdr:to>
    <xdr:sp macro="" textlink="">
      <xdr:nvSpPr>
        <xdr:cNvPr id="6" name="正方形/長方形 5">
          <a:extLst>
            <a:ext uri="{FF2B5EF4-FFF2-40B4-BE49-F238E27FC236}">
              <a16:creationId xmlns:a16="http://schemas.microsoft.com/office/drawing/2014/main" id="{00000000-0008-0000-0400-000006000000}"/>
            </a:ext>
          </a:extLst>
        </xdr:cNvPr>
        <xdr:cNvSpPr/>
      </xdr:nvSpPr>
      <xdr:spPr>
        <a:xfrm>
          <a:off x="16319500" y="190500"/>
          <a:ext cx="266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142875</xdr:colOff>
      <xdr:row>1</xdr:row>
      <xdr:rowOff>44450</xdr:rowOff>
    </xdr:from>
    <xdr:to>
      <xdr:col>94</xdr:col>
      <xdr:colOff>158750</xdr:colOff>
      <xdr:row>4</xdr:row>
      <xdr:rowOff>38100</xdr:rowOff>
    </xdr:to>
    <xdr:sp macro="" textlink="">
      <xdr:nvSpPr>
        <xdr:cNvPr id="7" name="正方形/長方形 6">
          <a:extLst>
            <a:ext uri="{FF2B5EF4-FFF2-40B4-BE49-F238E27FC236}">
              <a16:creationId xmlns:a16="http://schemas.microsoft.com/office/drawing/2014/main" id="{00000000-0008-0000-0400-000007000000}"/>
            </a:ext>
          </a:extLst>
        </xdr:cNvPr>
        <xdr:cNvSpPr/>
      </xdr:nvSpPr>
      <xdr:spPr>
        <a:xfrm>
          <a:off x="16344900" y="215900"/>
          <a:ext cx="261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168275</xdr:colOff>
      <xdr:row>1</xdr:row>
      <xdr:rowOff>69850</xdr:rowOff>
    </xdr:from>
    <xdr:to>
      <xdr:col>94</xdr:col>
      <xdr:colOff>127000</xdr:colOff>
      <xdr:row>4</xdr:row>
      <xdr:rowOff>12700</xdr:rowOff>
    </xdr:to>
    <xdr:sp macro="" textlink="">
      <xdr:nvSpPr>
        <xdr:cNvPr id="8" name="正方形/長方形 7">
          <a:extLst>
            <a:ext uri="{FF2B5EF4-FFF2-40B4-BE49-F238E27FC236}">
              <a16:creationId xmlns:a16="http://schemas.microsoft.com/office/drawing/2014/main" id="{00000000-0008-0000-0400-000008000000}"/>
            </a:ext>
          </a:extLst>
        </xdr:cNvPr>
        <xdr:cNvSpPr/>
      </xdr:nvSpPr>
      <xdr:spPr>
        <a:xfrm>
          <a:off x="16370300" y="241300"/>
          <a:ext cx="255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令和</a:t>
          </a:r>
          <a:r>
            <a:rPr kumimoji="1" lang="en-US" altLang="ja-JP" sz="2000" b="1">
              <a:solidFill>
                <a:srgbClr val="FFFFFF"/>
              </a:solidFill>
              <a:latin typeface="ＭＳ ゴシック" panose="020B0609070205080204" pitchFamily="49" charset="-128"/>
              <a:ea typeface="ＭＳ ゴシック" panose="020B0609070205080204" pitchFamily="49" charset="-128"/>
            </a:rPr>
            <a:t>4</a:t>
          </a:r>
          <a:r>
            <a:rPr kumimoji="1" lang="ja-JP" altLang="en-US" sz="200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0</xdr:col>
      <xdr:colOff>0</xdr:colOff>
      <xdr:row>5</xdr:row>
      <xdr:rowOff>31750</xdr:rowOff>
    </xdr:from>
    <xdr:to>
      <xdr:col>115</xdr:col>
      <xdr:colOff>47625</xdr:colOff>
      <xdr:row>87</xdr:row>
      <xdr:rowOff>146050</xdr:rowOff>
    </xdr:to>
    <xdr:sp macro="" textlink="">
      <xdr:nvSpPr>
        <xdr:cNvPr id="9" name="正方形/長方形 8">
          <a:extLst>
            <a:ext uri="{FF2B5EF4-FFF2-40B4-BE49-F238E27FC236}">
              <a16:creationId xmlns:a16="http://schemas.microsoft.com/office/drawing/2014/main" id="{00000000-0008-0000-0400-000009000000}"/>
            </a:ext>
          </a:extLst>
        </xdr:cNvPr>
        <xdr:cNvSpPr/>
      </xdr:nvSpPr>
      <xdr:spPr>
        <a:xfrm>
          <a:off x="0" y="889000"/>
          <a:ext cx="23050500" cy="14173200"/>
        </a:xfrm>
        <a:prstGeom prst="rect">
          <a:avLst/>
        </a:prstGeom>
        <a:solidFill>
          <a:srgbClr val="FFFFFF"/>
        </a:solid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2400" b="1">
              <a:solidFill>
                <a:sysClr val="windowText" lastClr="000000"/>
              </a:solidFill>
              <a:ea typeface="ＭＳ ゴシック" panose="020B0609070205080204" pitchFamily="49" charset="-128"/>
            </a:rPr>
            <a:t>経常収支比率の分析</a:t>
          </a:r>
        </a:p>
      </xdr:txBody>
    </xdr:sp>
    <xdr:clientData/>
  </xdr:twoCellAnchor>
  <xdr:twoCellAnchor>
    <xdr:from>
      <xdr:col>3</xdr:col>
      <xdr:colOff>161925</xdr:colOff>
      <xdr:row>8</xdr:row>
      <xdr:rowOff>152400</xdr:rowOff>
    </xdr:from>
    <xdr:to>
      <xdr:col>52</xdr:col>
      <xdr:colOff>12700</xdr:colOff>
      <xdr:row>19</xdr:row>
      <xdr:rowOff>25400</xdr:rowOff>
    </xdr:to>
    <xdr:sp macro="" textlink="">
      <xdr:nvSpPr>
        <xdr:cNvPr id="10" name="正方形/長方形 9">
          <a:extLst>
            <a:ext uri="{FF2B5EF4-FFF2-40B4-BE49-F238E27FC236}">
              <a16:creationId xmlns:a16="http://schemas.microsoft.com/office/drawing/2014/main" id="{00000000-0008-0000-0400-00000A000000}"/>
            </a:ext>
          </a:extLst>
        </xdr:cNvPr>
        <xdr:cNvSpPr/>
      </xdr:nvSpPr>
      <xdr:spPr>
        <a:xfrm>
          <a:off x="762000" y="1524000"/>
          <a:ext cx="9652000" cy="175895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88900</xdr:colOff>
      <xdr:row>9</xdr:row>
      <xdr:rowOff>12700</xdr:rowOff>
    </xdr:from>
    <xdr:to>
      <xdr:col>11</xdr:col>
      <xdr:colOff>85725</xdr:colOff>
      <xdr:row>19</xdr:row>
      <xdr:rowOff>12700</xdr:rowOff>
    </xdr:to>
    <xdr:sp macro="" textlink="">
      <xdr:nvSpPr>
        <xdr:cNvPr id="11" name="正方形/長方形 10">
          <a:extLst>
            <a:ext uri="{FF2B5EF4-FFF2-40B4-BE49-F238E27FC236}">
              <a16:creationId xmlns:a16="http://schemas.microsoft.com/office/drawing/2014/main" id="{00000000-0008-0000-0400-00000B000000}"/>
            </a:ext>
          </a:extLst>
        </xdr:cNvPr>
        <xdr:cNvSpPr/>
      </xdr:nvSpPr>
      <xdr:spPr>
        <a:xfrm>
          <a:off x="889000" y="1555750"/>
          <a:ext cx="1397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11</xdr:col>
      <xdr:colOff>22225</xdr:colOff>
      <xdr:row>9</xdr:row>
      <xdr:rowOff>12700</xdr:rowOff>
    </xdr:from>
    <xdr:to>
      <xdr:col>17</xdr:col>
      <xdr:colOff>92075</xdr:colOff>
      <xdr:row>19</xdr:row>
      <xdr:rowOff>12700</xdr:rowOff>
    </xdr:to>
    <xdr:sp macro="" textlink="">
      <xdr:nvSpPr>
        <xdr:cNvPr id="12" name="正方形/長方形 11">
          <a:extLst>
            <a:ext uri="{FF2B5EF4-FFF2-40B4-BE49-F238E27FC236}">
              <a16:creationId xmlns:a16="http://schemas.microsoft.com/office/drawing/2014/main" id="{00000000-0008-0000-0400-00000C000000}"/>
            </a:ext>
          </a:extLst>
        </xdr:cNvPr>
        <xdr:cNvSpPr/>
      </xdr:nvSpPr>
      <xdr:spPr>
        <a:xfrm>
          <a:off x="2222500" y="1555750"/>
          <a:ext cx="1270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105,616
104,214
510.04
59,447,456
55,253,057
3,996,649
28,883,930
60,566,035</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17</xdr:col>
      <xdr:colOff>155575</xdr:colOff>
      <xdr:row>9</xdr:row>
      <xdr:rowOff>12700</xdr:rowOff>
    </xdr:from>
    <xdr:to>
      <xdr:col>25</xdr:col>
      <xdr:colOff>79375</xdr:colOff>
      <xdr:row>19</xdr:row>
      <xdr:rowOff>12700</xdr:rowOff>
    </xdr:to>
    <xdr:sp macro="" textlink="">
      <xdr:nvSpPr>
        <xdr:cNvPr id="13" name="正方形/長方形 12">
          <a:extLst>
            <a:ext uri="{FF2B5EF4-FFF2-40B4-BE49-F238E27FC236}">
              <a16:creationId xmlns:a16="http://schemas.microsoft.com/office/drawing/2014/main" id="{00000000-0008-0000-0400-00000D000000}"/>
            </a:ext>
          </a:extLst>
        </xdr:cNvPr>
        <xdr:cNvSpPr/>
      </xdr:nvSpPr>
      <xdr:spPr>
        <a:xfrm>
          <a:off x="3556000" y="1555750"/>
          <a:ext cx="1524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(R5.1.1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(R5.1.1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25</xdr:col>
      <xdr:colOff>79375</xdr:colOff>
      <xdr:row>9</xdr:row>
      <xdr:rowOff>6350</xdr:rowOff>
    </xdr:from>
    <xdr:to>
      <xdr:col>35</xdr:col>
      <xdr:colOff>111125</xdr:colOff>
      <xdr:row>14</xdr:row>
      <xdr:rowOff>165100</xdr:rowOff>
    </xdr:to>
    <xdr:sp macro="" textlink="">
      <xdr:nvSpPr>
        <xdr:cNvPr id="14" name="正方形/長方形 13">
          <a:extLst>
            <a:ext uri="{FF2B5EF4-FFF2-40B4-BE49-F238E27FC236}">
              <a16:creationId xmlns:a16="http://schemas.microsoft.com/office/drawing/2014/main" id="{00000000-0008-0000-0400-00000E000000}"/>
            </a:ext>
          </a:extLst>
        </xdr:cNvPr>
        <xdr:cNvSpPr/>
      </xdr:nvSpPr>
      <xdr:spPr>
        <a:xfrm>
          <a:off x="5080000" y="1549400"/>
          <a:ext cx="2032000" cy="1016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35</xdr:col>
      <xdr:colOff>111125</xdr:colOff>
      <xdr:row>9</xdr:row>
      <xdr:rowOff>6350</xdr:rowOff>
    </xdr:from>
    <xdr:to>
      <xdr:col>41</xdr:col>
      <xdr:colOff>180975</xdr:colOff>
      <xdr:row>14</xdr:row>
      <xdr:rowOff>165100</xdr:rowOff>
    </xdr:to>
    <xdr:sp macro="" textlink="">
      <xdr:nvSpPr>
        <xdr:cNvPr id="15" name="正方形/長方形 14">
          <a:extLst>
            <a:ext uri="{FF2B5EF4-FFF2-40B4-BE49-F238E27FC236}">
              <a16:creationId xmlns:a16="http://schemas.microsoft.com/office/drawing/2014/main" id="{00000000-0008-0000-0400-00000F000000}"/>
            </a:ext>
          </a:extLst>
        </xdr:cNvPr>
        <xdr:cNvSpPr/>
      </xdr:nvSpPr>
      <xdr:spPr>
        <a:xfrm>
          <a:off x="7112000" y="1549400"/>
          <a:ext cx="1270000" cy="1016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7.1
51.4</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42</xdr:col>
      <xdr:colOff>44450</xdr:colOff>
      <xdr:row>9</xdr:row>
      <xdr:rowOff>6350</xdr:rowOff>
    </xdr:from>
    <xdr:to>
      <xdr:col>45</xdr:col>
      <xdr:colOff>79375</xdr:colOff>
      <xdr:row>14</xdr:row>
      <xdr:rowOff>165100</xdr:rowOff>
    </xdr:to>
    <xdr:sp macro="" textlink="">
      <xdr:nvSpPr>
        <xdr:cNvPr id="16" name="正方形/長方形 15">
          <a:extLst>
            <a:ext uri="{FF2B5EF4-FFF2-40B4-BE49-F238E27FC236}">
              <a16:creationId xmlns:a16="http://schemas.microsoft.com/office/drawing/2014/main" id="{00000000-0008-0000-0400-000010000000}"/>
            </a:ext>
          </a:extLst>
        </xdr:cNvPr>
        <xdr:cNvSpPr/>
      </xdr:nvSpPr>
      <xdr:spPr>
        <a:xfrm>
          <a:off x="8445500" y="1549400"/>
          <a:ext cx="635000" cy="1016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25</xdr:col>
      <xdr:colOff>79375</xdr:colOff>
      <xdr:row>14</xdr:row>
      <xdr:rowOff>12700</xdr:rowOff>
    </xdr:from>
    <xdr:to>
      <xdr:col>35</xdr:col>
      <xdr:colOff>111125</xdr:colOff>
      <xdr:row>18</xdr:row>
      <xdr:rowOff>25400</xdr:rowOff>
    </xdr:to>
    <xdr:sp macro="" textlink="">
      <xdr:nvSpPr>
        <xdr:cNvPr id="17" name="正方形/長方形 16">
          <a:extLst>
            <a:ext uri="{FF2B5EF4-FFF2-40B4-BE49-F238E27FC236}">
              <a16:creationId xmlns:a16="http://schemas.microsoft.com/office/drawing/2014/main" id="{00000000-0008-0000-0400-000011000000}"/>
            </a:ext>
          </a:extLst>
        </xdr:cNvPr>
        <xdr:cNvSpPr/>
      </xdr:nvSpPr>
      <xdr:spPr>
        <a:xfrm>
          <a:off x="5080000" y="2413000"/>
          <a:ext cx="2032000" cy="698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35</xdr:col>
      <xdr:colOff>174625</xdr:colOff>
      <xdr:row>14</xdr:row>
      <xdr:rowOff>12700</xdr:rowOff>
    </xdr:from>
    <xdr:to>
      <xdr:col>53</xdr:col>
      <xdr:colOff>3175</xdr:colOff>
      <xdr:row>18</xdr:row>
      <xdr:rowOff>25400</xdr:rowOff>
    </xdr:to>
    <xdr:sp macro="" textlink="">
      <xdr:nvSpPr>
        <xdr:cNvPr id="18" name="正方形/長方形 17">
          <a:extLst>
            <a:ext uri="{FF2B5EF4-FFF2-40B4-BE49-F238E27FC236}">
              <a16:creationId xmlns:a16="http://schemas.microsoft.com/office/drawing/2014/main" id="{00000000-0008-0000-0400-000012000000}"/>
            </a:ext>
          </a:extLst>
        </xdr:cNvPr>
        <xdr:cNvSpPr/>
      </xdr:nvSpPr>
      <xdr:spPr>
        <a:xfrm>
          <a:off x="7175500" y="2413000"/>
          <a:ext cx="3429000" cy="698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H30  Ⅲ</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R01  Ⅲ</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R02  Ⅲ</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R03  Ⅲ</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R04  Ⅲ</a:t>
          </a:r>
          <a:r>
            <a:rPr kumimoji="1" lang="ja-JP" altLang="en-US" sz="1100" b="1">
              <a:solidFill>
                <a:srgbClr val="000000"/>
              </a:solidFill>
              <a:latin typeface="ＭＳ ゴシック" panose="020B0609070205080204" pitchFamily="49" charset="-128"/>
              <a:ea typeface="ＭＳ ゴシック" panose="020B0609070205080204" pitchFamily="49" charset="-128"/>
            </a:rPr>
            <a:t>－２</a:t>
          </a:r>
        </a:p>
      </xdr:txBody>
    </xdr:sp>
    <xdr:clientData/>
  </xdr:twoCellAnchor>
  <xdr:twoCellAnchor>
    <xdr:from>
      <xdr:col>52</xdr:col>
      <xdr:colOff>165100</xdr:colOff>
      <xdr:row>8</xdr:row>
      <xdr:rowOff>152400</xdr:rowOff>
    </xdr:from>
    <xdr:to>
      <xdr:col>60</xdr:col>
      <xdr:colOff>0</xdr:colOff>
      <xdr:row>15</xdr:row>
      <xdr:rowOff>95250</xdr:rowOff>
    </xdr:to>
    <xdr:sp macro="" textlink="">
      <xdr:nvSpPr>
        <xdr:cNvPr id="19" name="角丸四角形 18">
          <a:extLst>
            <a:ext uri="{FF2B5EF4-FFF2-40B4-BE49-F238E27FC236}">
              <a16:creationId xmlns:a16="http://schemas.microsoft.com/office/drawing/2014/main" id="{00000000-0008-0000-0400-000013000000}"/>
            </a:ext>
          </a:extLst>
        </xdr:cNvPr>
        <xdr:cNvSpPr/>
      </xdr:nvSpPr>
      <xdr:spPr>
        <a:xfrm>
          <a:off x="10566400" y="1524000"/>
          <a:ext cx="1435100" cy="114300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25400</xdr:colOff>
      <xdr:row>9</xdr:row>
      <xdr:rowOff>44450</xdr:rowOff>
    </xdr:from>
    <xdr:to>
      <xdr:col>60</xdr:col>
      <xdr:colOff>95250</xdr:colOff>
      <xdr:row>10</xdr:row>
      <xdr:rowOff>127000</xdr:rowOff>
    </xdr:to>
    <xdr:sp macro="" textlink="">
      <xdr:nvSpPr>
        <xdr:cNvPr id="20" name="正方形/長方形 19">
          <a:extLst>
            <a:ext uri="{FF2B5EF4-FFF2-40B4-BE49-F238E27FC236}">
              <a16:creationId xmlns:a16="http://schemas.microsoft.com/office/drawing/2014/main" id="{00000000-0008-0000-0400-000014000000}"/>
            </a:ext>
          </a:extLst>
        </xdr:cNvPr>
        <xdr:cNvSpPr/>
      </xdr:nvSpPr>
      <xdr:spPr>
        <a:xfrm>
          <a:off x="10826750" y="1587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54</xdr:col>
      <xdr:colOff>25400</xdr:colOff>
      <xdr:row>10</xdr:row>
      <xdr:rowOff>139700</xdr:rowOff>
    </xdr:from>
    <xdr:to>
      <xdr:col>60</xdr:col>
      <xdr:colOff>95250</xdr:colOff>
      <xdr:row>12</xdr:row>
      <xdr:rowOff>50800</xdr:rowOff>
    </xdr:to>
    <xdr:sp macro="" textlink="">
      <xdr:nvSpPr>
        <xdr:cNvPr id="21" name="正方形/長方形 20">
          <a:extLst>
            <a:ext uri="{FF2B5EF4-FFF2-40B4-BE49-F238E27FC236}">
              <a16:creationId xmlns:a16="http://schemas.microsoft.com/office/drawing/2014/main" id="{00000000-0008-0000-0400-000015000000}"/>
            </a:ext>
          </a:extLst>
        </xdr:cNvPr>
        <xdr:cNvSpPr/>
      </xdr:nvSpPr>
      <xdr:spPr>
        <a:xfrm>
          <a:off x="10826750" y="18542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54</xdr:col>
      <xdr:colOff>25400</xdr:colOff>
      <xdr:row>12</xdr:row>
      <xdr:rowOff>127000</xdr:rowOff>
    </xdr:from>
    <xdr:to>
      <xdr:col>60</xdr:col>
      <xdr:colOff>95250</xdr:colOff>
      <xdr:row>16</xdr:row>
      <xdr:rowOff>76200</xdr:rowOff>
    </xdr:to>
    <xdr:sp macro="" textlink="">
      <xdr:nvSpPr>
        <xdr:cNvPr id="22" name="正方形/長方形 21">
          <a:extLst>
            <a:ext uri="{FF2B5EF4-FFF2-40B4-BE49-F238E27FC236}">
              <a16:creationId xmlns:a16="http://schemas.microsoft.com/office/drawing/2014/main" id="{00000000-0008-0000-0400-000016000000}"/>
            </a:ext>
          </a:extLst>
        </xdr:cNvPr>
        <xdr:cNvSpPr/>
      </xdr:nvSpPr>
      <xdr:spPr>
        <a:xfrm>
          <a:off x="10826750" y="2184400"/>
          <a:ext cx="127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53</xdr:col>
      <xdr:colOff>66675</xdr:colOff>
      <xdr:row>9</xdr:row>
      <xdr:rowOff>133350</xdr:rowOff>
    </xdr:from>
    <xdr:to>
      <xdr:col>54</xdr:col>
      <xdr:colOff>38100</xdr:colOff>
      <xdr:row>9</xdr:row>
      <xdr:rowOff>133350</xdr:rowOff>
    </xdr:to>
    <xdr:cxnSp macro="">
      <xdr:nvCxnSpPr>
        <xdr:cNvPr id="23" name="直線コネクタ 22">
          <a:extLst>
            <a:ext uri="{FF2B5EF4-FFF2-40B4-BE49-F238E27FC236}">
              <a16:creationId xmlns:a16="http://schemas.microsoft.com/office/drawing/2014/main" id="{00000000-0008-0000-0400-000017000000}"/>
            </a:ext>
          </a:extLst>
        </xdr:cNvPr>
        <xdr:cNvCxnSpPr/>
      </xdr:nvCxnSpPr>
      <xdr:spPr>
        <a:xfrm>
          <a:off x="10668000" y="1676400"/>
          <a:ext cx="1714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53</xdr:col>
      <xdr:colOff>101600</xdr:colOff>
      <xdr:row>9</xdr:row>
      <xdr:rowOff>82550</xdr:rowOff>
    </xdr:from>
    <xdr:to>
      <xdr:col>54</xdr:col>
      <xdr:colOff>3175</xdr:colOff>
      <xdr:row>10</xdr:row>
      <xdr:rowOff>12700</xdr:rowOff>
    </xdr:to>
    <xdr:sp macro="" textlink="">
      <xdr:nvSpPr>
        <xdr:cNvPr id="24" name="楕円 23">
          <a:extLst>
            <a:ext uri="{FF2B5EF4-FFF2-40B4-BE49-F238E27FC236}">
              <a16:creationId xmlns:a16="http://schemas.microsoft.com/office/drawing/2014/main" id="{00000000-0008-0000-0400-000018000000}"/>
            </a:ext>
          </a:extLst>
        </xdr:cNvPr>
        <xdr:cNvSpPr/>
      </xdr:nvSpPr>
      <xdr:spPr>
        <a:xfrm>
          <a:off x="10702925" y="16256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53</xdr:col>
      <xdr:colOff>101600</xdr:colOff>
      <xdr:row>11</xdr:row>
      <xdr:rowOff>6350</xdr:rowOff>
    </xdr:from>
    <xdr:to>
      <xdr:col>54</xdr:col>
      <xdr:colOff>3175</xdr:colOff>
      <xdr:row>11</xdr:row>
      <xdr:rowOff>107950</xdr:rowOff>
    </xdr:to>
    <xdr:sp macro="" textlink="">
      <xdr:nvSpPr>
        <xdr:cNvPr id="25" name="フローチャート: 判断 24">
          <a:extLst>
            <a:ext uri="{FF2B5EF4-FFF2-40B4-BE49-F238E27FC236}">
              <a16:creationId xmlns:a16="http://schemas.microsoft.com/office/drawing/2014/main" id="{00000000-0008-0000-0400-000019000000}"/>
            </a:ext>
          </a:extLst>
        </xdr:cNvPr>
        <xdr:cNvSpPr/>
      </xdr:nvSpPr>
      <xdr:spPr>
        <a:xfrm>
          <a:off x="10702925" y="18923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53</xdr:col>
      <xdr:colOff>146050</xdr:colOff>
      <xdr:row>12</xdr:row>
      <xdr:rowOff>101600</xdr:rowOff>
    </xdr:from>
    <xdr:to>
      <xdr:col>53</xdr:col>
      <xdr:colOff>146050</xdr:colOff>
      <xdr:row>13</xdr:row>
      <xdr:rowOff>69850</xdr:rowOff>
    </xdr:to>
    <xdr:cxnSp macro="">
      <xdr:nvCxnSpPr>
        <xdr:cNvPr id="26" name="直線コネクタ 25">
          <a:extLst>
            <a:ext uri="{FF2B5EF4-FFF2-40B4-BE49-F238E27FC236}">
              <a16:creationId xmlns:a16="http://schemas.microsoft.com/office/drawing/2014/main" id="{00000000-0008-0000-0400-00001A000000}"/>
            </a:ext>
          </a:extLst>
        </xdr:cNvPr>
        <xdr:cNvCxnSpPr/>
      </xdr:nvCxnSpPr>
      <xdr:spPr>
        <a:xfrm>
          <a:off x="10747375" y="2159000"/>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53</xdr:col>
      <xdr:colOff>66675</xdr:colOff>
      <xdr:row>12</xdr:row>
      <xdr:rowOff>101600</xdr:rowOff>
    </xdr:from>
    <xdr:to>
      <xdr:col>54</xdr:col>
      <xdr:colOff>38100</xdr:colOff>
      <xdr:row>12</xdr:row>
      <xdr:rowOff>101600</xdr:rowOff>
    </xdr:to>
    <xdr:cxnSp macro="">
      <xdr:nvCxnSpPr>
        <xdr:cNvPr id="27" name="直線コネクタ 26">
          <a:extLst>
            <a:ext uri="{FF2B5EF4-FFF2-40B4-BE49-F238E27FC236}">
              <a16:creationId xmlns:a16="http://schemas.microsoft.com/office/drawing/2014/main" id="{00000000-0008-0000-0400-00001B000000}"/>
            </a:ext>
          </a:extLst>
        </xdr:cNvPr>
        <xdr:cNvCxnSpPr/>
      </xdr:nvCxnSpPr>
      <xdr:spPr>
        <a:xfrm>
          <a:off x="10668000" y="2159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53</xdr:col>
      <xdr:colOff>146050</xdr:colOff>
      <xdr:row>13</xdr:row>
      <xdr:rowOff>168275</xdr:rowOff>
    </xdr:from>
    <xdr:to>
      <xdr:col>53</xdr:col>
      <xdr:colOff>146050</xdr:colOff>
      <xdr:row>14</xdr:row>
      <xdr:rowOff>136525</xdr:rowOff>
    </xdr:to>
    <xdr:cxnSp macro="">
      <xdr:nvCxnSpPr>
        <xdr:cNvPr id="28" name="直線コネクタ 27">
          <a:extLst>
            <a:ext uri="{FF2B5EF4-FFF2-40B4-BE49-F238E27FC236}">
              <a16:creationId xmlns:a16="http://schemas.microsoft.com/office/drawing/2014/main" id="{00000000-0008-0000-0400-00001C000000}"/>
            </a:ext>
          </a:extLst>
        </xdr:cNvPr>
        <xdr:cNvCxnSpPr/>
      </xdr:nvCxnSpPr>
      <xdr:spPr>
        <a:xfrm flipV="1">
          <a:off x="10747375" y="2397125"/>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53</xdr:col>
      <xdr:colOff>66675</xdr:colOff>
      <xdr:row>14</xdr:row>
      <xdr:rowOff>139700</xdr:rowOff>
    </xdr:from>
    <xdr:to>
      <xdr:col>54</xdr:col>
      <xdr:colOff>38100</xdr:colOff>
      <xdr:row>14</xdr:row>
      <xdr:rowOff>139700</xdr:rowOff>
    </xdr:to>
    <xdr:cxnSp macro="">
      <xdr:nvCxnSpPr>
        <xdr:cNvPr id="29" name="直線コネクタ 28">
          <a:extLst>
            <a:ext uri="{FF2B5EF4-FFF2-40B4-BE49-F238E27FC236}">
              <a16:creationId xmlns:a16="http://schemas.microsoft.com/office/drawing/2014/main" id="{00000000-0008-0000-0400-00001D000000}"/>
            </a:ext>
          </a:extLst>
        </xdr:cNvPr>
        <xdr:cNvCxnSpPr/>
      </xdr:nvCxnSpPr>
      <xdr:spPr>
        <a:xfrm>
          <a:off x="10668000" y="2540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xdr:col>
      <xdr:colOff>98425</xdr:colOff>
      <xdr:row>20</xdr:row>
      <xdr:rowOff>63500</xdr:rowOff>
    </xdr:from>
    <xdr:ext cx="8896666" cy="259045"/>
    <xdr:sp macro="" textlink="">
      <xdr:nvSpPr>
        <xdr:cNvPr id="30" name="テキスト ボックス 29">
          <a:extLst>
            <a:ext uri="{FF2B5EF4-FFF2-40B4-BE49-F238E27FC236}">
              <a16:creationId xmlns:a16="http://schemas.microsoft.com/office/drawing/2014/main" id="{00000000-0008-0000-0400-00001E000000}"/>
            </a:ext>
          </a:extLst>
        </xdr:cNvPr>
        <xdr:cNvSpPr txBox="1"/>
      </xdr:nvSpPr>
      <xdr:spPr>
        <a:xfrm>
          <a:off x="698500" y="3492500"/>
          <a:ext cx="889666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3</xdr:col>
      <xdr:colOff>98425</xdr:colOff>
      <xdr:row>21</xdr:row>
      <xdr:rowOff>146050</xdr:rowOff>
    </xdr:from>
    <xdr:ext cx="6046335" cy="259045"/>
    <xdr:sp macro="" textlink="">
      <xdr:nvSpPr>
        <xdr:cNvPr id="31" name="テキスト ボックス 30">
          <a:extLst>
            <a:ext uri="{FF2B5EF4-FFF2-40B4-BE49-F238E27FC236}">
              <a16:creationId xmlns:a16="http://schemas.microsoft.com/office/drawing/2014/main" id="{00000000-0008-0000-0400-00001F000000}"/>
            </a:ext>
          </a:extLst>
        </xdr:cNvPr>
        <xdr:cNvSpPr txBox="1"/>
      </xdr:nvSpPr>
      <xdr:spPr>
        <a:xfrm>
          <a:off x="698500" y="3746500"/>
          <a:ext cx="604633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人口については、各調査対象年度の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3</xdr:col>
      <xdr:colOff>98425</xdr:colOff>
      <xdr:row>23</xdr:row>
      <xdr:rowOff>57150</xdr:rowOff>
    </xdr:from>
    <xdr:ext cx="8231805" cy="259045"/>
    <xdr:sp macro="" textlink="">
      <xdr:nvSpPr>
        <xdr:cNvPr id="32" name="テキスト ボックス 31">
          <a:extLst>
            <a:ext uri="{FF2B5EF4-FFF2-40B4-BE49-F238E27FC236}">
              <a16:creationId xmlns:a16="http://schemas.microsoft.com/office/drawing/2014/main" id="{00000000-0008-0000-0400-000020000000}"/>
            </a:ext>
          </a:extLst>
        </xdr:cNvPr>
        <xdr:cNvSpPr txBox="1"/>
      </xdr:nvSpPr>
      <xdr:spPr>
        <a:xfrm>
          <a:off x="698500" y="4000500"/>
          <a:ext cx="823180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類似団体内順位、全国平均、各都道府県平均は、令和</a:t>
          </a:r>
          <a:r>
            <a:rPr kumimoji="1" lang="en-US" altLang="ja-JP" sz="1000">
              <a:solidFill>
                <a:srgbClr val="000000"/>
              </a:solidFill>
              <a:latin typeface="ＭＳ Ｐゴシック" panose="020B0600070205080204" pitchFamily="50" charset="-128"/>
              <a:ea typeface="ＭＳ Ｐゴシック" panose="020B0600070205080204" pitchFamily="50" charset="-128"/>
            </a:rPr>
            <a:t>4</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年度決算の状況である。また類似団体が存在しない場合、類似団体内順位を表示しない。</a:t>
          </a:r>
        </a:p>
      </xdr:txBody>
    </xdr:sp>
    <xdr:clientData/>
  </xdr:oneCellAnchor>
  <xdr:oneCellAnchor>
    <xdr:from>
      <xdr:col>3</xdr:col>
      <xdr:colOff>98425</xdr:colOff>
      <xdr:row>24</xdr:row>
      <xdr:rowOff>139700</xdr:rowOff>
    </xdr:from>
    <xdr:ext cx="184731" cy="259045"/>
    <xdr:sp macro="" textlink="">
      <xdr:nvSpPr>
        <xdr:cNvPr id="33" name="テキスト ボックス 32">
          <a:extLst>
            <a:ext uri="{FF2B5EF4-FFF2-40B4-BE49-F238E27FC236}">
              <a16:creationId xmlns:a16="http://schemas.microsoft.com/office/drawing/2014/main" id="{00000000-0008-0000-0400-000021000000}"/>
            </a:ext>
          </a:extLst>
        </xdr:cNvPr>
        <xdr:cNvSpPr txBox="1"/>
      </xdr:nvSpPr>
      <xdr:spPr>
        <a:xfrm>
          <a:off x="698500" y="4254500"/>
          <a:ext cx="18473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endParaRPr kumimoji="1" lang="ja-JP" altLang="en-US" sz="1000">
            <a:solidFill>
              <a:srgbClr val="00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27</xdr:row>
      <xdr:rowOff>69850</xdr:rowOff>
    </xdr:from>
    <xdr:to>
      <xdr:col>26</xdr:col>
      <xdr:colOff>184150</xdr:colOff>
      <xdr:row>29</xdr:row>
      <xdr:rowOff>44450</xdr:rowOff>
    </xdr:to>
    <xdr:sp macro="" textlink="">
      <xdr:nvSpPr>
        <xdr:cNvPr id="34" name="正方形/長方形 33">
          <a:extLst>
            <a:ext uri="{FF2B5EF4-FFF2-40B4-BE49-F238E27FC236}">
              <a16:creationId xmlns:a16="http://schemas.microsoft.com/office/drawing/2014/main" id="{00000000-0008-0000-0400-000022000000}"/>
            </a:ext>
          </a:extLst>
        </xdr:cNvPr>
        <xdr:cNvSpPr/>
      </xdr:nvSpPr>
      <xdr:spPr>
        <a:xfrm>
          <a:off x="762000" y="4699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人件費</a:t>
          </a:r>
        </a:p>
      </xdr:txBody>
    </xdr:sp>
    <xdr:clientData/>
  </xdr:twoCellAnchor>
  <xdr:twoCellAnchor>
    <xdr:from>
      <xdr:col>26</xdr:col>
      <xdr:colOff>196850</xdr:colOff>
      <xdr:row>27</xdr:row>
      <xdr:rowOff>133350</xdr:rowOff>
    </xdr:from>
    <xdr:to>
      <xdr:col>34</xdr:col>
      <xdr:colOff>120650</xdr:colOff>
      <xdr:row>29</xdr:row>
      <xdr:rowOff>44450</xdr:rowOff>
    </xdr:to>
    <xdr:sp macro="" textlink="">
      <xdr:nvSpPr>
        <xdr:cNvPr id="35" name="正方形/長方形 34">
          <a:extLst>
            <a:ext uri="{FF2B5EF4-FFF2-40B4-BE49-F238E27FC236}">
              <a16:creationId xmlns:a16="http://schemas.microsoft.com/office/drawing/2014/main" id="{00000000-0008-0000-0400-000023000000}"/>
            </a:ext>
          </a:extLst>
        </xdr:cNvPr>
        <xdr:cNvSpPr/>
      </xdr:nvSpPr>
      <xdr:spPr>
        <a:xfrm>
          <a:off x="5397500" y="4762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26</xdr:col>
      <xdr:colOff>196850</xdr:colOff>
      <xdr:row>28</xdr:row>
      <xdr:rowOff>152400</xdr:rowOff>
    </xdr:from>
    <xdr:to>
      <xdr:col>34</xdr:col>
      <xdr:colOff>120650</xdr:colOff>
      <xdr:row>30</xdr:row>
      <xdr:rowOff>63500</xdr:rowOff>
    </xdr:to>
    <xdr:sp macro="" textlink="">
      <xdr:nvSpPr>
        <xdr:cNvPr id="36" name="正方形/長方形 35">
          <a:extLst>
            <a:ext uri="{FF2B5EF4-FFF2-40B4-BE49-F238E27FC236}">
              <a16:creationId xmlns:a16="http://schemas.microsoft.com/office/drawing/2014/main" id="{00000000-0008-0000-0400-000024000000}"/>
            </a:ext>
          </a:extLst>
        </xdr:cNvPr>
        <xdr:cNvSpPr/>
      </xdr:nvSpPr>
      <xdr:spPr>
        <a:xfrm>
          <a:off x="5397500" y="4953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25/29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35</xdr:col>
      <xdr:colOff>85725</xdr:colOff>
      <xdr:row>27</xdr:row>
      <xdr:rowOff>133350</xdr:rowOff>
    </xdr:from>
    <xdr:to>
      <xdr:col>42</xdr:col>
      <xdr:colOff>82550</xdr:colOff>
      <xdr:row>29</xdr:row>
      <xdr:rowOff>44450</xdr:rowOff>
    </xdr:to>
    <xdr:sp macro="" textlink="">
      <xdr:nvSpPr>
        <xdr:cNvPr id="37" name="正方形/長方形 36">
          <a:extLst>
            <a:ext uri="{FF2B5EF4-FFF2-40B4-BE49-F238E27FC236}">
              <a16:creationId xmlns:a16="http://schemas.microsoft.com/office/drawing/2014/main" id="{00000000-0008-0000-0400-000025000000}"/>
            </a:ext>
          </a:extLst>
        </xdr:cNvPr>
        <xdr:cNvSpPr/>
      </xdr:nvSpPr>
      <xdr:spPr>
        <a:xfrm>
          <a:off x="7086600" y="4762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35</xdr:col>
      <xdr:colOff>85725</xdr:colOff>
      <xdr:row>28</xdr:row>
      <xdr:rowOff>152400</xdr:rowOff>
    </xdr:from>
    <xdr:to>
      <xdr:col>42</xdr:col>
      <xdr:colOff>82550</xdr:colOff>
      <xdr:row>30</xdr:row>
      <xdr:rowOff>63500</xdr:rowOff>
    </xdr:to>
    <xdr:sp macro="" textlink="">
      <xdr:nvSpPr>
        <xdr:cNvPr id="38" name="正方形/長方形 37">
          <a:extLst>
            <a:ext uri="{FF2B5EF4-FFF2-40B4-BE49-F238E27FC236}">
              <a16:creationId xmlns:a16="http://schemas.microsoft.com/office/drawing/2014/main" id="{00000000-0008-0000-0400-000026000000}"/>
            </a:ext>
          </a:extLst>
        </xdr:cNvPr>
        <xdr:cNvSpPr/>
      </xdr:nvSpPr>
      <xdr:spPr>
        <a:xfrm>
          <a:off x="7086600" y="4953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25.9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98425</xdr:colOff>
      <xdr:row>27</xdr:row>
      <xdr:rowOff>133350</xdr:rowOff>
    </xdr:from>
    <xdr:to>
      <xdr:col>51</xdr:col>
      <xdr:colOff>22225</xdr:colOff>
      <xdr:row>29</xdr:row>
      <xdr:rowOff>44450</xdr:rowOff>
    </xdr:to>
    <xdr:sp macro="" textlink="">
      <xdr:nvSpPr>
        <xdr:cNvPr id="39" name="正方形/長方形 38">
          <a:extLst>
            <a:ext uri="{FF2B5EF4-FFF2-40B4-BE49-F238E27FC236}">
              <a16:creationId xmlns:a16="http://schemas.microsoft.com/office/drawing/2014/main" id="{00000000-0008-0000-0400-000027000000}"/>
            </a:ext>
          </a:extLst>
        </xdr:cNvPr>
        <xdr:cNvSpPr/>
      </xdr:nvSpPr>
      <xdr:spPr>
        <a:xfrm>
          <a:off x="8699500" y="4762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愛媛県平均</a:t>
          </a:r>
        </a:p>
      </xdr:txBody>
    </xdr:sp>
    <xdr:clientData/>
  </xdr:twoCellAnchor>
  <xdr:twoCellAnchor>
    <xdr:from>
      <xdr:col>43</xdr:col>
      <xdr:colOff>98425</xdr:colOff>
      <xdr:row>28</xdr:row>
      <xdr:rowOff>152400</xdr:rowOff>
    </xdr:from>
    <xdr:to>
      <xdr:col>51</xdr:col>
      <xdr:colOff>22225</xdr:colOff>
      <xdr:row>30</xdr:row>
      <xdr:rowOff>63500</xdr:rowOff>
    </xdr:to>
    <xdr:sp macro="" textlink="">
      <xdr:nvSpPr>
        <xdr:cNvPr id="40" name="正方形/長方形 39">
          <a:extLst>
            <a:ext uri="{FF2B5EF4-FFF2-40B4-BE49-F238E27FC236}">
              <a16:creationId xmlns:a16="http://schemas.microsoft.com/office/drawing/2014/main" id="{00000000-0008-0000-0400-000028000000}"/>
            </a:ext>
          </a:extLst>
        </xdr:cNvPr>
        <xdr:cNvSpPr/>
      </xdr:nvSpPr>
      <xdr:spPr>
        <a:xfrm>
          <a:off x="8699500" y="4953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24.6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xdr:col>
      <xdr:colOff>161925</xdr:colOff>
      <xdr:row>30</xdr:row>
      <xdr:rowOff>127000</xdr:rowOff>
    </xdr:from>
    <xdr:to>
      <xdr:col>26</xdr:col>
      <xdr:colOff>184150</xdr:colOff>
      <xdr:row>44</xdr:row>
      <xdr:rowOff>12700</xdr:rowOff>
    </xdr:to>
    <xdr:sp macro="" textlink="">
      <xdr:nvSpPr>
        <xdr:cNvPr id="41" name="正方形/長方形 40">
          <a:extLst>
            <a:ext uri="{FF2B5EF4-FFF2-40B4-BE49-F238E27FC236}">
              <a16:creationId xmlns:a16="http://schemas.microsoft.com/office/drawing/2014/main" id="{00000000-0008-0000-0400-000029000000}"/>
            </a:ext>
          </a:extLst>
        </xdr:cNvPr>
        <xdr:cNvSpPr/>
      </xdr:nvSpPr>
      <xdr:spPr>
        <a:xfrm>
          <a:off x="762000" y="5270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114300</xdr:colOff>
      <xdr:row>30</xdr:row>
      <xdr:rowOff>127000</xdr:rowOff>
    </xdr:from>
    <xdr:to>
      <xdr:col>55</xdr:col>
      <xdr:colOff>47625</xdr:colOff>
      <xdr:row>44</xdr:row>
      <xdr:rowOff>12700</xdr:rowOff>
    </xdr:to>
    <xdr:sp macro="" textlink="">
      <xdr:nvSpPr>
        <xdr:cNvPr id="42" name="正方形/長方形 41">
          <a:extLst>
            <a:ext uri="{FF2B5EF4-FFF2-40B4-BE49-F238E27FC236}">
              <a16:creationId xmlns:a16="http://schemas.microsoft.com/office/drawing/2014/main" id="{00000000-0008-0000-0400-00002A000000}"/>
            </a:ext>
          </a:extLst>
        </xdr:cNvPr>
        <xdr:cNvSpPr/>
      </xdr:nvSpPr>
      <xdr:spPr>
        <a:xfrm>
          <a:off x="5715000" y="5270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177800</xdr:colOff>
      <xdr:row>30</xdr:row>
      <xdr:rowOff>127000</xdr:rowOff>
    </xdr:from>
    <xdr:to>
      <xdr:col>47</xdr:col>
      <xdr:colOff>187325</xdr:colOff>
      <xdr:row>32</xdr:row>
      <xdr:rowOff>38100</xdr:rowOff>
    </xdr:to>
    <xdr:sp macro="" textlink="">
      <xdr:nvSpPr>
        <xdr:cNvPr id="43" name="正方形/長方形 42">
          <a:extLst>
            <a:ext uri="{FF2B5EF4-FFF2-40B4-BE49-F238E27FC236}">
              <a16:creationId xmlns:a16="http://schemas.microsoft.com/office/drawing/2014/main" id="{00000000-0008-0000-0400-00002B000000}"/>
            </a:ext>
          </a:extLst>
        </xdr:cNvPr>
        <xdr:cNvSpPr/>
      </xdr:nvSpPr>
      <xdr:spPr>
        <a:xfrm>
          <a:off x="5778500" y="5270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人件費の分析欄</a:t>
          </a:r>
        </a:p>
      </xdr:txBody>
    </xdr:sp>
    <xdr:clientData/>
  </xdr:twoCellAnchor>
  <xdr:twoCellAnchor>
    <xdr:from>
      <xdr:col>29</xdr:col>
      <xdr:colOff>15875</xdr:colOff>
      <xdr:row>32</xdr:row>
      <xdr:rowOff>101600</xdr:rowOff>
    </xdr:from>
    <xdr:to>
      <xdr:col>54</xdr:col>
      <xdr:colOff>95250</xdr:colOff>
      <xdr:row>43</xdr:row>
      <xdr:rowOff>120650</xdr:rowOff>
    </xdr:to>
    <xdr:sp macro="" textlink="" fLocksText="0">
      <xdr:nvSpPr>
        <xdr:cNvPr id="44" name="テキスト ボックス 43">
          <a:extLst>
            <a:ext uri="{FF2B5EF4-FFF2-40B4-BE49-F238E27FC236}">
              <a16:creationId xmlns:a16="http://schemas.microsoft.com/office/drawing/2014/main" id="{00000000-0008-0000-0400-00002C000000}"/>
            </a:ext>
          </a:extLst>
        </xdr:cNvPr>
        <xdr:cNvSpPr txBox="1"/>
      </xdr:nvSpPr>
      <xdr:spPr>
        <a:xfrm>
          <a:off x="5816600" y="5588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　一般職期末勤勉手当等が減少したことにより経費は減少したものの、臨時財政対策債等が減少したことにより経常一般財源が大幅に減少したため、前年度より</a:t>
          </a:r>
          <a:r>
            <a:rPr kumimoji="1" lang="en-US" altLang="ja-JP" sz="1300">
              <a:latin typeface="ＭＳ Ｐゴシック" panose="020B0600070205080204" pitchFamily="50" charset="-128"/>
              <a:ea typeface="ＭＳ Ｐゴシック" panose="020B0600070205080204" pitchFamily="50" charset="-128"/>
            </a:rPr>
            <a:t>1.3</a:t>
          </a:r>
          <a:r>
            <a:rPr kumimoji="1" lang="ja-JP" altLang="en-US" sz="1300">
              <a:latin typeface="ＭＳ Ｐゴシック" panose="020B0600070205080204" pitchFamily="50" charset="-128"/>
              <a:ea typeface="ＭＳ Ｐゴシック" panose="020B0600070205080204" pitchFamily="50" charset="-128"/>
            </a:rPr>
            <a:t>ポイント悪化している。全国平均、県内市町、類似団体の平均よりも悪い状況となっている。今後は、公共施設マネジメントによる公共施設の適正配置等により、人件費関係経費全体について削減を推し進める必要がある。</a:t>
          </a:r>
        </a:p>
      </xdr:txBody>
    </xdr:sp>
    <xdr:clientData/>
  </xdr:twoCellAnchor>
  <xdr:oneCellAnchor>
    <xdr:from>
      <xdr:col>3</xdr:col>
      <xdr:colOff>123825</xdr:colOff>
      <xdr:row>29</xdr:row>
      <xdr:rowOff>107950</xdr:rowOff>
    </xdr:from>
    <xdr:ext cx="298543" cy="225703"/>
    <xdr:sp macro="" textlink="">
      <xdr:nvSpPr>
        <xdr:cNvPr id="45" name="テキスト ボックス 44">
          <a:extLst>
            <a:ext uri="{FF2B5EF4-FFF2-40B4-BE49-F238E27FC236}">
              <a16:creationId xmlns:a16="http://schemas.microsoft.com/office/drawing/2014/main" id="{00000000-0008-0000-0400-00002D000000}"/>
            </a:ext>
          </a:extLst>
        </xdr:cNvPr>
        <xdr:cNvSpPr txBox="1"/>
      </xdr:nvSpPr>
      <xdr:spPr>
        <a:xfrm>
          <a:off x="723900" y="5080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44</xdr:row>
      <xdr:rowOff>12700</xdr:rowOff>
    </xdr:from>
    <xdr:to>
      <xdr:col>26</xdr:col>
      <xdr:colOff>184150</xdr:colOff>
      <xdr:row>44</xdr:row>
      <xdr:rowOff>12700</xdr:rowOff>
    </xdr:to>
    <xdr:cxnSp macro="">
      <xdr:nvCxnSpPr>
        <xdr:cNvPr id="46" name="直線コネクタ 45">
          <a:extLst>
            <a:ext uri="{FF2B5EF4-FFF2-40B4-BE49-F238E27FC236}">
              <a16:creationId xmlns:a16="http://schemas.microsoft.com/office/drawing/2014/main" id="{00000000-0008-0000-0400-00002E000000}"/>
            </a:ext>
          </a:extLst>
        </xdr:cNvPr>
        <xdr:cNvCxnSpPr/>
      </xdr:nvCxnSpPr>
      <xdr:spPr>
        <a:xfrm>
          <a:off x="762000" y="7556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43</xdr:row>
      <xdr:rowOff>41927</xdr:rowOff>
    </xdr:from>
    <xdr:ext cx="508000" cy="259045"/>
    <xdr:sp macro="" textlink="">
      <xdr:nvSpPr>
        <xdr:cNvPr id="47" name="テキスト ボックス 46">
          <a:extLst>
            <a:ext uri="{FF2B5EF4-FFF2-40B4-BE49-F238E27FC236}">
              <a16:creationId xmlns:a16="http://schemas.microsoft.com/office/drawing/2014/main" id="{00000000-0008-0000-0400-00002F000000}"/>
            </a:ext>
          </a:extLst>
        </xdr:cNvPr>
        <xdr:cNvSpPr txBox="1"/>
      </xdr:nvSpPr>
      <xdr:spPr>
        <a:xfrm>
          <a:off x="254000" y="7414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41</xdr:row>
      <xdr:rowOff>146050</xdr:rowOff>
    </xdr:from>
    <xdr:to>
      <xdr:col>26</xdr:col>
      <xdr:colOff>184150</xdr:colOff>
      <xdr:row>41</xdr:row>
      <xdr:rowOff>146050</xdr:rowOff>
    </xdr:to>
    <xdr:cxnSp macro="">
      <xdr:nvCxnSpPr>
        <xdr:cNvPr id="48" name="直線コネクタ 47">
          <a:extLst>
            <a:ext uri="{FF2B5EF4-FFF2-40B4-BE49-F238E27FC236}">
              <a16:creationId xmlns:a16="http://schemas.microsoft.com/office/drawing/2014/main" id="{00000000-0008-0000-0400-000030000000}"/>
            </a:ext>
          </a:extLst>
        </xdr:cNvPr>
        <xdr:cNvCxnSpPr/>
      </xdr:nvCxnSpPr>
      <xdr:spPr>
        <a:xfrm>
          <a:off x="762000" y="7175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41</xdr:row>
      <xdr:rowOff>3827</xdr:rowOff>
    </xdr:from>
    <xdr:ext cx="508000" cy="259045"/>
    <xdr:sp macro="" textlink="">
      <xdr:nvSpPr>
        <xdr:cNvPr id="49" name="テキスト ボックス 48">
          <a:extLst>
            <a:ext uri="{FF2B5EF4-FFF2-40B4-BE49-F238E27FC236}">
              <a16:creationId xmlns:a16="http://schemas.microsoft.com/office/drawing/2014/main" id="{00000000-0008-0000-0400-000031000000}"/>
            </a:ext>
          </a:extLst>
        </xdr:cNvPr>
        <xdr:cNvSpPr txBox="1"/>
      </xdr:nvSpPr>
      <xdr:spPr>
        <a:xfrm>
          <a:off x="254000" y="7033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39</xdr:row>
      <xdr:rowOff>107950</xdr:rowOff>
    </xdr:from>
    <xdr:to>
      <xdr:col>26</xdr:col>
      <xdr:colOff>184150</xdr:colOff>
      <xdr:row>39</xdr:row>
      <xdr:rowOff>107950</xdr:rowOff>
    </xdr:to>
    <xdr:cxnSp macro="">
      <xdr:nvCxnSpPr>
        <xdr:cNvPr id="50" name="直線コネクタ 49">
          <a:extLst>
            <a:ext uri="{FF2B5EF4-FFF2-40B4-BE49-F238E27FC236}">
              <a16:creationId xmlns:a16="http://schemas.microsoft.com/office/drawing/2014/main" id="{00000000-0008-0000-0400-000032000000}"/>
            </a:ext>
          </a:extLst>
        </xdr:cNvPr>
        <xdr:cNvCxnSpPr/>
      </xdr:nvCxnSpPr>
      <xdr:spPr>
        <a:xfrm>
          <a:off x="762000" y="6794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38</xdr:row>
      <xdr:rowOff>137177</xdr:rowOff>
    </xdr:from>
    <xdr:ext cx="508000" cy="259045"/>
    <xdr:sp macro="" textlink="">
      <xdr:nvSpPr>
        <xdr:cNvPr id="51" name="テキスト ボックス 50">
          <a:extLst>
            <a:ext uri="{FF2B5EF4-FFF2-40B4-BE49-F238E27FC236}">
              <a16:creationId xmlns:a16="http://schemas.microsoft.com/office/drawing/2014/main" id="{00000000-0008-0000-0400-000033000000}"/>
            </a:ext>
          </a:extLst>
        </xdr:cNvPr>
        <xdr:cNvSpPr txBox="1"/>
      </xdr:nvSpPr>
      <xdr:spPr>
        <a:xfrm>
          <a:off x="254000" y="6652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27.0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37</xdr:row>
      <xdr:rowOff>69850</xdr:rowOff>
    </xdr:from>
    <xdr:to>
      <xdr:col>26</xdr:col>
      <xdr:colOff>184150</xdr:colOff>
      <xdr:row>37</xdr:row>
      <xdr:rowOff>69850</xdr:rowOff>
    </xdr:to>
    <xdr:cxnSp macro="">
      <xdr:nvCxnSpPr>
        <xdr:cNvPr id="52" name="直線コネクタ 51">
          <a:extLst>
            <a:ext uri="{FF2B5EF4-FFF2-40B4-BE49-F238E27FC236}">
              <a16:creationId xmlns:a16="http://schemas.microsoft.com/office/drawing/2014/main" id="{00000000-0008-0000-0400-000034000000}"/>
            </a:ext>
          </a:extLst>
        </xdr:cNvPr>
        <xdr:cNvCxnSpPr/>
      </xdr:nvCxnSpPr>
      <xdr:spPr>
        <a:xfrm>
          <a:off x="762000" y="6413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36</xdr:row>
      <xdr:rowOff>99077</xdr:rowOff>
    </xdr:from>
    <xdr:ext cx="508000" cy="259045"/>
    <xdr:sp macro="" textlink="">
      <xdr:nvSpPr>
        <xdr:cNvPr id="53" name="テキスト ボックス 52">
          <a:extLst>
            <a:ext uri="{FF2B5EF4-FFF2-40B4-BE49-F238E27FC236}">
              <a16:creationId xmlns:a16="http://schemas.microsoft.com/office/drawing/2014/main" id="{00000000-0008-0000-0400-000035000000}"/>
            </a:ext>
          </a:extLst>
        </xdr:cNvPr>
        <xdr:cNvSpPr txBox="1"/>
      </xdr:nvSpPr>
      <xdr:spPr>
        <a:xfrm>
          <a:off x="254000" y="6271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24.0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35</xdr:row>
      <xdr:rowOff>31750</xdr:rowOff>
    </xdr:from>
    <xdr:to>
      <xdr:col>26</xdr:col>
      <xdr:colOff>184150</xdr:colOff>
      <xdr:row>35</xdr:row>
      <xdr:rowOff>31750</xdr:rowOff>
    </xdr:to>
    <xdr:cxnSp macro="">
      <xdr:nvCxnSpPr>
        <xdr:cNvPr id="54" name="直線コネクタ 53">
          <a:extLst>
            <a:ext uri="{FF2B5EF4-FFF2-40B4-BE49-F238E27FC236}">
              <a16:creationId xmlns:a16="http://schemas.microsoft.com/office/drawing/2014/main" id="{00000000-0008-0000-0400-000036000000}"/>
            </a:ext>
          </a:extLst>
        </xdr:cNvPr>
        <xdr:cNvCxnSpPr/>
      </xdr:nvCxnSpPr>
      <xdr:spPr>
        <a:xfrm>
          <a:off x="762000" y="6032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34</xdr:row>
      <xdr:rowOff>60977</xdr:rowOff>
    </xdr:from>
    <xdr:ext cx="508000" cy="259045"/>
    <xdr:sp macro="" textlink="">
      <xdr:nvSpPr>
        <xdr:cNvPr id="55" name="テキスト ボックス 54">
          <a:extLst>
            <a:ext uri="{FF2B5EF4-FFF2-40B4-BE49-F238E27FC236}">
              <a16:creationId xmlns:a16="http://schemas.microsoft.com/office/drawing/2014/main" id="{00000000-0008-0000-0400-000037000000}"/>
            </a:ext>
          </a:extLst>
        </xdr:cNvPr>
        <xdr:cNvSpPr txBox="1"/>
      </xdr:nvSpPr>
      <xdr:spPr>
        <a:xfrm>
          <a:off x="254000" y="5890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21.0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32</xdr:row>
      <xdr:rowOff>165100</xdr:rowOff>
    </xdr:from>
    <xdr:to>
      <xdr:col>26</xdr:col>
      <xdr:colOff>184150</xdr:colOff>
      <xdr:row>32</xdr:row>
      <xdr:rowOff>165100</xdr:rowOff>
    </xdr:to>
    <xdr:cxnSp macro="">
      <xdr:nvCxnSpPr>
        <xdr:cNvPr id="56" name="直線コネクタ 55">
          <a:extLst>
            <a:ext uri="{FF2B5EF4-FFF2-40B4-BE49-F238E27FC236}">
              <a16:creationId xmlns:a16="http://schemas.microsoft.com/office/drawing/2014/main" id="{00000000-0008-0000-0400-000038000000}"/>
            </a:ext>
          </a:extLst>
        </xdr:cNvPr>
        <xdr:cNvCxnSpPr/>
      </xdr:nvCxnSpPr>
      <xdr:spPr>
        <a:xfrm>
          <a:off x="762000" y="5651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32</xdr:row>
      <xdr:rowOff>22877</xdr:rowOff>
    </xdr:from>
    <xdr:ext cx="508000" cy="259045"/>
    <xdr:sp macro="" textlink="">
      <xdr:nvSpPr>
        <xdr:cNvPr id="57" name="テキスト ボックス 56">
          <a:extLst>
            <a:ext uri="{FF2B5EF4-FFF2-40B4-BE49-F238E27FC236}">
              <a16:creationId xmlns:a16="http://schemas.microsoft.com/office/drawing/2014/main" id="{00000000-0008-0000-0400-000039000000}"/>
            </a:ext>
          </a:extLst>
        </xdr:cNvPr>
        <xdr:cNvSpPr txBox="1"/>
      </xdr:nvSpPr>
      <xdr:spPr>
        <a:xfrm>
          <a:off x="254000" y="5509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30</xdr:row>
      <xdr:rowOff>127000</xdr:rowOff>
    </xdr:from>
    <xdr:to>
      <xdr:col>26</xdr:col>
      <xdr:colOff>184150</xdr:colOff>
      <xdr:row>30</xdr:row>
      <xdr:rowOff>127000</xdr:rowOff>
    </xdr:to>
    <xdr:cxnSp macro="">
      <xdr:nvCxnSpPr>
        <xdr:cNvPr id="58" name="直線コネクタ 57">
          <a:extLst>
            <a:ext uri="{FF2B5EF4-FFF2-40B4-BE49-F238E27FC236}">
              <a16:creationId xmlns:a16="http://schemas.microsoft.com/office/drawing/2014/main" id="{00000000-0008-0000-0400-00003A000000}"/>
            </a:ext>
          </a:extLst>
        </xdr:cNvPr>
        <xdr:cNvCxnSpPr/>
      </xdr:nvCxnSpPr>
      <xdr:spPr>
        <a:xfrm>
          <a:off x="762000" y="5270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29</xdr:row>
      <xdr:rowOff>156227</xdr:rowOff>
    </xdr:from>
    <xdr:ext cx="508000" cy="259045"/>
    <xdr:sp macro="" textlink="">
      <xdr:nvSpPr>
        <xdr:cNvPr id="59" name="テキスト ボックス 58">
          <a:extLst>
            <a:ext uri="{FF2B5EF4-FFF2-40B4-BE49-F238E27FC236}">
              <a16:creationId xmlns:a16="http://schemas.microsoft.com/office/drawing/2014/main" id="{00000000-0008-0000-0400-00003B000000}"/>
            </a:ext>
          </a:extLst>
        </xdr:cNvPr>
        <xdr:cNvSpPr txBox="1"/>
      </xdr:nvSpPr>
      <xdr:spPr>
        <a:xfrm>
          <a:off x="254000" y="5128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30</xdr:row>
      <xdr:rowOff>127000</xdr:rowOff>
    </xdr:from>
    <xdr:to>
      <xdr:col>26</xdr:col>
      <xdr:colOff>184150</xdr:colOff>
      <xdr:row>44</xdr:row>
      <xdr:rowOff>12700</xdr:rowOff>
    </xdr:to>
    <xdr:sp macro="" textlink="">
      <xdr:nvSpPr>
        <xdr:cNvPr id="60" name="人件費グラフ枠">
          <a:extLst>
            <a:ext uri="{FF2B5EF4-FFF2-40B4-BE49-F238E27FC236}">
              <a16:creationId xmlns:a16="http://schemas.microsoft.com/office/drawing/2014/main" id="{00000000-0008-0000-0400-00003C000000}"/>
            </a:ext>
          </a:extLst>
        </xdr:cNvPr>
        <xdr:cNvSpPr/>
      </xdr:nvSpPr>
      <xdr:spPr>
        <a:xfrm>
          <a:off x="762000" y="5270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25400</xdr:colOff>
      <xdr:row>33</xdr:row>
      <xdr:rowOff>19050</xdr:rowOff>
    </xdr:from>
    <xdr:to>
      <xdr:col>24</xdr:col>
      <xdr:colOff>25400</xdr:colOff>
      <xdr:row>40</xdr:row>
      <xdr:rowOff>139700</xdr:rowOff>
    </xdr:to>
    <xdr:cxnSp macro="">
      <xdr:nvCxnSpPr>
        <xdr:cNvPr id="61" name="直線コネクタ 60">
          <a:extLst>
            <a:ext uri="{FF2B5EF4-FFF2-40B4-BE49-F238E27FC236}">
              <a16:creationId xmlns:a16="http://schemas.microsoft.com/office/drawing/2014/main" id="{00000000-0008-0000-0400-00003D000000}"/>
            </a:ext>
          </a:extLst>
        </xdr:cNvPr>
        <xdr:cNvCxnSpPr/>
      </xdr:nvCxnSpPr>
      <xdr:spPr>
        <a:xfrm flipV="1">
          <a:off x="4826000" y="5676900"/>
          <a:ext cx="0" cy="13208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40</xdr:row>
      <xdr:rowOff>111777</xdr:rowOff>
    </xdr:from>
    <xdr:ext cx="762000" cy="259045"/>
    <xdr:sp macro="" textlink="">
      <xdr:nvSpPr>
        <xdr:cNvPr id="62" name="人件費最小値テキスト">
          <a:extLst>
            <a:ext uri="{FF2B5EF4-FFF2-40B4-BE49-F238E27FC236}">
              <a16:creationId xmlns:a16="http://schemas.microsoft.com/office/drawing/2014/main" id="{00000000-0008-0000-0400-00003E000000}"/>
            </a:ext>
          </a:extLst>
        </xdr:cNvPr>
        <xdr:cNvSpPr txBox="1"/>
      </xdr:nvSpPr>
      <xdr:spPr>
        <a:xfrm>
          <a:off x="4914900" y="6969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28.6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136525</xdr:colOff>
      <xdr:row>40</xdr:row>
      <xdr:rowOff>139700</xdr:rowOff>
    </xdr:from>
    <xdr:to>
      <xdr:col>24</xdr:col>
      <xdr:colOff>114300</xdr:colOff>
      <xdr:row>40</xdr:row>
      <xdr:rowOff>139700</xdr:rowOff>
    </xdr:to>
    <xdr:cxnSp macro="">
      <xdr:nvCxnSpPr>
        <xdr:cNvPr id="63" name="直線コネクタ 62">
          <a:extLst>
            <a:ext uri="{FF2B5EF4-FFF2-40B4-BE49-F238E27FC236}">
              <a16:creationId xmlns:a16="http://schemas.microsoft.com/office/drawing/2014/main" id="{00000000-0008-0000-0400-00003F000000}"/>
            </a:ext>
          </a:extLst>
        </xdr:cNvPr>
        <xdr:cNvCxnSpPr/>
      </xdr:nvCxnSpPr>
      <xdr:spPr>
        <a:xfrm>
          <a:off x="4737100" y="69977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31</xdr:row>
      <xdr:rowOff>105427</xdr:rowOff>
    </xdr:from>
    <xdr:ext cx="762000" cy="259045"/>
    <xdr:sp macro="" textlink="">
      <xdr:nvSpPr>
        <xdr:cNvPr id="64" name="人件費最大値テキスト">
          <a:extLst>
            <a:ext uri="{FF2B5EF4-FFF2-40B4-BE49-F238E27FC236}">
              <a16:creationId xmlns:a16="http://schemas.microsoft.com/office/drawing/2014/main" id="{00000000-0008-0000-0400-000040000000}"/>
            </a:ext>
          </a:extLst>
        </xdr:cNvPr>
        <xdr:cNvSpPr txBox="1"/>
      </xdr:nvSpPr>
      <xdr:spPr>
        <a:xfrm>
          <a:off x="4914900" y="5420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18.2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136525</xdr:colOff>
      <xdr:row>33</xdr:row>
      <xdr:rowOff>19050</xdr:rowOff>
    </xdr:from>
    <xdr:to>
      <xdr:col>24</xdr:col>
      <xdr:colOff>114300</xdr:colOff>
      <xdr:row>33</xdr:row>
      <xdr:rowOff>19050</xdr:rowOff>
    </xdr:to>
    <xdr:cxnSp macro="">
      <xdr:nvCxnSpPr>
        <xdr:cNvPr id="65" name="直線コネクタ 64">
          <a:extLst>
            <a:ext uri="{FF2B5EF4-FFF2-40B4-BE49-F238E27FC236}">
              <a16:creationId xmlns:a16="http://schemas.microsoft.com/office/drawing/2014/main" id="{00000000-0008-0000-0400-000041000000}"/>
            </a:ext>
          </a:extLst>
        </xdr:cNvPr>
        <xdr:cNvCxnSpPr/>
      </xdr:nvCxnSpPr>
      <xdr:spPr>
        <a:xfrm>
          <a:off x="4737100" y="56769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187325</xdr:colOff>
      <xdr:row>38</xdr:row>
      <xdr:rowOff>38100</xdr:rowOff>
    </xdr:from>
    <xdr:to>
      <xdr:col>24</xdr:col>
      <xdr:colOff>25400</xdr:colOff>
      <xdr:row>39</xdr:row>
      <xdr:rowOff>31750</xdr:rowOff>
    </xdr:to>
    <xdr:cxnSp macro="">
      <xdr:nvCxnSpPr>
        <xdr:cNvPr id="66" name="直線コネクタ 65">
          <a:extLst>
            <a:ext uri="{FF2B5EF4-FFF2-40B4-BE49-F238E27FC236}">
              <a16:creationId xmlns:a16="http://schemas.microsoft.com/office/drawing/2014/main" id="{00000000-0008-0000-0400-000042000000}"/>
            </a:ext>
          </a:extLst>
        </xdr:cNvPr>
        <xdr:cNvCxnSpPr/>
      </xdr:nvCxnSpPr>
      <xdr:spPr>
        <a:xfrm>
          <a:off x="3987800" y="6553200"/>
          <a:ext cx="838200" cy="1651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35</xdr:row>
      <xdr:rowOff>143527</xdr:rowOff>
    </xdr:from>
    <xdr:ext cx="762000" cy="259045"/>
    <xdr:sp macro="" textlink="">
      <xdr:nvSpPr>
        <xdr:cNvPr id="67" name="人件費平均値テキスト">
          <a:extLst>
            <a:ext uri="{FF2B5EF4-FFF2-40B4-BE49-F238E27FC236}">
              <a16:creationId xmlns:a16="http://schemas.microsoft.com/office/drawing/2014/main" id="{00000000-0008-0000-0400-000043000000}"/>
            </a:ext>
          </a:extLst>
        </xdr:cNvPr>
        <xdr:cNvSpPr txBox="1"/>
      </xdr:nvSpPr>
      <xdr:spPr>
        <a:xfrm>
          <a:off x="4914900" y="6144277"/>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23.5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174625</xdr:colOff>
      <xdr:row>36</xdr:row>
      <xdr:rowOff>127000</xdr:rowOff>
    </xdr:from>
    <xdr:to>
      <xdr:col>24</xdr:col>
      <xdr:colOff>76200</xdr:colOff>
      <xdr:row>37</xdr:row>
      <xdr:rowOff>57150</xdr:rowOff>
    </xdr:to>
    <xdr:sp macro="" textlink="">
      <xdr:nvSpPr>
        <xdr:cNvPr id="68" name="フローチャート: 判断 67">
          <a:extLst>
            <a:ext uri="{FF2B5EF4-FFF2-40B4-BE49-F238E27FC236}">
              <a16:creationId xmlns:a16="http://schemas.microsoft.com/office/drawing/2014/main" id="{00000000-0008-0000-0400-000044000000}"/>
            </a:ext>
          </a:extLst>
        </xdr:cNvPr>
        <xdr:cNvSpPr/>
      </xdr:nvSpPr>
      <xdr:spPr>
        <a:xfrm>
          <a:off x="4775200" y="6299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98425</xdr:colOff>
      <xdr:row>38</xdr:row>
      <xdr:rowOff>38100</xdr:rowOff>
    </xdr:from>
    <xdr:to>
      <xdr:col>19</xdr:col>
      <xdr:colOff>187325</xdr:colOff>
      <xdr:row>40</xdr:row>
      <xdr:rowOff>114300</xdr:rowOff>
    </xdr:to>
    <xdr:cxnSp macro="">
      <xdr:nvCxnSpPr>
        <xdr:cNvPr id="69" name="直線コネクタ 68">
          <a:extLst>
            <a:ext uri="{FF2B5EF4-FFF2-40B4-BE49-F238E27FC236}">
              <a16:creationId xmlns:a16="http://schemas.microsoft.com/office/drawing/2014/main" id="{00000000-0008-0000-0400-000045000000}"/>
            </a:ext>
          </a:extLst>
        </xdr:cNvPr>
        <xdr:cNvCxnSpPr/>
      </xdr:nvCxnSpPr>
      <xdr:spPr>
        <a:xfrm flipV="1">
          <a:off x="3098800" y="6553200"/>
          <a:ext cx="889000" cy="4191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136525</xdr:colOff>
      <xdr:row>36</xdr:row>
      <xdr:rowOff>63500</xdr:rowOff>
    </xdr:from>
    <xdr:to>
      <xdr:col>20</xdr:col>
      <xdr:colOff>38100</xdr:colOff>
      <xdr:row>36</xdr:row>
      <xdr:rowOff>165100</xdr:rowOff>
    </xdr:to>
    <xdr:sp macro="" textlink="">
      <xdr:nvSpPr>
        <xdr:cNvPr id="70" name="フローチャート: 判断 69">
          <a:extLst>
            <a:ext uri="{FF2B5EF4-FFF2-40B4-BE49-F238E27FC236}">
              <a16:creationId xmlns:a16="http://schemas.microsoft.com/office/drawing/2014/main" id="{00000000-0008-0000-0400-000046000000}"/>
            </a:ext>
          </a:extLst>
        </xdr:cNvPr>
        <xdr:cNvSpPr/>
      </xdr:nvSpPr>
      <xdr:spPr>
        <a:xfrm>
          <a:off x="3937000" y="62357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6350</xdr:colOff>
      <xdr:row>35</xdr:row>
      <xdr:rowOff>3827</xdr:rowOff>
    </xdr:from>
    <xdr:ext cx="736600" cy="259045"/>
    <xdr:sp macro="" textlink="">
      <xdr:nvSpPr>
        <xdr:cNvPr id="71" name="テキスト ボックス 70">
          <a:extLst>
            <a:ext uri="{FF2B5EF4-FFF2-40B4-BE49-F238E27FC236}">
              <a16:creationId xmlns:a16="http://schemas.microsoft.com/office/drawing/2014/main" id="{00000000-0008-0000-0400-000047000000}"/>
            </a:ext>
          </a:extLst>
        </xdr:cNvPr>
        <xdr:cNvSpPr txBox="1"/>
      </xdr:nvSpPr>
      <xdr:spPr>
        <a:xfrm>
          <a:off x="3606800" y="600457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23.0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9525</xdr:colOff>
      <xdr:row>38</xdr:row>
      <xdr:rowOff>0</xdr:rowOff>
    </xdr:from>
    <xdr:to>
      <xdr:col>15</xdr:col>
      <xdr:colOff>98425</xdr:colOff>
      <xdr:row>40</xdr:row>
      <xdr:rowOff>114300</xdr:rowOff>
    </xdr:to>
    <xdr:cxnSp macro="">
      <xdr:nvCxnSpPr>
        <xdr:cNvPr id="72" name="直線コネクタ 71">
          <a:extLst>
            <a:ext uri="{FF2B5EF4-FFF2-40B4-BE49-F238E27FC236}">
              <a16:creationId xmlns:a16="http://schemas.microsoft.com/office/drawing/2014/main" id="{00000000-0008-0000-0400-000048000000}"/>
            </a:ext>
          </a:extLst>
        </xdr:cNvPr>
        <xdr:cNvCxnSpPr/>
      </xdr:nvCxnSpPr>
      <xdr:spPr>
        <a:xfrm>
          <a:off x="2209800" y="6515100"/>
          <a:ext cx="889000" cy="4572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47625</xdr:colOff>
      <xdr:row>37</xdr:row>
      <xdr:rowOff>19050</xdr:rowOff>
    </xdr:from>
    <xdr:to>
      <xdr:col>15</xdr:col>
      <xdr:colOff>149225</xdr:colOff>
      <xdr:row>37</xdr:row>
      <xdr:rowOff>120650</xdr:rowOff>
    </xdr:to>
    <xdr:sp macro="" textlink="">
      <xdr:nvSpPr>
        <xdr:cNvPr id="73" name="フローチャート: 判断 72">
          <a:extLst>
            <a:ext uri="{FF2B5EF4-FFF2-40B4-BE49-F238E27FC236}">
              <a16:creationId xmlns:a16="http://schemas.microsoft.com/office/drawing/2014/main" id="{00000000-0008-0000-0400-000049000000}"/>
            </a:ext>
          </a:extLst>
        </xdr:cNvPr>
        <xdr:cNvSpPr/>
      </xdr:nvSpPr>
      <xdr:spPr>
        <a:xfrm>
          <a:off x="3048000" y="63627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117475</xdr:colOff>
      <xdr:row>35</xdr:row>
      <xdr:rowOff>130827</xdr:rowOff>
    </xdr:from>
    <xdr:ext cx="762000" cy="259045"/>
    <xdr:sp macro="" textlink="">
      <xdr:nvSpPr>
        <xdr:cNvPr id="74" name="テキスト ボックス 73">
          <a:extLst>
            <a:ext uri="{FF2B5EF4-FFF2-40B4-BE49-F238E27FC236}">
              <a16:creationId xmlns:a16="http://schemas.microsoft.com/office/drawing/2014/main" id="{00000000-0008-0000-0400-00004A000000}"/>
            </a:ext>
          </a:extLst>
        </xdr:cNvPr>
        <xdr:cNvSpPr txBox="1"/>
      </xdr:nvSpPr>
      <xdr:spPr>
        <a:xfrm>
          <a:off x="2717800" y="61315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24.0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120650</xdr:colOff>
      <xdr:row>38</xdr:row>
      <xdr:rowOff>0</xdr:rowOff>
    </xdr:from>
    <xdr:to>
      <xdr:col>11</xdr:col>
      <xdr:colOff>9525</xdr:colOff>
      <xdr:row>39</xdr:row>
      <xdr:rowOff>44450</xdr:rowOff>
    </xdr:to>
    <xdr:cxnSp macro="">
      <xdr:nvCxnSpPr>
        <xdr:cNvPr id="75" name="直線コネクタ 74">
          <a:extLst>
            <a:ext uri="{FF2B5EF4-FFF2-40B4-BE49-F238E27FC236}">
              <a16:creationId xmlns:a16="http://schemas.microsoft.com/office/drawing/2014/main" id="{00000000-0008-0000-0400-00004B000000}"/>
            </a:ext>
          </a:extLst>
        </xdr:cNvPr>
        <xdr:cNvCxnSpPr/>
      </xdr:nvCxnSpPr>
      <xdr:spPr>
        <a:xfrm flipV="1">
          <a:off x="1320800" y="6515100"/>
          <a:ext cx="889000" cy="2159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158750</xdr:colOff>
      <xdr:row>36</xdr:row>
      <xdr:rowOff>0</xdr:rowOff>
    </xdr:from>
    <xdr:to>
      <xdr:col>11</xdr:col>
      <xdr:colOff>60325</xdr:colOff>
      <xdr:row>36</xdr:row>
      <xdr:rowOff>101600</xdr:rowOff>
    </xdr:to>
    <xdr:sp macro="" textlink="">
      <xdr:nvSpPr>
        <xdr:cNvPr id="76" name="フローチャート: 判断 75">
          <a:extLst>
            <a:ext uri="{FF2B5EF4-FFF2-40B4-BE49-F238E27FC236}">
              <a16:creationId xmlns:a16="http://schemas.microsoft.com/office/drawing/2014/main" id="{00000000-0008-0000-0400-00004C000000}"/>
            </a:ext>
          </a:extLst>
        </xdr:cNvPr>
        <xdr:cNvSpPr/>
      </xdr:nvSpPr>
      <xdr:spPr>
        <a:xfrm>
          <a:off x="2159000" y="6172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28575</xdr:colOff>
      <xdr:row>34</xdr:row>
      <xdr:rowOff>111777</xdr:rowOff>
    </xdr:from>
    <xdr:ext cx="762000" cy="259045"/>
    <xdr:sp macro="" textlink="">
      <xdr:nvSpPr>
        <xdr:cNvPr id="77" name="テキスト ボックス 76">
          <a:extLst>
            <a:ext uri="{FF2B5EF4-FFF2-40B4-BE49-F238E27FC236}">
              <a16:creationId xmlns:a16="http://schemas.microsoft.com/office/drawing/2014/main" id="{00000000-0008-0000-0400-00004D000000}"/>
            </a:ext>
          </a:extLst>
        </xdr:cNvPr>
        <xdr:cNvSpPr txBox="1"/>
      </xdr:nvSpPr>
      <xdr:spPr>
        <a:xfrm>
          <a:off x="1828800" y="59410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22.5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69850</xdr:colOff>
      <xdr:row>35</xdr:row>
      <xdr:rowOff>158750</xdr:rowOff>
    </xdr:from>
    <xdr:to>
      <xdr:col>6</xdr:col>
      <xdr:colOff>171450</xdr:colOff>
      <xdr:row>36</xdr:row>
      <xdr:rowOff>88900</xdr:rowOff>
    </xdr:to>
    <xdr:sp macro="" textlink="">
      <xdr:nvSpPr>
        <xdr:cNvPr id="78" name="フローチャート: 判断 77">
          <a:extLst>
            <a:ext uri="{FF2B5EF4-FFF2-40B4-BE49-F238E27FC236}">
              <a16:creationId xmlns:a16="http://schemas.microsoft.com/office/drawing/2014/main" id="{00000000-0008-0000-0400-00004E000000}"/>
            </a:ext>
          </a:extLst>
        </xdr:cNvPr>
        <xdr:cNvSpPr/>
      </xdr:nvSpPr>
      <xdr:spPr>
        <a:xfrm>
          <a:off x="1270000" y="61595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139700</xdr:colOff>
      <xdr:row>34</xdr:row>
      <xdr:rowOff>99077</xdr:rowOff>
    </xdr:from>
    <xdr:ext cx="762000" cy="259045"/>
    <xdr:sp macro="" textlink="">
      <xdr:nvSpPr>
        <xdr:cNvPr id="79" name="テキスト ボックス 78">
          <a:extLst>
            <a:ext uri="{FF2B5EF4-FFF2-40B4-BE49-F238E27FC236}">
              <a16:creationId xmlns:a16="http://schemas.microsoft.com/office/drawing/2014/main" id="{00000000-0008-0000-0400-00004F000000}"/>
            </a:ext>
          </a:extLst>
        </xdr:cNvPr>
        <xdr:cNvSpPr txBox="1"/>
      </xdr:nvSpPr>
      <xdr:spPr>
        <a:xfrm>
          <a:off x="939800" y="5928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22.4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9525</xdr:colOff>
      <xdr:row>44</xdr:row>
      <xdr:rowOff>10177</xdr:rowOff>
    </xdr:from>
    <xdr:ext cx="762000" cy="259045"/>
    <xdr:sp macro="" textlink="">
      <xdr:nvSpPr>
        <xdr:cNvPr id="80" name="テキスト ボックス 79">
          <a:extLst>
            <a:ext uri="{FF2B5EF4-FFF2-40B4-BE49-F238E27FC236}">
              <a16:creationId xmlns:a16="http://schemas.microsoft.com/office/drawing/2014/main" id="{00000000-0008-0000-0400-000050000000}"/>
            </a:ext>
          </a:extLst>
        </xdr:cNvPr>
        <xdr:cNvSpPr txBox="1"/>
      </xdr:nvSpPr>
      <xdr:spPr>
        <a:xfrm>
          <a:off x="46101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171450</xdr:colOff>
      <xdr:row>44</xdr:row>
      <xdr:rowOff>10177</xdr:rowOff>
    </xdr:from>
    <xdr:ext cx="762000" cy="259045"/>
    <xdr:sp macro="" textlink="">
      <xdr:nvSpPr>
        <xdr:cNvPr id="81" name="テキスト ボックス 80">
          <a:extLst>
            <a:ext uri="{FF2B5EF4-FFF2-40B4-BE49-F238E27FC236}">
              <a16:creationId xmlns:a16="http://schemas.microsoft.com/office/drawing/2014/main" id="{00000000-0008-0000-0400-000051000000}"/>
            </a:ext>
          </a:extLst>
        </xdr:cNvPr>
        <xdr:cNvSpPr txBox="1"/>
      </xdr:nvSpPr>
      <xdr:spPr>
        <a:xfrm>
          <a:off x="3771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82550</xdr:colOff>
      <xdr:row>44</xdr:row>
      <xdr:rowOff>10177</xdr:rowOff>
    </xdr:from>
    <xdr:ext cx="762000" cy="259045"/>
    <xdr:sp macro="" textlink="">
      <xdr:nvSpPr>
        <xdr:cNvPr id="82" name="テキスト ボックス 81">
          <a:extLst>
            <a:ext uri="{FF2B5EF4-FFF2-40B4-BE49-F238E27FC236}">
              <a16:creationId xmlns:a16="http://schemas.microsoft.com/office/drawing/2014/main" id="{00000000-0008-0000-0400-000052000000}"/>
            </a:ext>
          </a:extLst>
        </xdr:cNvPr>
        <xdr:cNvSpPr txBox="1"/>
      </xdr:nvSpPr>
      <xdr:spPr>
        <a:xfrm>
          <a:off x="2882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193675</xdr:colOff>
      <xdr:row>44</xdr:row>
      <xdr:rowOff>10177</xdr:rowOff>
    </xdr:from>
    <xdr:ext cx="762000" cy="259045"/>
    <xdr:sp macro="" textlink="">
      <xdr:nvSpPr>
        <xdr:cNvPr id="83" name="テキスト ボックス 82">
          <a:extLst>
            <a:ext uri="{FF2B5EF4-FFF2-40B4-BE49-F238E27FC236}">
              <a16:creationId xmlns:a16="http://schemas.microsoft.com/office/drawing/2014/main" id="{00000000-0008-0000-0400-000053000000}"/>
            </a:ext>
          </a:extLst>
        </xdr:cNvPr>
        <xdr:cNvSpPr txBox="1"/>
      </xdr:nvSpPr>
      <xdr:spPr>
        <a:xfrm>
          <a:off x="1993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5</xdr:col>
      <xdr:colOff>104775</xdr:colOff>
      <xdr:row>44</xdr:row>
      <xdr:rowOff>10177</xdr:rowOff>
    </xdr:from>
    <xdr:ext cx="762000" cy="259045"/>
    <xdr:sp macro="" textlink="">
      <xdr:nvSpPr>
        <xdr:cNvPr id="84" name="テキスト ボックス 83">
          <a:extLst>
            <a:ext uri="{FF2B5EF4-FFF2-40B4-BE49-F238E27FC236}">
              <a16:creationId xmlns:a16="http://schemas.microsoft.com/office/drawing/2014/main" id="{00000000-0008-0000-0400-000054000000}"/>
            </a:ext>
          </a:extLst>
        </xdr:cNvPr>
        <xdr:cNvSpPr txBox="1"/>
      </xdr:nvSpPr>
      <xdr:spPr>
        <a:xfrm>
          <a:off x="1104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174625</xdr:colOff>
      <xdr:row>38</xdr:row>
      <xdr:rowOff>152400</xdr:rowOff>
    </xdr:from>
    <xdr:to>
      <xdr:col>24</xdr:col>
      <xdr:colOff>76200</xdr:colOff>
      <xdr:row>39</xdr:row>
      <xdr:rowOff>82550</xdr:rowOff>
    </xdr:to>
    <xdr:sp macro="" textlink="">
      <xdr:nvSpPr>
        <xdr:cNvPr id="85" name="楕円 84">
          <a:extLst>
            <a:ext uri="{FF2B5EF4-FFF2-40B4-BE49-F238E27FC236}">
              <a16:creationId xmlns:a16="http://schemas.microsoft.com/office/drawing/2014/main" id="{00000000-0008-0000-0400-000055000000}"/>
            </a:ext>
          </a:extLst>
        </xdr:cNvPr>
        <xdr:cNvSpPr/>
      </xdr:nvSpPr>
      <xdr:spPr>
        <a:xfrm>
          <a:off x="4775200" y="66675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38</xdr:row>
      <xdr:rowOff>124477</xdr:rowOff>
    </xdr:from>
    <xdr:ext cx="762000" cy="259045"/>
    <xdr:sp macro="" textlink="">
      <xdr:nvSpPr>
        <xdr:cNvPr id="86" name="人件費該当値テキスト">
          <a:extLst>
            <a:ext uri="{FF2B5EF4-FFF2-40B4-BE49-F238E27FC236}">
              <a16:creationId xmlns:a16="http://schemas.microsoft.com/office/drawing/2014/main" id="{00000000-0008-0000-0400-000056000000}"/>
            </a:ext>
          </a:extLst>
        </xdr:cNvPr>
        <xdr:cNvSpPr txBox="1"/>
      </xdr:nvSpPr>
      <xdr:spPr>
        <a:xfrm>
          <a:off x="4914900" y="66395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26.4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136525</xdr:colOff>
      <xdr:row>37</xdr:row>
      <xdr:rowOff>158750</xdr:rowOff>
    </xdr:from>
    <xdr:to>
      <xdr:col>20</xdr:col>
      <xdr:colOff>38100</xdr:colOff>
      <xdr:row>38</xdr:row>
      <xdr:rowOff>88900</xdr:rowOff>
    </xdr:to>
    <xdr:sp macro="" textlink="">
      <xdr:nvSpPr>
        <xdr:cNvPr id="87" name="楕円 86">
          <a:extLst>
            <a:ext uri="{FF2B5EF4-FFF2-40B4-BE49-F238E27FC236}">
              <a16:creationId xmlns:a16="http://schemas.microsoft.com/office/drawing/2014/main" id="{00000000-0008-0000-0400-000057000000}"/>
            </a:ext>
          </a:extLst>
        </xdr:cNvPr>
        <xdr:cNvSpPr/>
      </xdr:nvSpPr>
      <xdr:spPr>
        <a:xfrm>
          <a:off x="3937000" y="65024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6350</xdr:colOff>
      <xdr:row>38</xdr:row>
      <xdr:rowOff>73677</xdr:rowOff>
    </xdr:from>
    <xdr:ext cx="736600" cy="259045"/>
    <xdr:sp macro="" textlink="">
      <xdr:nvSpPr>
        <xdr:cNvPr id="88" name="テキスト ボックス 87">
          <a:extLst>
            <a:ext uri="{FF2B5EF4-FFF2-40B4-BE49-F238E27FC236}">
              <a16:creationId xmlns:a16="http://schemas.microsoft.com/office/drawing/2014/main" id="{00000000-0008-0000-0400-000058000000}"/>
            </a:ext>
          </a:extLst>
        </xdr:cNvPr>
        <xdr:cNvSpPr txBox="1"/>
      </xdr:nvSpPr>
      <xdr:spPr>
        <a:xfrm>
          <a:off x="3606800" y="658877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25.1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47625</xdr:colOff>
      <xdr:row>40</xdr:row>
      <xdr:rowOff>63500</xdr:rowOff>
    </xdr:from>
    <xdr:to>
      <xdr:col>15</xdr:col>
      <xdr:colOff>149225</xdr:colOff>
      <xdr:row>40</xdr:row>
      <xdr:rowOff>165100</xdr:rowOff>
    </xdr:to>
    <xdr:sp macro="" textlink="">
      <xdr:nvSpPr>
        <xdr:cNvPr id="89" name="楕円 88">
          <a:extLst>
            <a:ext uri="{FF2B5EF4-FFF2-40B4-BE49-F238E27FC236}">
              <a16:creationId xmlns:a16="http://schemas.microsoft.com/office/drawing/2014/main" id="{00000000-0008-0000-0400-000059000000}"/>
            </a:ext>
          </a:extLst>
        </xdr:cNvPr>
        <xdr:cNvSpPr/>
      </xdr:nvSpPr>
      <xdr:spPr>
        <a:xfrm>
          <a:off x="3048000" y="69215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117475</xdr:colOff>
      <xdr:row>40</xdr:row>
      <xdr:rowOff>149877</xdr:rowOff>
    </xdr:from>
    <xdr:ext cx="762000" cy="259045"/>
    <xdr:sp macro="" textlink="">
      <xdr:nvSpPr>
        <xdr:cNvPr id="90" name="テキスト ボックス 89">
          <a:extLst>
            <a:ext uri="{FF2B5EF4-FFF2-40B4-BE49-F238E27FC236}">
              <a16:creationId xmlns:a16="http://schemas.microsoft.com/office/drawing/2014/main" id="{00000000-0008-0000-0400-00005A000000}"/>
            </a:ext>
          </a:extLst>
        </xdr:cNvPr>
        <xdr:cNvSpPr txBox="1"/>
      </xdr:nvSpPr>
      <xdr:spPr>
        <a:xfrm>
          <a:off x="2717800" y="7007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28.4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158750</xdr:colOff>
      <xdr:row>37</xdr:row>
      <xdr:rowOff>120650</xdr:rowOff>
    </xdr:from>
    <xdr:to>
      <xdr:col>11</xdr:col>
      <xdr:colOff>60325</xdr:colOff>
      <xdr:row>38</xdr:row>
      <xdr:rowOff>50800</xdr:rowOff>
    </xdr:to>
    <xdr:sp macro="" textlink="">
      <xdr:nvSpPr>
        <xdr:cNvPr id="91" name="楕円 90">
          <a:extLst>
            <a:ext uri="{FF2B5EF4-FFF2-40B4-BE49-F238E27FC236}">
              <a16:creationId xmlns:a16="http://schemas.microsoft.com/office/drawing/2014/main" id="{00000000-0008-0000-0400-00005B000000}"/>
            </a:ext>
          </a:extLst>
        </xdr:cNvPr>
        <xdr:cNvSpPr/>
      </xdr:nvSpPr>
      <xdr:spPr>
        <a:xfrm>
          <a:off x="2159000" y="64643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28575</xdr:colOff>
      <xdr:row>38</xdr:row>
      <xdr:rowOff>35577</xdr:rowOff>
    </xdr:from>
    <xdr:ext cx="762000" cy="259045"/>
    <xdr:sp macro="" textlink="">
      <xdr:nvSpPr>
        <xdr:cNvPr id="92" name="テキスト ボックス 91">
          <a:extLst>
            <a:ext uri="{FF2B5EF4-FFF2-40B4-BE49-F238E27FC236}">
              <a16:creationId xmlns:a16="http://schemas.microsoft.com/office/drawing/2014/main" id="{00000000-0008-0000-0400-00005C000000}"/>
            </a:ext>
          </a:extLst>
        </xdr:cNvPr>
        <xdr:cNvSpPr txBox="1"/>
      </xdr:nvSpPr>
      <xdr:spPr>
        <a:xfrm>
          <a:off x="1828800" y="65506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24.8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69850</xdr:colOff>
      <xdr:row>38</xdr:row>
      <xdr:rowOff>165100</xdr:rowOff>
    </xdr:from>
    <xdr:to>
      <xdr:col>6</xdr:col>
      <xdr:colOff>171450</xdr:colOff>
      <xdr:row>39</xdr:row>
      <xdr:rowOff>95250</xdr:rowOff>
    </xdr:to>
    <xdr:sp macro="" textlink="">
      <xdr:nvSpPr>
        <xdr:cNvPr id="93" name="楕円 92">
          <a:extLst>
            <a:ext uri="{FF2B5EF4-FFF2-40B4-BE49-F238E27FC236}">
              <a16:creationId xmlns:a16="http://schemas.microsoft.com/office/drawing/2014/main" id="{00000000-0008-0000-0400-00005D000000}"/>
            </a:ext>
          </a:extLst>
        </xdr:cNvPr>
        <xdr:cNvSpPr/>
      </xdr:nvSpPr>
      <xdr:spPr>
        <a:xfrm>
          <a:off x="1270000" y="6680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139700</xdr:colOff>
      <xdr:row>39</xdr:row>
      <xdr:rowOff>80027</xdr:rowOff>
    </xdr:from>
    <xdr:ext cx="762000" cy="259045"/>
    <xdr:sp macro="" textlink="">
      <xdr:nvSpPr>
        <xdr:cNvPr id="94" name="テキスト ボックス 93">
          <a:extLst>
            <a:ext uri="{FF2B5EF4-FFF2-40B4-BE49-F238E27FC236}">
              <a16:creationId xmlns:a16="http://schemas.microsoft.com/office/drawing/2014/main" id="{00000000-0008-0000-0400-00005E000000}"/>
            </a:ext>
          </a:extLst>
        </xdr:cNvPr>
        <xdr:cNvSpPr txBox="1"/>
      </xdr:nvSpPr>
      <xdr:spPr>
        <a:xfrm>
          <a:off x="939800" y="67665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26.5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7</xdr:row>
      <xdr:rowOff>69850</xdr:rowOff>
    </xdr:from>
    <xdr:to>
      <xdr:col>85</xdr:col>
      <xdr:colOff>66675</xdr:colOff>
      <xdr:row>9</xdr:row>
      <xdr:rowOff>44450</xdr:rowOff>
    </xdr:to>
    <xdr:sp macro="" textlink="">
      <xdr:nvSpPr>
        <xdr:cNvPr id="95" name="正方形/長方形 94">
          <a:extLst>
            <a:ext uri="{FF2B5EF4-FFF2-40B4-BE49-F238E27FC236}">
              <a16:creationId xmlns:a16="http://schemas.microsoft.com/office/drawing/2014/main" id="{00000000-0008-0000-0400-00005F000000}"/>
            </a:ext>
          </a:extLst>
        </xdr:cNvPr>
        <xdr:cNvSpPr/>
      </xdr:nvSpPr>
      <xdr:spPr>
        <a:xfrm>
          <a:off x="12446000" y="1270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物件費</a:t>
          </a:r>
        </a:p>
      </xdr:txBody>
    </xdr:sp>
    <xdr:clientData/>
  </xdr:twoCellAnchor>
  <xdr:twoCellAnchor>
    <xdr:from>
      <xdr:col>85</xdr:col>
      <xdr:colOff>79375</xdr:colOff>
      <xdr:row>7</xdr:row>
      <xdr:rowOff>133350</xdr:rowOff>
    </xdr:from>
    <xdr:to>
      <xdr:col>93</xdr:col>
      <xdr:colOff>3175</xdr:colOff>
      <xdr:row>9</xdr:row>
      <xdr:rowOff>44450</xdr:rowOff>
    </xdr:to>
    <xdr:sp macro="" textlink="">
      <xdr:nvSpPr>
        <xdr:cNvPr id="96" name="正方形/長方形 95">
          <a:extLst>
            <a:ext uri="{FF2B5EF4-FFF2-40B4-BE49-F238E27FC236}">
              <a16:creationId xmlns:a16="http://schemas.microsoft.com/office/drawing/2014/main" id="{00000000-0008-0000-0400-000060000000}"/>
            </a:ext>
          </a:extLst>
        </xdr:cNvPr>
        <xdr:cNvSpPr/>
      </xdr:nvSpPr>
      <xdr:spPr>
        <a:xfrm>
          <a:off x="17081500" y="1333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79375</xdr:colOff>
      <xdr:row>8</xdr:row>
      <xdr:rowOff>152400</xdr:rowOff>
    </xdr:from>
    <xdr:to>
      <xdr:col>93</xdr:col>
      <xdr:colOff>3175</xdr:colOff>
      <xdr:row>10</xdr:row>
      <xdr:rowOff>63500</xdr:rowOff>
    </xdr:to>
    <xdr:sp macro="" textlink="">
      <xdr:nvSpPr>
        <xdr:cNvPr id="97" name="正方形/長方形 96">
          <a:extLst>
            <a:ext uri="{FF2B5EF4-FFF2-40B4-BE49-F238E27FC236}">
              <a16:creationId xmlns:a16="http://schemas.microsoft.com/office/drawing/2014/main" id="{00000000-0008-0000-0400-000061000000}"/>
            </a:ext>
          </a:extLst>
        </xdr:cNvPr>
        <xdr:cNvSpPr/>
      </xdr:nvSpPr>
      <xdr:spPr>
        <a:xfrm>
          <a:off x="17081500" y="1524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13/29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168275</xdr:colOff>
      <xdr:row>7</xdr:row>
      <xdr:rowOff>133350</xdr:rowOff>
    </xdr:from>
    <xdr:to>
      <xdr:col>100</xdr:col>
      <xdr:colOff>165100</xdr:colOff>
      <xdr:row>9</xdr:row>
      <xdr:rowOff>44450</xdr:rowOff>
    </xdr:to>
    <xdr:sp macro="" textlink="">
      <xdr:nvSpPr>
        <xdr:cNvPr id="98" name="正方形/長方形 97">
          <a:extLst>
            <a:ext uri="{FF2B5EF4-FFF2-40B4-BE49-F238E27FC236}">
              <a16:creationId xmlns:a16="http://schemas.microsoft.com/office/drawing/2014/main" id="{00000000-0008-0000-0400-000062000000}"/>
            </a:ext>
          </a:extLst>
        </xdr:cNvPr>
        <xdr:cNvSpPr/>
      </xdr:nvSpPr>
      <xdr:spPr>
        <a:xfrm>
          <a:off x="18770600" y="1333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168275</xdr:colOff>
      <xdr:row>8</xdr:row>
      <xdr:rowOff>152400</xdr:rowOff>
    </xdr:from>
    <xdr:to>
      <xdr:col>100</xdr:col>
      <xdr:colOff>165100</xdr:colOff>
      <xdr:row>10</xdr:row>
      <xdr:rowOff>63500</xdr:rowOff>
    </xdr:to>
    <xdr:sp macro="" textlink="">
      <xdr:nvSpPr>
        <xdr:cNvPr id="99" name="正方形/長方形 98">
          <a:extLst>
            <a:ext uri="{FF2B5EF4-FFF2-40B4-BE49-F238E27FC236}">
              <a16:creationId xmlns:a16="http://schemas.microsoft.com/office/drawing/2014/main" id="{00000000-0008-0000-0400-000063000000}"/>
            </a:ext>
          </a:extLst>
        </xdr:cNvPr>
        <xdr:cNvSpPr/>
      </xdr:nvSpPr>
      <xdr:spPr>
        <a:xfrm>
          <a:off x="18770600" y="1524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14.9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101</xdr:col>
      <xdr:colOff>180975</xdr:colOff>
      <xdr:row>7</xdr:row>
      <xdr:rowOff>133350</xdr:rowOff>
    </xdr:from>
    <xdr:to>
      <xdr:col>109</xdr:col>
      <xdr:colOff>104775</xdr:colOff>
      <xdr:row>9</xdr:row>
      <xdr:rowOff>44450</xdr:rowOff>
    </xdr:to>
    <xdr:sp macro="" textlink="">
      <xdr:nvSpPr>
        <xdr:cNvPr id="100" name="正方形/長方形 99">
          <a:extLst>
            <a:ext uri="{FF2B5EF4-FFF2-40B4-BE49-F238E27FC236}">
              <a16:creationId xmlns:a16="http://schemas.microsoft.com/office/drawing/2014/main" id="{00000000-0008-0000-0400-000064000000}"/>
            </a:ext>
          </a:extLst>
        </xdr:cNvPr>
        <xdr:cNvSpPr/>
      </xdr:nvSpPr>
      <xdr:spPr>
        <a:xfrm>
          <a:off x="20383500" y="1333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愛媛県平均</a:t>
          </a:r>
        </a:p>
      </xdr:txBody>
    </xdr:sp>
    <xdr:clientData/>
  </xdr:twoCellAnchor>
  <xdr:twoCellAnchor>
    <xdr:from>
      <xdr:col>101</xdr:col>
      <xdr:colOff>180975</xdr:colOff>
      <xdr:row>8</xdr:row>
      <xdr:rowOff>152400</xdr:rowOff>
    </xdr:from>
    <xdr:to>
      <xdr:col>109</xdr:col>
      <xdr:colOff>104775</xdr:colOff>
      <xdr:row>10</xdr:row>
      <xdr:rowOff>63500</xdr:rowOff>
    </xdr:to>
    <xdr:sp macro="" textlink="">
      <xdr:nvSpPr>
        <xdr:cNvPr id="101" name="正方形/長方形 100">
          <a:extLst>
            <a:ext uri="{FF2B5EF4-FFF2-40B4-BE49-F238E27FC236}">
              <a16:creationId xmlns:a16="http://schemas.microsoft.com/office/drawing/2014/main" id="{00000000-0008-0000-0400-000065000000}"/>
            </a:ext>
          </a:extLst>
        </xdr:cNvPr>
        <xdr:cNvSpPr/>
      </xdr:nvSpPr>
      <xdr:spPr>
        <a:xfrm>
          <a:off x="20383500" y="1524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14.3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62</xdr:col>
      <xdr:colOff>44450</xdr:colOff>
      <xdr:row>10</xdr:row>
      <xdr:rowOff>127000</xdr:rowOff>
    </xdr:from>
    <xdr:to>
      <xdr:col>85</xdr:col>
      <xdr:colOff>66675</xdr:colOff>
      <xdr:row>24</xdr:row>
      <xdr:rowOff>12700</xdr:rowOff>
    </xdr:to>
    <xdr:sp macro="" textlink="">
      <xdr:nvSpPr>
        <xdr:cNvPr id="102" name="正方形/長方形 101">
          <a:extLst>
            <a:ext uri="{FF2B5EF4-FFF2-40B4-BE49-F238E27FC236}">
              <a16:creationId xmlns:a16="http://schemas.microsoft.com/office/drawing/2014/main" id="{00000000-0008-0000-0400-000066000000}"/>
            </a:ext>
          </a:extLst>
        </xdr:cNvPr>
        <xdr:cNvSpPr/>
      </xdr:nvSpPr>
      <xdr:spPr>
        <a:xfrm>
          <a:off x="12446000" y="1841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196850</xdr:colOff>
      <xdr:row>10</xdr:row>
      <xdr:rowOff>127000</xdr:rowOff>
    </xdr:from>
    <xdr:to>
      <xdr:col>113</xdr:col>
      <xdr:colOff>130175</xdr:colOff>
      <xdr:row>24</xdr:row>
      <xdr:rowOff>12700</xdr:rowOff>
    </xdr:to>
    <xdr:sp macro="" textlink="">
      <xdr:nvSpPr>
        <xdr:cNvPr id="103" name="正方形/長方形 102">
          <a:extLst>
            <a:ext uri="{FF2B5EF4-FFF2-40B4-BE49-F238E27FC236}">
              <a16:creationId xmlns:a16="http://schemas.microsoft.com/office/drawing/2014/main" id="{00000000-0008-0000-0400-000067000000}"/>
            </a:ext>
          </a:extLst>
        </xdr:cNvPr>
        <xdr:cNvSpPr/>
      </xdr:nvSpPr>
      <xdr:spPr>
        <a:xfrm>
          <a:off x="17399000" y="1841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87</xdr:col>
      <xdr:colOff>60325</xdr:colOff>
      <xdr:row>10</xdr:row>
      <xdr:rowOff>127000</xdr:rowOff>
    </xdr:from>
    <xdr:to>
      <xdr:col>106</xdr:col>
      <xdr:colOff>69850</xdr:colOff>
      <xdr:row>12</xdr:row>
      <xdr:rowOff>38100</xdr:rowOff>
    </xdr:to>
    <xdr:sp macro="" textlink="">
      <xdr:nvSpPr>
        <xdr:cNvPr id="104" name="正方形/長方形 103">
          <a:extLst>
            <a:ext uri="{FF2B5EF4-FFF2-40B4-BE49-F238E27FC236}">
              <a16:creationId xmlns:a16="http://schemas.microsoft.com/office/drawing/2014/main" id="{00000000-0008-0000-0400-000068000000}"/>
            </a:ext>
          </a:extLst>
        </xdr:cNvPr>
        <xdr:cNvSpPr/>
      </xdr:nvSpPr>
      <xdr:spPr>
        <a:xfrm>
          <a:off x="17462500" y="1841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物件費の分析欄</a:t>
          </a:r>
        </a:p>
      </xdr:txBody>
    </xdr:sp>
    <xdr:clientData/>
  </xdr:twoCellAnchor>
  <xdr:twoCellAnchor>
    <xdr:from>
      <xdr:col>87</xdr:col>
      <xdr:colOff>98425</xdr:colOff>
      <xdr:row>12</xdr:row>
      <xdr:rowOff>101600</xdr:rowOff>
    </xdr:from>
    <xdr:to>
      <xdr:col>112</xdr:col>
      <xdr:colOff>177800</xdr:colOff>
      <xdr:row>23</xdr:row>
      <xdr:rowOff>120650</xdr:rowOff>
    </xdr:to>
    <xdr:sp macro="" textlink="" fLocksText="0">
      <xdr:nvSpPr>
        <xdr:cNvPr id="105" name="テキスト ボックス 104">
          <a:extLst>
            <a:ext uri="{FF2B5EF4-FFF2-40B4-BE49-F238E27FC236}">
              <a16:creationId xmlns:a16="http://schemas.microsoft.com/office/drawing/2014/main" id="{00000000-0008-0000-0400-000069000000}"/>
            </a:ext>
          </a:extLst>
        </xdr:cNvPr>
        <xdr:cNvSpPr txBox="1"/>
      </xdr:nvSpPr>
      <xdr:spPr>
        <a:xfrm>
          <a:off x="17500600" y="2159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200">
              <a:latin typeface="ＭＳ Ｐゴシック" panose="020B0600070205080204" pitchFamily="50" charset="-128"/>
              <a:ea typeface="ＭＳ Ｐゴシック" panose="020B0600070205080204" pitchFamily="50" charset="-128"/>
            </a:rPr>
            <a:t>　道前クリーンセンター整備や原油価格高騰による電気代等の増加により経費が増加したことに加え、臨時財政対策債等が減少したことにより経常一般財源が大幅に減少したため、前年度より</a:t>
          </a:r>
          <a:r>
            <a:rPr kumimoji="1" lang="en-US" altLang="ja-JP" sz="1200">
              <a:latin typeface="ＭＳ Ｐゴシック" panose="020B0600070205080204" pitchFamily="50" charset="-128"/>
              <a:ea typeface="ＭＳ Ｐゴシック" panose="020B0600070205080204" pitchFamily="50" charset="-128"/>
            </a:rPr>
            <a:t>1.2</a:t>
          </a:r>
          <a:r>
            <a:rPr kumimoji="1" lang="ja-JP" altLang="en-US" sz="1200">
              <a:latin typeface="ＭＳ Ｐゴシック" panose="020B0600070205080204" pitchFamily="50" charset="-128"/>
              <a:ea typeface="ＭＳ Ｐゴシック" panose="020B0600070205080204" pitchFamily="50" charset="-128"/>
            </a:rPr>
            <a:t>ポイント悪化している。愛媛県平均より悪い状況ではあるものの、全国平均及び類似団体平均よりは、良い状況となっている。引き続き、公共施設マネジメントによる施設の適正配置・有効活用や事務事業の必要性・効率化を精査し、コスト削減を図る必要がある。</a:t>
          </a:r>
        </a:p>
      </xdr:txBody>
    </xdr:sp>
    <xdr:clientData/>
  </xdr:twoCellAnchor>
  <xdr:oneCellAnchor>
    <xdr:from>
      <xdr:col>62</xdr:col>
      <xdr:colOff>6350</xdr:colOff>
      <xdr:row>9</xdr:row>
      <xdr:rowOff>107950</xdr:rowOff>
    </xdr:from>
    <xdr:ext cx="298543" cy="225703"/>
    <xdr:sp macro="" textlink="">
      <xdr:nvSpPr>
        <xdr:cNvPr id="106" name="テキスト ボックス 105">
          <a:extLst>
            <a:ext uri="{FF2B5EF4-FFF2-40B4-BE49-F238E27FC236}">
              <a16:creationId xmlns:a16="http://schemas.microsoft.com/office/drawing/2014/main" id="{00000000-0008-0000-0400-00006A000000}"/>
            </a:ext>
          </a:extLst>
        </xdr:cNvPr>
        <xdr:cNvSpPr txBox="1"/>
      </xdr:nvSpPr>
      <xdr:spPr>
        <a:xfrm>
          <a:off x="12407900" y="1651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24</xdr:row>
      <xdr:rowOff>12700</xdr:rowOff>
    </xdr:from>
    <xdr:to>
      <xdr:col>85</xdr:col>
      <xdr:colOff>66675</xdr:colOff>
      <xdr:row>24</xdr:row>
      <xdr:rowOff>12700</xdr:rowOff>
    </xdr:to>
    <xdr:cxnSp macro="">
      <xdr:nvCxnSpPr>
        <xdr:cNvPr id="107" name="直線コネクタ 106">
          <a:extLst>
            <a:ext uri="{FF2B5EF4-FFF2-40B4-BE49-F238E27FC236}">
              <a16:creationId xmlns:a16="http://schemas.microsoft.com/office/drawing/2014/main" id="{00000000-0008-0000-0400-00006B000000}"/>
            </a:ext>
          </a:extLst>
        </xdr:cNvPr>
        <xdr:cNvCxnSpPr/>
      </xdr:nvCxnSpPr>
      <xdr:spPr>
        <a:xfrm>
          <a:off x="12446000" y="4127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23</xdr:row>
      <xdr:rowOff>41927</xdr:rowOff>
    </xdr:from>
    <xdr:ext cx="508000" cy="259045"/>
    <xdr:sp macro="" textlink="">
      <xdr:nvSpPr>
        <xdr:cNvPr id="108" name="テキスト ボックス 107">
          <a:extLst>
            <a:ext uri="{FF2B5EF4-FFF2-40B4-BE49-F238E27FC236}">
              <a16:creationId xmlns:a16="http://schemas.microsoft.com/office/drawing/2014/main" id="{00000000-0008-0000-0400-00006C000000}"/>
            </a:ext>
          </a:extLst>
        </xdr:cNvPr>
        <xdr:cNvSpPr txBox="1"/>
      </xdr:nvSpPr>
      <xdr:spPr>
        <a:xfrm>
          <a:off x="11938000" y="3985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22</xdr:row>
      <xdr:rowOff>29028</xdr:rowOff>
    </xdr:from>
    <xdr:to>
      <xdr:col>85</xdr:col>
      <xdr:colOff>66675</xdr:colOff>
      <xdr:row>22</xdr:row>
      <xdr:rowOff>29028</xdr:rowOff>
    </xdr:to>
    <xdr:cxnSp macro="">
      <xdr:nvCxnSpPr>
        <xdr:cNvPr id="109" name="直線コネクタ 108">
          <a:extLst>
            <a:ext uri="{FF2B5EF4-FFF2-40B4-BE49-F238E27FC236}">
              <a16:creationId xmlns:a16="http://schemas.microsoft.com/office/drawing/2014/main" id="{00000000-0008-0000-0400-00006D000000}"/>
            </a:ext>
          </a:extLst>
        </xdr:cNvPr>
        <xdr:cNvCxnSpPr/>
      </xdr:nvCxnSpPr>
      <xdr:spPr>
        <a:xfrm>
          <a:off x="12446000" y="3800928"/>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21</xdr:row>
      <xdr:rowOff>58255</xdr:rowOff>
    </xdr:from>
    <xdr:ext cx="508000" cy="259045"/>
    <xdr:sp macro="" textlink="">
      <xdr:nvSpPr>
        <xdr:cNvPr id="110" name="テキスト ボックス 109">
          <a:extLst>
            <a:ext uri="{FF2B5EF4-FFF2-40B4-BE49-F238E27FC236}">
              <a16:creationId xmlns:a16="http://schemas.microsoft.com/office/drawing/2014/main" id="{00000000-0008-0000-0400-00006E000000}"/>
            </a:ext>
          </a:extLst>
        </xdr:cNvPr>
        <xdr:cNvSpPr txBox="1"/>
      </xdr:nvSpPr>
      <xdr:spPr>
        <a:xfrm>
          <a:off x="11938000" y="3658705"/>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27.0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20</xdr:row>
      <xdr:rowOff>45357</xdr:rowOff>
    </xdr:from>
    <xdr:to>
      <xdr:col>85</xdr:col>
      <xdr:colOff>66675</xdr:colOff>
      <xdr:row>20</xdr:row>
      <xdr:rowOff>45357</xdr:rowOff>
    </xdr:to>
    <xdr:cxnSp macro="">
      <xdr:nvCxnSpPr>
        <xdr:cNvPr id="111" name="直線コネクタ 110">
          <a:extLst>
            <a:ext uri="{FF2B5EF4-FFF2-40B4-BE49-F238E27FC236}">
              <a16:creationId xmlns:a16="http://schemas.microsoft.com/office/drawing/2014/main" id="{00000000-0008-0000-0400-00006F000000}"/>
            </a:ext>
          </a:extLst>
        </xdr:cNvPr>
        <xdr:cNvCxnSpPr/>
      </xdr:nvCxnSpPr>
      <xdr:spPr>
        <a:xfrm>
          <a:off x="12446000" y="3474357"/>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19</xdr:row>
      <xdr:rowOff>74584</xdr:rowOff>
    </xdr:from>
    <xdr:ext cx="508000" cy="259045"/>
    <xdr:sp macro="" textlink="">
      <xdr:nvSpPr>
        <xdr:cNvPr id="112" name="テキスト ボックス 111">
          <a:extLst>
            <a:ext uri="{FF2B5EF4-FFF2-40B4-BE49-F238E27FC236}">
              <a16:creationId xmlns:a16="http://schemas.microsoft.com/office/drawing/2014/main" id="{00000000-0008-0000-0400-000070000000}"/>
            </a:ext>
          </a:extLst>
        </xdr:cNvPr>
        <xdr:cNvSpPr txBox="1"/>
      </xdr:nvSpPr>
      <xdr:spPr>
        <a:xfrm>
          <a:off x="11938000" y="3332134"/>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24.0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18</xdr:row>
      <xdr:rowOff>61686</xdr:rowOff>
    </xdr:from>
    <xdr:to>
      <xdr:col>85</xdr:col>
      <xdr:colOff>66675</xdr:colOff>
      <xdr:row>18</xdr:row>
      <xdr:rowOff>61686</xdr:rowOff>
    </xdr:to>
    <xdr:cxnSp macro="">
      <xdr:nvCxnSpPr>
        <xdr:cNvPr id="113" name="直線コネクタ 112">
          <a:extLst>
            <a:ext uri="{FF2B5EF4-FFF2-40B4-BE49-F238E27FC236}">
              <a16:creationId xmlns:a16="http://schemas.microsoft.com/office/drawing/2014/main" id="{00000000-0008-0000-0400-000071000000}"/>
            </a:ext>
          </a:extLst>
        </xdr:cNvPr>
        <xdr:cNvCxnSpPr/>
      </xdr:nvCxnSpPr>
      <xdr:spPr>
        <a:xfrm>
          <a:off x="12446000" y="3147786"/>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17</xdr:row>
      <xdr:rowOff>90913</xdr:rowOff>
    </xdr:from>
    <xdr:ext cx="508000" cy="259045"/>
    <xdr:sp macro="" textlink="">
      <xdr:nvSpPr>
        <xdr:cNvPr id="114" name="テキスト ボックス 113">
          <a:extLst>
            <a:ext uri="{FF2B5EF4-FFF2-40B4-BE49-F238E27FC236}">
              <a16:creationId xmlns:a16="http://schemas.microsoft.com/office/drawing/2014/main" id="{00000000-0008-0000-0400-000072000000}"/>
            </a:ext>
          </a:extLst>
        </xdr:cNvPr>
        <xdr:cNvSpPr txBox="1"/>
      </xdr:nvSpPr>
      <xdr:spPr>
        <a:xfrm>
          <a:off x="11938000" y="3005563"/>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21.0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16</xdr:row>
      <xdr:rowOff>78014</xdr:rowOff>
    </xdr:from>
    <xdr:to>
      <xdr:col>85</xdr:col>
      <xdr:colOff>66675</xdr:colOff>
      <xdr:row>16</xdr:row>
      <xdr:rowOff>78014</xdr:rowOff>
    </xdr:to>
    <xdr:cxnSp macro="">
      <xdr:nvCxnSpPr>
        <xdr:cNvPr id="115" name="直線コネクタ 114">
          <a:extLst>
            <a:ext uri="{FF2B5EF4-FFF2-40B4-BE49-F238E27FC236}">
              <a16:creationId xmlns:a16="http://schemas.microsoft.com/office/drawing/2014/main" id="{00000000-0008-0000-0400-000073000000}"/>
            </a:ext>
          </a:extLst>
        </xdr:cNvPr>
        <xdr:cNvCxnSpPr/>
      </xdr:nvCxnSpPr>
      <xdr:spPr>
        <a:xfrm>
          <a:off x="12446000" y="2821214"/>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15</xdr:row>
      <xdr:rowOff>107241</xdr:rowOff>
    </xdr:from>
    <xdr:ext cx="508000" cy="259045"/>
    <xdr:sp macro="" textlink="">
      <xdr:nvSpPr>
        <xdr:cNvPr id="116" name="テキスト ボックス 115">
          <a:extLst>
            <a:ext uri="{FF2B5EF4-FFF2-40B4-BE49-F238E27FC236}">
              <a16:creationId xmlns:a16="http://schemas.microsoft.com/office/drawing/2014/main" id="{00000000-0008-0000-0400-000074000000}"/>
            </a:ext>
          </a:extLst>
        </xdr:cNvPr>
        <xdr:cNvSpPr txBox="1"/>
      </xdr:nvSpPr>
      <xdr:spPr>
        <a:xfrm>
          <a:off x="11938000" y="2678991"/>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14</xdr:row>
      <xdr:rowOff>94343</xdr:rowOff>
    </xdr:from>
    <xdr:to>
      <xdr:col>85</xdr:col>
      <xdr:colOff>66675</xdr:colOff>
      <xdr:row>14</xdr:row>
      <xdr:rowOff>94343</xdr:rowOff>
    </xdr:to>
    <xdr:cxnSp macro="">
      <xdr:nvCxnSpPr>
        <xdr:cNvPr id="117" name="直線コネクタ 116">
          <a:extLst>
            <a:ext uri="{FF2B5EF4-FFF2-40B4-BE49-F238E27FC236}">
              <a16:creationId xmlns:a16="http://schemas.microsoft.com/office/drawing/2014/main" id="{00000000-0008-0000-0400-000075000000}"/>
            </a:ext>
          </a:extLst>
        </xdr:cNvPr>
        <xdr:cNvCxnSpPr/>
      </xdr:nvCxnSpPr>
      <xdr:spPr>
        <a:xfrm>
          <a:off x="12446000" y="2494643"/>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13</xdr:row>
      <xdr:rowOff>123570</xdr:rowOff>
    </xdr:from>
    <xdr:ext cx="508000" cy="259045"/>
    <xdr:sp macro="" textlink="">
      <xdr:nvSpPr>
        <xdr:cNvPr id="118" name="テキスト ボックス 117">
          <a:extLst>
            <a:ext uri="{FF2B5EF4-FFF2-40B4-BE49-F238E27FC236}">
              <a16:creationId xmlns:a16="http://schemas.microsoft.com/office/drawing/2014/main" id="{00000000-0008-0000-0400-000076000000}"/>
            </a:ext>
          </a:extLst>
        </xdr:cNvPr>
        <xdr:cNvSpPr txBox="1"/>
      </xdr:nvSpPr>
      <xdr:spPr>
        <a:xfrm>
          <a:off x="11938000" y="2352420"/>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12</xdr:row>
      <xdr:rowOff>110671</xdr:rowOff>
    </xdr:from>
    <xdr:to>
      <xdr:col>85</xdr:col>
      <xdr:colOff>66675</xdr:colOff>
      <xdr:row>12</xdr:row>
      <xdr:rowOff>110671</xdr:rowOff>
    </xdr:to>
    <xdr:cxnSp macro="">
      <xdr:nvCxnSpPr>
        <xdr:cNvPr id="119" name="直線コネクタ 118">
          <a:extLst>
            <a:ext uri="{FF2B5EF4-FFF2-40B4-BE49-F238E27FC236}">
              <a16:creationId xmlns:a16="http://schemas.microsoft.com/office/drawing/2014/main" id="{00000000-0008-0000-0400-000077000000}"/>
            </a:ext>
          </a:extLst>
        </xdr:cNvPr>
        <xdr:cNvCxnSpPr/>
      </xdr:nvCxnSpPr>
      <xdr:spPr>
        <a:xfrm>
          <a:off x="12446000" y="2168071"/>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11</xdr:row>
      <xdr:rowOff>139898</xdr:rowOff>
    </xdr:from>
    <xdr:ext cx="508000" cy="259045"/>
    <xdr:sp macro="" textlink="">
      <xdr:nvSpPr>
        <xdr:cNvPr id="120" name="テキスト ボックス 119">
          <a:extLst>
            <a:ext uri="{FF2B5EF4-FFF2-40B4-BE49-F238E27FC236}">
              <a16:creationId xmlns:a16="http://schemas.microsoft.com/office/drawing/2014/main" id="{00000000-0008-0000-0400-000078000000}"/>
            </a:ext>
          </a:extLst>
        </xdr:cNvPr>
        <xdr:cNvSpPr txBox="1"/>
      </xdr:nvSpPr>
      <xdr:spPr>
        <a:xfrm>
          <a:off x="11938000" y="2025848"/>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10</xdr:row>
      <xdr:rowOff>127000</xdr:rowOff>
    </xdr:from>
    <xdr:to>
      <xdr:col>85</xdr:col>
      <xdr:colOff>66675</xdr:colOff>
      <xdr:row>10</xdr:row>
      <xdr:rowOff>127000</xdr:rowOff>
    </xdr:to>
    <xdr:cxnSp macro="">
      <xdr:nvCxnSpPr>
        <xdr:cNvPr id="121" name="直線コネクタ 120">
          <a:extLst>
            <a:ext uri="{FF2B5EF4-FFF2-40B4-BE49-F238E27FC236}">
              <a16:creationId xmlns:a16="http://schemas.microsoft.com/office/drawing/2014/main" id="{00000000-0008-0000-0400-000079000000}"/>
            </a:ext>
          </a:extLst>
        </xdr:cNvPr>
        <xdr:cNvCxnSpPr/>
      </xdr:nvCxnSpPr>
      <xdr:spPr>
        <a:xfrm>
          <a:off x="12446000" y="1841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9</xdr:row>
      <xdr:rowOff>156227</xdr:rowOff>
    </xdr:from>
    <xdr:ext cx="508000" cy="259045"/>
    <xdr:sp macro="" textlink="">
      <xdr:nvSpPr>
        <xdr:cNvPr id="122" name="テキスト ボックス 121">
          <a:extLst>
            <a:ext uri="{FF2B5EF4-FFF2-40B4-BE49-F238E27FC236}">
              <a16:creationId xmlns:a16="http://schemas.microsoft.com/office/drawing/2014/main" id="{00000000-0008-0000-0400-00007A000000}"/>
            </a:ext>
          </a:extLst>
        </xdr:cNvPr>
        <xdr:cNvSpPr txBox="1"/>
      </xdr:nvSpPr>
      <xdr:spPr>
        <a:xfrm>
          <a:off x="11938000" y="1699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10</xdr:row>
      <xdr:rowOff>127000</xdr:rowOff>
    </xdr:from>
    <xdr:to>
      <xdr:col>85</xdr:col>
      <xdr:colOff>66675</xdr:colOff>
      <xdr:row>24</xdr:row>
      <xdr:rowOff>12700</xdr:rowOff>
    </xdr:to>
    <xdr:sp macro="" textlink="">
      <xdr:nvSpPr>
        <xdr:cNvPr id="123" name="物件費グラフ枠">
          <a:extLst>
            <a:ext uri="{FF2B5EF4-FFF2-40B4-BE49-F238E27FC236}">
              <a16:creationId xmlns:a16="http://schemas.microsoft.com/office/drawing/2014/main" id="{00000000-0008-0000-0400-00007B000000}"/>
            </a:ext>
          </a:extLst>
        </xdr:cNvPr>
        <xdr:cNvSpPr/>
      </xdr:nvSpPr>
      <xdr:spPr>
        <a:xfrm>
          <a:off x="12446000" y="1841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82</xdr:col>
      <xdr:colOff>107950</xdr:colOff>
      <xdr:row>12</xdr:row>
      <xdr:rowOff>88900</xdr:rowOff>
    </xdr:from>
    <xdr:to>
      <xdr:col>82</xdr:col>
      <xdr:colOff>107950</xdr:colOff>
      <xdr:row>20</xdr:row>
      <xdr:rowOff>154214</xdr:rowOff>
    </xdr:to>
    <xdr:cxnSp macro="">
      <xdr:nvCxnSpPr>
        <xdr:cNvPr id="124" name="直線コネクタ 123">
          <a:extLst>
            <a:ext uri="{FF2B5EF4-FFF2-40B4-BE49-F238E27FC236}">
              <a16:creationId xmlns:a16="http://schemas.microsoft.com/office/drawing/2014/main" id="{00000000-0008-0000-0400-00007C000000}"/>
            </a:ext>
          </a:extLst>
        </xdr:cNvPr>
        <xdr:cNvCxnSpPr/>
      </xdr:nvCxnSpPr>
      <xdr:spPr>
        <a:xfrm flipV="1">
          <a:off x="16510000" y="2146300"/>
          <a:ext cx="0" cy="1436914"/>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20</xdr:row>
      <xdr:rowOff>126291</xdr:rowOff>
    </xdr:from>
    <xdr:ext cx="762000" cy="259045"/>
    <xdr:sp macro="" textlink="">
      <xdr:nvSpPr>
        <xdr:cNvPr id="125" name="物件費最小値テキスト">
          <a:extLst>
            <a:ext uri="{FF2B5EF4-FFF2-40B4-BE49-F238E27FC236}">
              <a16:creationId xmlns:a16="http://schemas.microsoft.com/office/drawing/2014/main" id="{00000000-0008-0000-0400-00007D000000}"/>
            </a:ext>
          </a:extLst>
        </xdr:cNvPr>
        <xdr:cNvSpPr txBox="1"/>
      </xdr:nvSpPr>
      <xdr:spPr>
        <a:xfrm>
          <a:off x="16598900" y="355529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25.0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20</xdr:row>
      <xdr:rowOff>154214</xdr:rowOff>
    </xdr:from>
    <xdr:to>
      <xdr:col>82</xdr:col>
      <xdr:colOff>196850</xdr:colOff>
      <xdr:row>20</xdr:row>
      <xdr:rowOff>154214</xdr:rowOff>
    </xdr:to>
    <xdr:cxnSp macro="">
      <xdr:nvCxnSpPr>
        <xdr:cNvPr id="126" name="直線コネクタ 125">
          <a:extLst>
            <a:ext uri="{FF2B5EF4-FFF2-40B4-BE49-F238E27FC236}">
              <a16:creationId xmlns:a16="http://schemas.microsoft.com/office/drawing/2014/main" id="{00000000-0008-0000-0400-00007E000000}"/>
            </a:ext>
          </a:extLst>
        </xdr:cNvPr>
        <xdr:cNvCxnSpPr/>
      </xdr:nvCxnSpPr>
      <xdr:spPr>
        <a:xfrm>
          <a:off x="16421100" y="358321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11</xdr:row>
      <xdr:rowOff>3827</xdr:rowOff>
    </xdr:from>
    <xdr:ext cx="762000" cy="259045"/>
    <xdr:sp macro="" textlink="">
      <xdr:nvSpPr>
        <xdr:cNvPr id="127" name="物件費最大値テキスト">
          <a:extLst>
            <a:ext uri="{FF2B5EF4-FFF2-40B4-BE49-F238E27FC236}">
              <a16:creationId xmlns:a16="http://schemas.microsoft.com/office/drawing/2014/main" id="{00000000-0008-0000-0400-00007F000000}"/>
            </a:ext>
          </a:extLst>
        </xdr:cNvPr>
        <xdr:cNvSpPr txBox="1"/>
      </xdr:nvSpPr>
      <xdr:spPr>
        <a:xfrm>
          <a:off x="16598900" y="1889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11.8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12</xdr:row>
      <xdr:rowOff>88900</xdr:rowOff>
    </xdr:from>
    <xdr:to>
      <xdr:col>82</xdr:col>
      <xdr:colOff>196850</xdr:colOff>
      <xdr:row>12</xdr:row>
      <xdr:rowOff>88900</xdr:rowOff>
    </xdr:to>
    <xdr:cxnSp macro="">
      <xdr:nvCxnSpPr>
        <xdr:cNvPr id="128" name="直線コネクタ 127">
          <a:extLst>
            <a:ext uri="{FF2B5EF4-FFF2-40B4-BE49-F238E27FC236}">
              <a16:creationId xmlns:a16="http://schemas.microsoft.com/office/drawing/2014/main" id="{00000000-0008-0000-0400-000080000000}"/>
            </a:ext>
          </a:extLst>
        </xdr:cNvPr>
        <xdr:cNvCxnSpPr/>
      </xdr:nvCxnSpPr>
      <xdr:spPr>
        <a:xfrm>
          <a:off x="16421100" y="21463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69850</xdr:colOff>
      <xdr:row>13</xdr:row>
      <xdr:rowOff>113393</xdr:rowOff>
    </xdr:from>
    <xdr:to>
      <xdr:col>82</xdr:col>
      <xdr:colOff>107950</xdr:colOff>
      <xdr:row>14</xdr:row>
      <xdr:rowOff>72571</xdr:rowOff>
    </xdr:to>
    <xdr:cxnSp macro="">
      <xdr:nvCxnSpPr>
        <xdr:cNvPr id="129" name="直線コネクタ 128">
          <a:extLst>
            <a:ext uri="{FF2B5EF4-FFF2-40B4-BE49-F238E27FC236}">
              <a16:creationId xmlns:a16="http://schemas.microsoft.com/office/drawing/2014/main" id="{00000000-0008-0000-0400-000081000000}"/>
            </a:ext>
          </a:extLst>
        </xdr:cNvPr>
        <xdr:cNvCxnSpPr/>
      </xdr:nvCxnSpPr>
      <xdr:spPr>
        <a:xfrm>
          <a:off x="15671800" y="2342243"/>
          <a:ext cx="838200" cy="13062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14</xdr:row>
      <xdr:rowOff>135363</xdr:rowOff>
    </xdr:from>
    <xdr:ext cx="762000" cy="259045"/>
    <xdr:sp macro="" textlink="">
      <xdr:nvSpPr>
        <xdr:cNvPr id="130" name="物件費平均値テキスト">
          <a:extLst>
            <a:ext uri="{FF2B5EF4-FFF2-40B4-BE49-F238E27FC236}">
              <a16:creationId xmlns:a16="http://schemas.microsoft.com/office/drawing/2014/main" id="{00000000-0008-0000-0400-000082000000}"/>
            </a:ext>
          </a:extLst>
        </xdr:cNvPr>
        <xdr:cNvSpPr txBox="1"/>
      </xdr:nvSpPr>
      <xdr:spPr>
        <a:xfrm>
          <a:off x="16598900" y="2535663"/>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16.1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14</xdr:row>
      <xdr:rowOff>163286</xdr:rowOff>
    </xdr:from>
    <xdr:to>
      <xdr:col>82</xdr:col>
      <xdr:colOff>158750</xdr:colOff>
      <xdr:row>15</xdr:row>
      <xdr:rowOff>93436</xdr:rowOff>
    </xdr:to>
    <xdr:sp macro="" textlink="">
      <xdr:nvSpPr>
        <xdr:cNvPr id="131" name="フローチャート: 判断 130">
          <a:extLst>
            <a:ext uri="{FF2B5EF4-FFF2-40B4-BE49-F238E27FC236}">
              <a16:creationId xmlns:a16="http://schemas.microsoft.com/office/drawing/2014/main" id="{00000000-0008-0000-0400-000083000000}"/>
            </a:ext>
          </a:extLst>
        </xdr:cNvPr>
        <xdr:cNvSpPr/>
      </xdr:nvSpPr>
      <xdr:spPr>
        <a:xfrm>
          <a:off x="16459200" y="256358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73</xdr:col>
      <xdr:colOff>180975</xdr:colOff>
      <xdr:row>13</xdr:row>
      <xdr:rowOff>113393</xdr:rowOff>
    </xdr:from>
    <xdr:to>
      <xdr:col>78</xdr:col>
      <xdr:colOff>69850</xdr:colOff>
      <xdr:row>14</xdr:row>
      <xdr:rowOff>18143</xdr:rowOff>
    </xdr:to>
    <xdr:cxnSp macro="">
      <xdr:nvCxnSpPr>
        <xdr:cNvPr id="132" name="直線コネクタ 131">
          <a:extLst>
            <a:ext uri="{FF2B5EF4-FFF2-40B4-BE49-F238E27FC236}">
              <a16:creationId xmlns:a16="http://schemas.microsoft.com/office/drawing/2014/main" id="{00000000-0008-0000-0400-000084000000}"/>
            </a:ext>
          </a:extLst>
        </xdr:cNvPr>
        <xdr:cNvCxnSpPr/>
      </xdr:nvCxnSpPr>
      <xdr:spPr>
        <a:xfrm flipV="1">
          <a:off x="14782800" y="2342243"/>
          <a:ext cx="889000" cy="762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19050</xdr:colOff>
      <xdr:row>14</xdr:row>
      <xdr:rowOff>32657</xdr:rowOff>
    </xdr:from>
    <xdr:to>
      <xdr:col>78</xdr:col>
      <xdr:colOff>120650</xdr:colOff>
      <xdr:row>14</xdr:row>
      <xdr:rowOff>134257</xdr:rowOff>
    </xdr:to>
    <xdr:sp macro="" textlink="">
      <xdr:nvSpPr>
        <xdr:cNvPr id="133" name="フローチャート: 判断 132">
          <a:extLst>
            <a:ext uri="{FF2B5EF4-FFF2-40B4-BE49-F238E27FC236}">
              <a16:creationId xmlns:a16="http://schemas.microsoft.com/office/drawing/2014/main" id="{00000000-0008-0000-0400-000085000000}"/>
            </a:ext>
          </a:extLst>
        </xdr:cNvPr>
        <xdr:cNvSpPr/>
      </xdr:nvSpPr>
      <xdr:spPr>
        <a:xfrm>
          <a:off x="15621000" y="243295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14</xdr:row>
      <xdr:rowOff>119034</xdr:rowOff>
    </xdr:from>
    <xdr:ext cx="736600" cy="259045"/>
    <xdr:sp macro="" textlink="">
      <xdr:nvSpPr>
        <xdr:cNvPr id="134" name="テキスト ボックス 133">
          <a:extLst>
            <a:ext uri="{FF2B5EF4-FFF2-40B4-BE49-F238E27FC236}">
              <a16:creationId xmlns:a16="http://schemas.microsoft.com/office/drawing/2014/main" id="{00000000-0008-0000-0400-000086000000}"/>
            </a:ext>
          </a:extLst>
        </xdr:cNvPr>
        <xdr:cNvSpPr txBox="1"/>
      </xdr:nvSpPr>
      <xdr:spPr>
        <a:xfrm>
          <a:off x="15290800" y="2519334"/>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14.9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92075</xdr:colOff>
      <xdr:row>14</xdr:row>
      <xdr:rowOff>18143</xdr:rowOff>
    </xdr:from>
    <xdr:to>
      <xdr:col>73</xdr:col>
      <xdr:colOff>180975</xdr:colOff>
      <xdr:row>15</xdr:row>
      <xdr:rowOff>53521</xdr:rowOff>
    </xdr:to>
    <xdr:cxnSp macro="">
      <xdr:nvCxnSpPr>
        <xdr:cNvPr id="135" name="直線コネクタ 134">
          <a:extLst>
            <a:ext uri="{FF2B5EF4-FFF2-40B4-BE49-F238E27FC236}">
              <a16:creationId xmlns:a16="http://schemas.microsoft.com/office/drawing/2014/main" id="{00000000-0008-0000-0400-000087000000}"/>
            </a:ext>
          </a:extLst>
        </xdr:cNvPr>
        <xdr:cNvCxnSpPr/>
      </xdr:nvCxnSpPr>
      <xdr:spPr>
        <a:xfrm flipV="1">
          <a:off x="13893800" y="2418443"/>
          <a:ext cx="889000" cy="20682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73</xdr:col>
      <xdr:colOff>130175</xdr:colOff>
      <xdr:row>14</xdr:row>
      <xdr:rowOff>0</xdr:rowOff>
    </xdr:from>
    <xdr:to>
      <xdr:col>74</xdr:col>
      <xdr:colOff>31750</xdr:colOff>
      <xdr:row>14</xdr:row>
      <xdr:rowOff>101600</xdr:rowOff>
    </xdr:to>
    <xdr:sp macro="" textlink="">
      <xdr:nvSpPr>
        <xdr:cNvPr id="136" name="フローチャート: 判断 135">
          <a:extLst>
            <a:ext uri="{FF2B5EF4-FFF2-40B4-BE49-F238E27FC236}">
              <a16:creationId xmlns:a16="http://schemas.microsoft.com/office/drawing/2014/main" id="{00000000-0008-0000-0400-000088000000}"/>
            </a:ext>
          </a:extLst>
        </xdr:cNvPr>
        <xdr:cNvSpPr/>
      </xdr:nvSpPr>
      <xdr:spPr>
        <a:xfrm>
          <a:off x="14732000" y="24003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14</xdr:row>
      <xdr:rowOff>86377</xdr:rowOff>
    </xdr:from>
    <xdr:ext cx="762000" cy="259045"/>
    <xdr:sp macro="" textlink="">
      <xdr:nvSpPr>
        <xdr:cNvPr id="137" name="テキスト ボックス 136">
          <a:extLst>
            <a:ext uri="{FF2B5EF4-FFF2-40B4-BE49-F238E27FC236}">
              <a16:creationId xmlns:a16="http://schemas.microsoft.com/office/drawing/2014/main" id="{00000000-0008-0000-0400-000089000000}"/>
            </a:ext>
          </a:extLst>
        </xdr:cNvPr>
        <xdr:cNvSpPr txBox="1"/>
      </xdr:nvSpPr>
      <xdr:spPr>
        <a:xfrm>
          <a:off x="14401800" y="24866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14.6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3175</xdr:colOff>
      <xdr:row>15</xdr:row>
      <xdr:rowOff>42636</xdr:rowOff>
    </xdr:from>
    <xdr:to>
      <xdr:col>69</xdr:col>
      <xdr:colOff>92075</xdr:colOff>
      <xdr:row>15</xdr:row>
      <xdr:rowOff>53521</xdr:rowOff>
    </xdr:to>
    <xdr:cxnSp macro="">
      <xdr:nvCxnSpPr>
        <xdr:cNvPr id="138" name="直線コネクタ 137">
          <a:extLst>
            <a:ext uri="{FF2B5EF4-FFF2-40B4-BE49-F238E27FC236}">
              <a16:creationId xmlns:a16="http://schemas.microsoft.com/office/drawing/2014/main" id="{00000000-0008-0000-0400-00008A000000}"/>
            </a:ext>
          </a:extLst>
        </xdr:cNvPr>
        <xdr:cNvCxnSpPr/>
      </xdr:nvCxnSpPr>
      <xdr:spPr>
        <a:xfrm>
          <a:off x="13004800" y="2614386"/>
          <a:ext cx="889000" cy="1088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69</xdr:col>
      <xdr:colOff>41275</xdr:colOff>
      <xdr:row>14</xdr:row>
      <xdr:rowOff>65314</xdr:rowOff>
    </xdr:from>
    <xdr:to>
      <xdr:col>69</xdr:col>
      <xdr:colOff>142875</xdr:colOff>
      <xdr:row>14</xdr:row>
      <xdr:rowOff>166914</xdr:rowOff>
    </xdr:to>
    <xdr:sp macro="" textlink="">
      <xdr:nvSpPr>
        <xdr:cNvPr id="139" name="フローチャート: 判断 138">
          <a:extLst>
            <a:ext uri="{FF2B5EF4-FFF2-40B4-BE49-F238E27FC236}">
              <a16:creationId xmlns:a16="http://schemas.microsoft.com/office/drawing/2014/main" id="{00000000-0008-0000-0400-00008B000000}"/>
            </a:ext>
          </a:extLst>
        </xdr:cNvPr>
        <xdr:cNvSpPr/>
      </xdr:nvSpPr>
      <xdr:spPr>
        <a:xfrm>
          <a:off x="13843000" y="246561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13</xdr:row>
      <xdr:rowOff>5641</xdr:rowOff>
    </xdr:from>
    <xdr:ext cx="762000" cy="259045"/>
    <xdr:sp macro="" textlink="">
      <xdr:nvSpPr>
        <xdr:cNvPr id="140" name="テキスト ボックス 139">
          <a:extLst>
            <a:ext uri="{FF2B5EF4-FFF2-40B4-BE49-F238E27FC236}">
              <a16:creationId xmlns:a16="http://schemas.microsoft.com/office/drawing/2014/main" id="{00000000-0008-0000-0400-00008C000000}"/>
            </a:ext>
          </a:extLst>
        </xdr:cNvPr>
        <xdr:cNvSpPr txBox="1"/>
      </xdr:nvSpPr>
      <xdr:spPr>
        <a:xfrm>
          <a:off x="13512800" y="223449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15.2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14</xdr:row>
      <xdr:rowOff>32657</xdr:rowOff>
    </xdr:from>
    <xdr:to>
      <xdr:col>65</xdr:col>
      <xdr:colOff>53975</xdr:colOff>
      <xdr:row>14</xdr:row>
      <xdr:rowOff>134257</xdr:rowOff>
    </xdr:to>
    <xdr:sp macro="" textlink="">
      <xdr:nvSpPr>
        <xdr:cNvPr id="141" name="フローチャート: 判断 140">
          <a:extLst>
            <a:ext uri="{FF2B5EF4-FFF2-40B4-BE49-F238E27FC236}">
              <a16:creationId xmlns:a16="http://schemas.microsoft.com/office/drawing/2014/main" id="{00000000-0008-0000-0400-00008D000000}"/>
            </a:ext>
          </a:extLst>
        </xdr:cNvPr>
        <xdr:cNvSpPr/>
      </xdr:nvSpPr>
      <xdr:spPr>
        <a:xfrm>
          <a:off x="12954000" y="243295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12</xdr:row>
      <xdr:rowOff>144434</xdr:rowOff>
    </xdr:from>
    <xdr:ext cx="762000" cy="259045"/>
    <xdr:sp macro="" textlink="">
      <xdr:nvSpPr>
        <xdr:cNvPr id="142" name="テキスト ボックス 141">
          <a:extLst>
            <a:ext uri="{FF2B5EF4-FFF2-40B4-BE49-F238E27FC236}">
              <a16:creationId xmlns:a16="http://schemas.microsoft.com/office/drawing/2014/main" id="{00000000-0008-0000-0400-00008E000000}"/>
            </a:ext>
          </a:extLst>
        </xdr:cNvPr>
        <xdr:cNvSpPr txBox="1"/>
      </xdr:nvSpPr>
      <xdr:spPr>
        <a:xfrm>
          <a:off x="12623800" y="220183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14.9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81</xdr:col>
      <xdr:colOff>92075</xdr:colOff>
      <xdr:row>24</xdr:row>
      <xdr:rowOff>10177</xdr:rowOff>
    </xdr:from>
    <xdr:ext cx="762000" cy="259045"/>
    <xdr:sp macro="" textlink="">
      <xdr:nvSpPr>
        <xdr:cNvPr id="143" name="テキスト ボックス 142">
          <a:extLst>
            <a:ext uri="{FF2B5EF4-FFF2-40B4-BE49-F238E27FC236}">
              <a16:creationId xmlns:a16="http://schemas.microsoft.com/office/drawing/2014/main" id="{00000000-0008-0000-0400-00008F000000}"/>
            </a:ext>
          </a:extLst>
        </xdr:cNvPr>
        <xdr:cNvSpPr txBox="1"/>
      </xdr:nvSpPr>
      <xdr:spPr>
        <a:xfrm>
          <a:off x="16294100" y="4124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77</xdr:col>
      <xdr:colOff>53975</xdr:colOff>
      <xdr:row>24</xdr:row>
      <xdr:rowOff>10177</xdr:rowOff>
    </xdr:from>
    <xdr:ext cx="762000" cy="259045"/>
    <xdr:sp macro="" textlink="">
      <xdr:nvSpPr>
        <xdr:cNvPr id="144" name="テキスト ボックス 143">
          <a:extLst>
            <a:ext uri="{FF2B5EF4-FFF2-40B4-BE49-F238E27FC236}">
              <a16:creationId xmlns:a16="http://schemas.microsoft.com/office/drawing/2014/main" id="{00000000-0008-0000-0400-000090000000}"/>
            </a:ext>
          </a:extLst>
        </xdr:cNvPr>
        <xdr:cNvSpPr txBox="1"/>
      </xdr:nvSpPr>
      <xdr:spPr>
        <a:xfrm>
          <a:off x="15455900" y="4124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72</xdr:col>
      <xdr:colOff>165100</xdr:colOff>
      <xdr:row>24</xdr:row>
      <xdr:rowOff>10177</xdr:rowOff>
    </xdr:from>
    <xdr:ext cx="762000" cy="259045"/>
    <xdr:sp macro="" textlink="">
      <xdr:nvSpPr>
        <xdr:cNvPr id="145" name="テキスト ボックス 144">
          <a:extLst>
            <a:ext uri="{FF2B5EF4-FFF2-40B4-BE49-F238E27FC236}">
              <a16:creationId xmlns:a16="http://schemas.microsoft.com/office/drawing/2014/main" id="{00000000-0008-0000-0400-000091000000}"/>
            </a:ext>
          </a:extLst>
        </xdr:cNvPr>
        <xdr:cNvSpPr txBox="1"/>
      </xdr:nvSpPr>
      <xdr:spPr>
        <a:xfrm>
          <a:off x="14566900" y="4124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68</xdr:col>
      <xdr:colOff>76200</xdr:colOff>
      <xdr:row>24</xdr:row>
      <xdr:rowOff>10177</xdr:rowOff>
    </xdr:from>
    <xdr:ext cx="762000" cy="259045"/>
    <xdr:sp macro="" textlink="">
      <xdr:nvSpPr>
        <xdr:cNvPr id="146" name="テキスト ボックス 145">
          <a:extLst>
            <a:ext uri="{FF2B5EF4-FFF2-40B4-BE49-F238E27FC236}">
              <a16:creationId xmlns:a16="http://schemas.microsoft.com/office/drawing/2014/main" id="{00000000-0008-0000-0400-000092000000}"/>
            </a:ext>
          </a:extLst>
        </xdr:cNvPr>
        <xdr:cNvSpPr txBox="1"/>
      </xdr:nvSpPr>
      <xdr:spPr>
        <a:xfrm>
          <a:off x="13677900" y="4124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187325</xdr:colOff>
      <xdr:row>24</xdr:row>
      <xdr:rowOff>10177</xdr:rowOff>
    </xdr:from>
    <xdr:ext cx="762000" cy="259045"/>
    <xdr:sp macro="" textlink="">
      <xdr:nvSpPr>
        <xdr:cNvPr id="147" name="テキスト ボックス 146">
          <a:extLst>
            <a:ext uri="{FF2B5EF4-FFF2-40B4-BE49-F238E27FC236}">
              <a16:creationId xmlns:a16="http://schemas.microsoft.com/office/drawing/2014/main" id="{00000000-0008-0000-0400-000093000000}"/>
            </a:ext>
          </a:extLst>
        </xdr:cNvPr>
        <xdr:cNvSpPr txBox="1"/>
      </xdr:nvSpPr>
      <xdr:spPr>
        <a:xfrm>
          <a:off x="12788900" y="4124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14</xdr:row>
      <xdr:rowOff>21771</xdr:rowOff>
    </xdr:from>
    <xdr:to>
      <xdr:col>82</xdr:col>
      <xdr:colOff>158750</xdr:colOff>
      <xdr:row>14</xdr:row>
      <xdr:rowOff>123371</xdr:rowOff>
    </xdr:to>
    <xdr:sp macro="" textlink="">
      <xdr:nvSpPr>
        <xdr:cNvPr id="148" name="楕円 147">
          <a:extLst>
            <a:ext uri="{FF2B5EF4-FFF2-40B4-BE49-F238E27FC236}">
              <a16:creationId xmlns:a16="http://schemas.microsoft.com/office/drawing/2014/main" id="{00000000-0008-0000-0400-000094000000}"/>
            </a:ext>
          </a:extLst>
        </xdr:cNvPr>
        <xdr:cNvSpPr/>
      </xdr:nvSpPr>
      <xdr:spPr>
        <a:xfrm>
          <a:off x="16459200" y="242207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82</xdr:col>
      <xdr:colOff>196850</xdr:colOff>
      <xdr:row>13</xdr:row>
      <xdr:rowOff>38298</xdr:rowOff>
    </xdr:from>
    <xdr:ext cx="762000" cy="259045"/>
    <xdr:sp macro="" textlink="">
      <xdr:nvSpPr>
        <xdr:cNvPr id="149" name="物件費該当値テキスト">
          <a:extLst>
            <a:ext uri="{FF2B5EF4-FFF2-40B4-BE49-F238E27FC236}">
              <a16:creationId xmlns:a16="http://schemas.microsoft.com/office/drawing/2014/main" id="{00000000-0008-0000-0400-000095000000}"/>
            </a:ext>
          </a:extLst>
        </xdr:cNvPr>
        <xdr:cNvSpPr txBox="1"/>
      </xdr:nvSpPr>
      <xdr:spPr>
        <a:xfrm>
          <a:off x="16598900" y="226714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14.8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78</xdr:col>
      <xdr:colOff>19050</xdr:colOff>
      <xdr:row>13</xdr:row>
      <xdr:rowOff>62593</xdr:rowOff>
    </xdr:from>
    <xdr:to>
      <xdr:col>78</xdr:col>
      <xdr:colOff>120650</xdr:colOff>
      <xdr:row>13</xdr:row>
      <xdr:rowOff>164193</xdr:rowOff>
    </xdr:to>
    <xdr:sp macro="" textlink="">
      <xdr:nvSpPr>
        <xdr:cNvPr id="150" name="楕円 149">
          <a:extLst>
            <a:ext uri="{FF2B5EF4-FFF2-40B4-BE49-F238E27FC236}">
              <a16:creationId xmlns:a16="http://schemas.microsoft.com/office/drawing/2014/main" id="{00000000-0008-0000-0400-000096000000}"/>
            </a:ext>
          </a:extLst>
        </xdr:cNvPr>
        <xdr:cNvSpPr/>
      </xdr:nvSpPr>
      <xdr:spPr>
        <a:xfrm>
          <a:off x="15621000" y="229144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12</xdr:row>
      <xdr:rowOff>2920</xdr:rowOff>
    </xdr:from>
    <xdr:ext cx="736600" cy="259045"/>
    <xdr:sp macro="" textlink="">
      <xdr:nvSpPr>
        <xdr:cNvPr id="151" name="テキスト ボックス 150">
          <a:extLst>
            <a:ext uri="{FF2B5EF4-FFF2-40B4-BE49-F238E27FC236}">
              <a16:creationId xmlns:a16="http://schemas.microsoft.com/office/drawing/2014/main" id="{00000000-0008-0000-0400-000097000000}"/>
            </a:ext>
          </a:extLst>
        </xdr:cNvPr>
        <xdr:cNvSpPr txBox="1"/>
      </xdr:nvSpPr>
      <xdr:spPr>
        <a:xfrm>
          <a:off x="15290800" y="2060320"/>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13.6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73</xdr:col>
      <xdr:colOff>130175</xdr:colOff>
      <xdr:row>13</xdr:row>
      <xdr:rowOff>138793</xdr:rowOff>
    </xdr:from>
    <xdr:to>
      <xdr:col>74</xdr:col>
      <xdr:colOff>31750</xdr:colOff>
      <xdr:row>14</xdr:row>
      <xdr:rowOff>68943</xdr:rowOff>
    </xdr:to>
    <xdr:sp macro="" textlink="">
      <xdr:nvSpPr>
        <xdr:cNvPr id="152" name="楕円 151">
          <a:extLst>
            <a:ext uri="{FF2B5EF4-FFF2-40B4-BE49-F238E27FC236}">
              <a16:creationId xmlns:a16="http://schemas.microsoft.com/office/drawing/2014/main" id="{00000000-0008-0000-0400-000098000000}"/>
            </a:ext>
          </a:extLst>
        </xdr:cNvPr>
        <xdr:cNvSpPr/>
      </xdr:nvSpPr>
      <xdr:spPr>
        <a:xfrm>
          <a:off x="14732000" y="236764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12</xdr:row>
      <xdr:rowOff>79120</xdr:rowOff>
    </xdr:from>
    <xdr:ext cx="762000" cy="259045"/>
    <xdr:sp macro="" textlink="">
      <xdr:nvSpPr>
        <xdr:cNvPr id="153" name="テキスト ボックス 152">
          <a:extLst>
            <a:ext uri="{FF2B5EF4-FFF2-40B4-BE49-F238E27FC236}">
              <a16:creationId xmlns:a16="http://schemas.microsoft.com/office/drawing/2014/main" id="{00000000-0008-0000-0400-000099000000}"/>
            </a:ext>
          </a:extLst>
        </xdr:cNvPr>
        <xdr:cNvSpPr txBox="1"/>
      </xdr:nvSpPr>
      <xdr:spPr>
        <a:xfrm>
          <a:off x="14401800" y="213652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14.3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41275</xdr:colOff>
      <xdr:row>15</xdr:row>
      <xdr:rowOff>2721</xdr:rowOff>
    </xdr:from>
    <xdr:to>
      <xdr:col>69</xdr:col>
      <xdr:colOff>142875</xdr:colOff>
      <xdr:row>15</xdr:row>
      <xdr:rowOff>104321</xdr:rowOff>
    </xdr:to>
    <xdr:sp macro="" textlink="">
      <xdr:nvSpPr>
        <xdr:cNvPr id="154" name="楕円 153">
          <a:extLst>
            <a:ext uri="{FF2B5EF4-FFF2-40B4-BE49-F238E27FC236}">
              <a16:creationId xmlns:a16="http://schemas.microsoft.com/office/drawing/2014/main" id="{00000000-0008-0000-0400-00009A000000}"/>
            </a:ext>
          </a:extLst>
        </xdr:cNvPr>
        <xdr:cNvSpPr/>
      </xdr:nvSpPr>
      <xdr:spPr>
        <a:xfrm>
          <a:off x="13843000" y="257447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15</xdr:row>
      <xdr:rowOff>89098</xdr:rowOff>
    </xdr:from>
    <xdr:ext cx="762000" cy="259045"/>
    <xdr:sp macro="" textlink="">
      <xdr:nvSpPr>
        <xdr:cNvPr id="155" name="テキスト ボックス 154">
          <a:extLst>
            <a:ext uri="{FF2B5EF4-FFF2-40B4-BE49-F238E27FC236}">
              <a16:creationId xmlns:a16="http://schemas.microsoft.com/office/drawing/2014/main" id="{00000000-0008-0000-0400-00009B000000}"/>
            </a:ext>
          </a:extLst>
        </xdr:cNvPr>
        <xdr:cNvSpPr txBox="1"/>
      </xdr:nvSpPr>
      <xdr:spPr>
        <a:xfrm>
          <a:off x="13512800" y="266084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16.2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14</xdr:row>
      <xdr:rowOff>163286</xdr:rowOff>
    </xdr:from>
    <xdr:to>
      <xdr:col>65</xdr:col>
      <xdr:colOff>53975</xdr:colOff>
      <xdr:row>15</xdr:row>
      <xdr:rowOff>93436</xdr:rowOff>
    </xdr:to>
    <xdr:sp macro="" textlink="">
      <xdr:nvSpPr>
        <xdr:cNvPr id="156" name="楕円 155">
          <a:extLst>
            <a:ext uri="{FF2B5EF4-FFF2-40B4-BE49-F238E27FC236}">
              <a16:creationId xmlns:a16="http://schemas.microsoft.com/office/drawing/2014/main" id="{00000000-0008-0000-0400-00009C000000}"/>
            </a:ext>
          </a:extLst>
        </xdr:cNvPr>
        <xdr:cNvSpPr/>
      </xdr:nvSpPr>
      <xdr:spPr>
        <a:xfrm>
          <a:off x="12954000" y="256358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15</xdr:row>
      <xdr:rowOff>78213</xdr:rowOff>
    </xdr:from>
    <xdr:ext cx="762000" cy="259045"/>
    <xdr:sp macro="" textlink="">
      <xdr:nvSpPr>
        <xdr:cNvPr id="157" name="テキスト ボックス 156">
          <a:extLst>
            <a:ext uri="{FF2B5EF4-FFF2-40B4-BE49-F238E27FC236}">
              <a16:creationId xmlns:a16="http://schemas.microsoft.com/office/drawing/2014/main" id="{00000000-0008-0000-0400-00009D000000}"/>
            </a:ext>
          </a:extLst>
        </xdr:cNvPr>
        <xdr:cNvSpPr txBox="1"/>
      </xdr:nvSpPr>
      <xdr:spPr>
        <a:xfrm>
          <a:off x="12623800" y="264996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16.1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47</xdr:row>
      <xdr:rowOff>69850</xdr:rowOff>
    </xdr:from>
    <xdr:to>
      <xdr:col>26</xdr:col>
      <xdr:colOff>184150</xdr:colOff>
      <xdr:row>49</xdr:row>
      <xdr:rowOff>44450</xdr:rowOff>
    </xdr:to>
    <xdr:sp macro="" textlink="">
      <xdr:nvSpPr>
        <xdr:cNvPr id="158" name="正方形/長方形 157">
          <a:extLst>
            <a:ext uri="{FF2B5EF4-FFF2-40B4-BE49-F238E27FC236}">
              <a16:creationId xmlns:a16="http://schemas.microsoft.com/office/drawing/2014/main" id="{00000000-0008-0000-0400-00009E000000}"/>
            </a:ext>
          </a:extLst>
        </xdr:cNvPr>
        <xdr:cNvSpPr/>
      </xdr:nvSpPr>
      <xdr:spPr>
        <a:xfrm>
          <a:off x="762000" y="8128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扶助費</a:t>
          </a:r>
        </a:p>
      </xdr:txBody>
    </xdr:sp>
    <xdr:clientData/>
  </xdr:twoCellAnchor>
  <xdr:twoCellAnchor>
    <xdr:from>
      <xdr:col>26</xdr:col>
      <xdr:colOff>196850</xdr:colOff>
      <xdr:row>47</xdr:row>
      <xdr:rowOff>133350</xdr:rowOff>
    </xdr:from>
    <xdr:to>
      <xdr:col>34</xdr:col>
      <xdr:colOff>120650</xdr:colOff>
      <xdr:row>49</xdr:row>
      <xdr:rowOff>44450</xdr:rowOff>
    </xdr:to>
    <xdr:sp macro="" textlink="">
      <xdr:nvSpPr>
        <xdr:cNvPr id="159" name="正方形/長方形 158">
          <a:extLst>
            <a:ext uri="{FF2B5EF4-FFF2-40B4-BE49-F238E27FC236}">
              <a16:creationId xmlns:a16="http://schemas.microsoft.com/office/drawing/2014/main" id="{00000000-0008-0000-0400-00009F000000}"/>
            </a:ext>
          </a:extLst>
        </xdr:cNvPr>
        <xdr:cNvSpPr/>
      </xdr:nvSpPr>
      <xdr:spPr>
        <a:xfrm>
          <a:off x="5397500" y="819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26</xdr:col>
      <xdr:colOff>196850</xdr:colOff>
      <xdr:row>48</xdr:row>
      <xdr:rowOff>152400</xdr:rowOff>
    </xdr:from>
    <xdr:to>
      <xdr:col>34</xdr:col>
      <xdr:colOff>120650</xdr:colOff>
      <xdr:row>50</xdr:row>
      <xdr:rowOff>63500</xdr:rowOff>
    </xdr:to>
    <xdr:sp macro="" textlink="">
      <xdr:nvSpPr>
        <xdr:cNvPr id="160" name="正方形/長方形 159">
          <a:extLst>
            <a:ext uri="{FF2B5EF4-FFF2-40B4-BE49-F238E27FC236}">
              <a16:creationId xmlns:a16="http://schemas.microsoft.com/office/drawing/2014/main" id="{00000000-0008-0000-0400-0000A0000000}"/>
            </a:ext>
          </a:extLst>
        </xdr:cNvPr>
        <xdr:cNvSpPr/>
      </xdr:nvSpPr>
      <xdr:spPr>
        <a:xfrm>
          <a:off x="5397500" y="838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18/29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35</xdr:col>
      <xdr:colOff>85725</xdr:colOff>
      <xdr:row>47</xdr:row>
      <xdr:rowOff>133350</xdr:rowOff>
    </xdr:from>
    <xdr:to>
      <xdr:col>42</xdr:col>
      <xdr:colOff>82550</xdr:colOff>
      <xdr:row>49</xdr:row>
      <xdr:rowOff>44450</xdr:rowOff>
    </xdr:to>
    <xdr:sp macro="" textlink="">
      <xdr:nvSpPr>
        <xdr:cNvPr id="161" name="正方形/長方形 160">
          <a:extLst>
            <a:ext uri="{FF2B5EF4-FFF2-40B4-BE49-F238E27FC236}">
              <a16:creationId xmlns:a16="http://schemas.microsoft.com/office/drawing/2014/main" id="{00000000-0008-0000-0400-0000A1000000}"/>
            </a:ext>
          </a:extLst>
        </xdr:cNvPr>
        <xdr:cNvSpPr/>
      </xdr:nvSpPr>
      <xdr:spPr>
        <a:xfrm>
          <a:off x="7086600" y="8191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35</xdr:col>
      <xdr:colOff>85725</xdr:colOff>
      <xdr:row>48</xdr:row>
      <xdr:rowOff>152400</xdr:rowOff>
    </xdr:from>
    <xdr:to>
      <xdr:col>42</xdr:col>
      <xdr:colOff>82550</xdr:colOff>
      <xdr:row>50</xdr:row>
      <xdr:rowOff>63500</xdr:rowOff>
    </xdr:to>
    <xdr:sp macro="" textlink="">
      <xdr:nvSpPr>
        <xdr:cNvPr id="162" name="正方形/長方形 161">
          <a:extLst>
            <a:ext uri="{FF2B5EF4-FFF2-40B4-BE49-F238E27FC236}">
              <a16:creationId xmlns:a16="http://schemas.microsoft.com/office/drawing/2014/main" id="{00000000-0008-0000-0400-0000A2000000}"/>
            </a:ext>
          </a:extLst>
        </xdr:cNvPr>
        <xdr:cNvSpPr/>
      </xdr:nvSpPr>
      <xdr:spPr>
        <a:xfrm>
          <a:off x="7086600" y="8382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12.5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98425</xdr:colOff>
      <xdr:row>47</xdr:row>
      <xdr:rowOff>133350</xdr:rowOff>
    </xdr:from>
    <xdr:to>
      <xdr:col>51</xdr:col>
      <xdr:colOff>22225</xdr:colOff>
      <xdr:row>49</xdr:row>
      <xdr:rowOff>44450</xdr:rowOff>
    </xdr:to>
    <xdr:sp macro="" textlink="">
      <xdr:nvSpPr>
        <xdr:cNvPr id="163" name="正方形/長方形 162">
          <a:extLst>
            <a:ext uri="{FF2B5EF4-FFF2-40B4-BE49-F238E27FC236}">
              <a16:creationId xmlns:a16="http://schemas.microsoft.com/office/drawing/2014/main" id="{00000000-0008-0000-0400-0000A3000000}"/>
            </a:ext>
          </a:extLst>
        </xdr:cNvPr>
        <xdr:cNvSpPr/>
      </xdr:nvSpPr>
      <xdr:spPr>
        <a:xfrm>
          <a:off x="8699500" y="819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愛媛県平均</a:t>
          </a:r>
        </a:p>
      </xdr:txBody>
    </xdr:sp>
    <xdr:clientData/>
  </xdr:twoCellAnchor>
  <xdr:twoCellAnchor>
    <xdr:from>
      <xdr:col>43</xdr:col>
      <xdr:colOff>98425</xdr:colOff>
      <xdr:row>48</xdr:row>
      <xdr:rowOff>152400</xdr:rowOff>
    </xdr:from>
    <xdr:to>
      <xdr:col>51</xdr:col>
      <xdr:colOff>22225</xdr:colOff>
      <xdr:row>50</xdr:row>
      <xdr:rowOff>63500</xdr:rowOff>
    </xdr:to>
    <xdr:sp macro="" textlink="">
      <xdr:nvSpPr>
        <xdr:cNvPr id="164" name="正方形/長方形 163">
          <a:extLst>
            <a:ext uri="{FF2B5EF4-FFF2-40B4-BE49-F238E27FC236}">
              <a16:creationId xmlns:a16="http://schemas.microsoft.com/office/drawing/2014/main" id="{00000000-0008-0000-0400-0000A4000000}"/>
            </a:ext>
          </a:extLst>
        </xdr:cNvPr>
        <xdr:cNvSpPr/>
      </xdr:nvSpPr>
      <xdr:spPr>
        <a:xfrm>
          <a:off x="8699500" y="838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10.9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xdr:col>
      <xdr:colOff>161925</xdr:colOff>
      <xdr:row>50</xdr:row>
      <xdr:rowOff>127000</xdr:rowOff>
    </xdr:from>
    <xdr:to>
      <xdr:col>26</xdr:col>
      <xdr:colOff>184150</xdr:colOff>
      <xdr:row>64</xdr:row>
      <xdr:rowOff>12700</xdr:rowOff>
    </xdr:to>
    <xdr:sp macro="" textlink="">
      <xdr:nvSpPr>
        <xdr:cNvPr id="165" name="正方形/長方形 164">
          <a:extLst>
            <a:ext uri="{FF2B5EF4-FFF2-40B4-BE49-F238E27FC236}">
              <a16:creationId xmlns:a16="http://schemas.microsoft.com/office/drawing/2014/main" id="{00000000-0008-0000-0400-0000A5000000}"/>
            </a:ext>
          </a:extLst>
        </xdr:cNvPr>
        <xdr:cNvSpPr/>
      </xdr:nvSpPr>
      <xdr:spPr>
        <a:xfrm>
          <a:off x="762000" y="8699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114300</xdr:colOff>
      <xdr:row>50</xdr:row>
      <xdr:rowOff>127000</xdr:rowOff>
    </xdr:from>
    <xdr:to>
      <xdr:col>55</xdr:col>
      <xdr:colOff>47625</xdr:colOff>
      <xdr:row>64</xdr:row>
      <xdr:rowOff>12700</xdr:rowOff>
    </xdr:to>
    <xdr:sp macro="" textlink="">
      <xdr:nvSpPr>
        <xdr:cNvPr id="166" name="正方形/長方形 165">
          <a:extLst>
            <a:ext uri="{FF2B5EF4-FFF2-40B4-BE49-F238E27FC236}">
              <a16:creationId xmlns:a16="http://schemas.microsoft.com/office/drawing/2014/main" id="{00000000-0008-0000-0400-0000A6000000}"/>
            </a:ext>
          </a:extLst>
        </xdr:cNvPr>
        <xdr:cNvSpPr/>
      </xdr:nvSpPr>
      <xdr:spPr>
        <a:xfrm>
          <a:off x="5715000" y="8699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177800</xdr:colOff>
      <xdr:row>50</xdr:row>
      <xdr:rowOff>127000</xdr:rowOff>
    </xdr:from>
    <xdr:to>
      <xdr:col>47</xdr:col>
      <xdr:colOff>187325</xdr:colOff>
      <xdr:row>52</xdr:row>
      <xdr:rowOff>38100</xdr:rowOff>
    </xdr:to>
    <xdr:sp macro="" textlink="">
      <xdr:nvSpPr>
        <xdr:cNvPr id="167" name="正方形/長方形 166">
          <a:extLst>
            <a:ext uri="{FF2B5EF4-FFF2-40B4-BE49-F238E27FC236}">
              <a16:creationId xmlns:a16="http://schemas.microsoft.com/office/drawing/2014/main" id="{00000000-0008-0000-0400-0000A7000000}"/>
            </a:ext>
          </a:extLst>
        </xdr:cNvPr>
        <xdr:cNvSpPr/>
      </xdr:nvSpPr>
      <xdr:spPr>
        <a:xfrm>
          <a:off x="5778500" y="8699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扶助費の分析欄</a:t>
          </a:r>
        </a:p>
      </xdr:txBody>
    </xdr:sp>
    <xdr:clientData/>
  </xdr:twoCellAnchor>
  <xdr:twoCellAnchor>
    <xdr:from>
      <xdr:col>29</xdr:col>
      <xdr:colOff>15875</xdr:colOff>
      <xdr:row>52</xdr:row>
      <xdr:rowOff>101600</xdr:rowOff>
    </xdr:from>
    <xdr:to>
      <xdr:col>54</xdr:col>
      <xdr:colOff>95250</xdr:colOff>
      <xdr:row>63</xdr:row>
      <xdr:rowOff>120650</xdr:rowOff>
    </xdr:to>
    <xdr:sp macro="" textlink="" fLocksText="0">
      <xdr:nvSpPr>
        <xdr:cNvPr id="168" name="テキスト ボックス 167">
          <a:extLst>
            <a:ext uri="{FF2B5EF4-FFF2-40B4-BE49-F238E27FC236}">
              <a16:creationId xmlns:a16="http://schemas.microsoft.com/office/drawing/2014/main" id="{00000000-0008-0000-0400-0000A8000000}"/>
            </a:ext>
          </a:extLst>
        </xdr:cNvPr>
        <xdr:cNvSpPr txBox="1"/>
      </xdr:nvSpPr>
      <xdr:spPr>
        <a:xfrm>
          <a:off x="5816600" y="9017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　子育て世帯臨時特別給付金支給事業の皆減等により経費は減少したものの、臨時財政対策債等が減少したことにより経常一般財源が大幅に減少したため、前年度より</a:t>
          </a:r>
          <a:r>
            <a:rPr kumimoji="1" lang="en-US" altLang="ja-JP" sz="1300">
              <a:latin typeface="ＭＳ Ｐゴシック" panose="020B0600070205080204" pitchFamily="50" charset="-128"/>
              <a:ea typeface="ＭＳ Ｐゴシック" panose="020B0600070205080204" pitchFamily="50" charset="-128"/>
            </a:rPr>
            <a:t>0.8</a:t>
          </a:r>
          <a:r>
            <a:rPr kumimoji="1" lang="ja-JP" altLang="en-US" sz="1300">
              <a:latin typeface="ＭＳ Ｐゴシック" panose="020B0600070205080204" pitchFamily="50" charset="-128"/>
              <a:ea typeface="ＭＳ Ｐゴシック" panose="020B0600070205080204" pitchFamily="50" charset="-128"/>
            </a:rPr>
            <a:t>ポイント悪化している。全国平均より良い状況ではあるが、類似団体平均及び愛媛県平均と比較すると悪い状況である。今後も、社会保障経費の充実により、扶助費は増加が見込まれることから、事業効果やサービス水準を検討し、適正化を図る必要がある。</a:t>
          </a:r>
        </a:p>
      </xdr:txBody>
    </xdr:sp>
    <xdr:clientData/>
  </xdr:twoCellAnchor>
  <xdr:oneCellAnchor>
    <xdr:from>
      <xdr:col>3</xdr:col>
      <xdr:colOff>123825</xdr:colOff>
      <xdr:row>49</xdr:row>
      <xdr:rowOff>107950</xdr:rowOff>
    </xdr:from>
    <xdr:ext cx="298543" cy="225703"/>
    <xdr:sp macro="" textlink="">
      <xdr:nvSpPr>
        <xdr:cNvPr id="169" name="テキスト ボックス 168">
          <a:extLst>
            <a:ext uri="{FF2B5EF4-FFF2-40B4-BE49-F238E27FC236}">
              <a16:creationId xmlns:a16="http://schemas.microsoft.com/office/drawing/2014/main" id="{00000000-0008-0000-0400-0000A9000000}"/>
            </a:ext>
          </a:extLst>
        </xdr:cNvPr>
        <xdr:cNvSpPr txBox="1"/>
      </xdr:nvSpPr>
      <xdr:spPr>
        <a:xfrm>
          <a:off x="723900" y="8509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64</xdr:row>
      <xdr:rowOff>12700</xdr:rowOff>
    </xdr:from>
    <xdr:to>
      <xdr:col>26</xdr:col>
      <xdr:colOff>184150</xdr:colOff>
      <xdr:row>64</xdr:row>
      <xdr:rowOff>12700</xdr:rowOff>
    </xdr:to>
    <xdr:cxnSp macro="">
      <xdr:nvCxnSpPr>
        <xdr:cNvPr id="170" name="直線コネクタ 169">
          <a:extLst>
            <a:ext uri="{FF2B5EF4-FFF2-40B4-BE49-F238E27FC236}">
              <a16:creationId xmlns:a16="http://schemas.microsoft.com/office/drawing/2014/main" id="{00000000-0008-0000-0400-0000AA000000}"/>
            </a:ext>
          </a:extLst>
        </xdr:cNvPr>
        <xdr:cNvCxnSpPr/>
      </xdr:nvCxnSpPr>
      <xdr:spPr>
        <a:xfrm>
          <a:off x="762000" y="10985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63</xdr:row>
      <xdr:rowOff>41927</xdr:rowOff>
    </xdr:from>
    <xdr:ext cx="508000" cy="259045"/>
    <xdr:sp macro="" textlink="">
      <xdr:nvSpPr>
        <xdr:cNvPr id="171" name="テキスト ボックス 170">
          <a:extLst>
            <a:ext uri="{FF2B5EF4-FFF2-40B4-BE49-F238E27FC236}">
              <a16:creationId xmlns:a16="http://schemas.microsoft.com/office/drawing/2014/main" id="{00000000-0008-0000-0400-0000AB000000}"/>
            </a:ext>
          </a:extLst>
        </xdr:cNvPr>
        <xdr:cNvSpPr txBox="1"/>
      </xdr:nvSpPr>
      <xdr:spPr>
        <a:xfrm>
          <a:off x="254000" y="10843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16.0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61</xdr:row>
      <xdr:rowOff>69850</xdr:rowOff>
    </xdr:from>
    <xdr:to>
      <xdr:col>26</xdr:col>
      <xdr:colOff>184150</xdr:colOff>
      <xdr:row>61</xdr:row>
      <xdr:rowOff>69850</xdr:rowOff>
    </xdr:to>
    <xdr:cxnSp macro="">
      <xdr:nvCxnSpPr>
        <xdr:cNvPr id="172" name="直線コネクタ 171">
          <a:extLst>
            <a:ext uri="{FF2B5EF4-FFF2-40B4-BE49-F238E27FC236}">
              <a16:creationId xmlns:a16="http://schemas.microsoft.com/office/drawing/2014/main" id="{00000000-0008-0000-0400-0000AC000000}"/>
            </a:ext>
          </a:extLst>
        </xdr:cNvPr>
        <xdr:cNvCxnSpPr/>
      </xdr:nvCxnSpPr>
      <xdr:spPr>
        <a:xfrm>
          <a:off x="762000" y="105283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60</xdr:row>
      <xdr:rowOff>99077</xdr:rowOff>
    </xdr:from>
    <xdr:ext cx="508000" cy="259045"/>
    <xdr:sp macro="" textlink="">
      <xdr:nvSpPr>
        <xdr:cNvPr id="173" name="テキスト ボックス 172">
          <a:extLst>
            <a:ext uri="{FF2B5EF4-FFF2-40B4-BE49-F238E27FC236}">
              <a16:creationId xmlns:a16="http://schemas.microsoft.com/office/drawing/2014/main" id="{00000000-0008-0000-0400-0000AD000000}"/>
            </a:ext>
          </a:extLst>
        </xdr:cNvPr>
        <xdr:cNvSpPr txBox="1"/>
      </xdr:nvSpPr>
      <xdr:spPr>
        <a:xfrm>
          <a:off x="254000" y="103860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14.0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58</xdr:row>
      <xdr:rowOff>127000</xdr:rowOff>
    </xdr:from>
    <xdr:to>
      <xdr:col>26</xdr:col>
      <xdr:colOff>184150</xdr:colOff>
      <xdr:row>58</xdr:row>
      <xdr:rowOff>127000</xdr:rowOff>
    </xdr:to>
    <xdr:cxnSp macro="">
      <xdr:nvCxnSpPr>
        <xdr:cNvPr id="174" name="直線コネクタ 173">
          <a:extLst>
            <a:ext uri="{FF2B5EF4-FFF2-40B4-BE49-F238E27FC236}">
              <a16:creationId xmlns:a16="http://schemas.microsoft.com/office/drawing/2014/main" id="{00000000-0008-0000-0400-0000AE000000}"/>
            </a:ext>
          </a:extLst>
        </xdr:cNvPr>
        <xdr:cNvCxnSpPr/>
      </xdr:nvCxnSpPr>
      <xdr:spPr>
        <a:xfrm>
          <a:off x="762000" y="100711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57</xdr:row>
      <xdr:rowOff>156227</xdr:rowOff>
    </xdr:from>
    <xdr:ext cx="508000" cy="259045"/>
    <xdr:sp macro="" textlink="">
      <xdr:nvSpPr>
        <xdr:cNvPr id="175" name="テキスト ボックス 174">
          <a:extLst>
            <a:ext uri="{FF2B5EF4-FFF2-40B4-BE49-F238E27FC236}">
              <a16:creationId xmlns:a16="http://schemas.microsoft.com/office/drawing/2014/main" id="{00000000-0008-0000-0400-0000AF000000}"/>
            </a:ext>
          </a:extLst>
        </xdr:cNvPr>
        <xdr:cNvSpPr txBox="1"/>
      </xdr:nvSpPr>
      <xdr:spPr>
        <a:xfrm>
          <a:off x="254000" y="99288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56</xdr:row>
      <xdr:rowOff>12700</xdr:rowOff>
    </xdr:from>
    <xdr:to>
      <xdr:col>26</xdr:col>
      <xdr:colOff>184150</xdr:colOff>
      <xdr:row>56</xdr:row>
      <xdr:rowOff>12700</xdr:rowOff>
    </xdr:to>
    <xdr:cxnSp macro="">
      <xdr:nvCxnSpPr>
        <xdr:cNvPr id="176" name="直線コネクタ 175">
          <a:extLst>
            <a:ext uri="{FF2B5EF4-FFF2-40B4-BE49-F238E27FC236}">
              <a16:creationId xmlns:a16="http://schemas.microsoft.com/office/drawing/2014/main" id="{00000000-0008-0000-0400-0000B0000000}"/>
            </a:ext>
          </a:extLst>
        </xdr:cNvPr>
        <xdr:cNvCxnSpPr/>
      </xdr:nvCxnSpPr>
      <xdr:spPr>
        <a:xfrm>
          <a:off x="762000" y="96139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55</xdr:row>
      <xdr:rowOff>41927</xdr:rowOff>
    </xdr:from>
    <xdr:ext cx="508000" cy="259045"/>
    <xdr:sp macro="" textlink="">
      <xdr:nvSpPr>
        <xdr:cNvPr id="177" name="テキスト ボックス 176">
          <a:extLst>
            <a:ext uri="{FF2B5EF4-FFF2-40B4-BE49-F238E27FC236}">
              <a16:creationId xmlns:a16="http://schemas.microsoft.com/office/drawing/2014/main" id="{00000000-0008-0000-0400-0000B1000000}"/>
            </a:ext>
          </a:extLst>
        </xdr:cNvPr>
        <xdr:cNvSpPr txBox="1"/>
      </xdr:nvSpPr>
      <xdr:spPr>
        <a:xfrm>
          <a:off x="254000" y="94716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53</xdr:row>
      <xdr:rowOff>69850</xdr:rowOff>
    </xdr:from>
    <xdr:to>
      <xdr:col>26</xdr:col>
      <xdr:colOff>184150</xdr:colOff>
      <xdr:row>53</xdr:row>
      <xdr:rowOff>69850</xdr:rowOff>
    </xdr:to>
    <xdr:cxnSp macro="">
      <xdr:nvCxnSpPr>
        <xdr:cNvPr id="178" name="直線コネクタ 177">
          <a:extLst>
            <a:ext uri="{FF2B5EF4-FFF2-40B4-BE49-F238E27FC236}">
              <a16:creationId xmlns:a16="http://schemas.microsoft.com/office/drawing/2014/main" id="{00000000-0008-0000-0400-0000B2000000}"/>
            </a:ext>
          </a:extLst>
        </xdr:cNvPr>
        <xdr:cNvCxnSpPr/>
      </xdr:nvCxnSpPr>
      <xdr:spPr>
        <a:xfrm>
          <a:off x="762000" y="91567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52</xdr:row>
      <xdr:rowOff>99077</xdr:rowOff>
    </xdr:from>
    <xdr:ext cx="508000" cy="259045"/>
    <xdr:sp macro="" textlink="">
      <xdr:nvSpPr>
        <xdr:cNvPr id="179" name="テキスト ボックス 178">
          <a:extLst>
            <a:ext uri="{FF2B5EF4-FFF2-40B4-BE49-F238E27FC236}">
              <a16:creationId xmlns:a16="http://schemas.microsoft.com/office/drawing/2014/main" id="{00000000-0008-0000-0400-0000B3000000}"/>
            </a:ext>
          </a:extLst>
        </xdr:cNvPr>
        <xdr:cNvSpPr txBox="1"/>
      </xdr:nvSpPr>
      <xdr:spPr>
        <a:xfrm>
          <a:off x="254000" y="90144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50</xdr:row>
      <xdr:rowOff>127000</xdr:rowOff>
    </xdr:from>
    <xdr:to>
      <xdr:col>26</xdr:col>
      <xdr:colOff>184150</xdr:colOff>
      <xdr:row>50</xdr:row>
      <xdr:rowOff>127000</xdr:rowOff>
    </xdr:to>
    <xdr:cxnSp macro="">
      <xdr:nvCxnSpPr>
        <xdr:cNvPr id="180" name="直線コネクタ 179">
          <a:extLst>
            <a:ext uri="{FF2B5EF4-FFF2-40B4-BE49-F238E27FC236}">
              <a16:creationId xmlns:a16="http://schemas.microsoft.com/office/drawing/2014/main" id="{00000000-0008-0000-0400-0000B4000000}"/>
            </a:ext>
          </a:extLst>
        </xdr:cNvPr>
        <xdr:cNvCxnSpPr/>
      </xdr:nvCxnSpPr>
      <xdr:spPr>
        <a:xfrm>
          <a:off x="762000" y="8699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49</xdr:row>
      <xdr:rowOff>156227</xdr:rowOff>
    </xdr:from>
    <xdr:ext cx="508000" cy="259045"/>
    <xdr:sp macro="" textlink="">
      <xdr:nvSpPr>
        <xdr:cNvPr id="181" name="テキスト ボックス 180">
          <a:extLst>
            <a:ext uri="{FF2B5EF4-FFF2-40B4-BE49-F238E27FC236}">
              <a16:creationId xmlns:a16="http://schemas.microsoft.com/office/drawing/2014/main" id="{00000000-0008-0000-0400-0000B5000000}"/>
            </a:ext>
          </a:extLst>
        </xdr:cNvPr>
        <xdr:cNvSpPr txBox="1"/>
      </xdr:nvSpPr>
      <xdr:spPr>
        <a:xfrm>
          <a:off x="254000" y="8557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50</xdr:row>
      <xdr:rowOff>127000</xdr:rowOff>
    </xdr:from>
    <xdr:to>
      <xdr:col>26</xdr:col>
      <xdr:colOff>184150</xdr:colOff>
      <xdr:row>64</xdr:row>
      <xdr:rowOff>12700</xdr:rowOff>
    </xdr:to>
    <xdr:sp macro="" textlink="">
      <xdr:nvSpPr>
        <xdr:cNvPr id="182" name="扶助費グラフ枠">
          <a:extLst>
            <a:ext uri="{FF2B5EF4-FFF2-40B4-BE49-F238E27FC236}">
              <a16:creationId xmlns:a16="http://schemas.microsoft.com/office/drawing/2014/main" id="{00000000-0008-0000-0400-0000B6000000}"/>
            </a:ext>
          </a:extLst>
        </xdr:cNvPr>
        <xdr:cNvSpPr/>
      </xdr:nvSpPr>
      <xdr:spPr>
        <a:xfrm>
          <a:off x="762000" y="8699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25400</xdr:colOff>
      <xdr:row>53</xdr:row>
      <xdr:rowOff>1270</xdr:rowOff>
    </xdr:from>
    <xdr:to>
      <xdr:col>24</xdr:col>
      <xdr:colOff>25400</xdr:colOff>
      <xdr:row>61</xdr:row>
      <xdr:rowOff>69850</xdr:rowOff>
    </xdr:to>
    <xdr:cxnSp macro="">
      <xdr:nvCxnSpPr>
        <xdr:cNvPr id="183" name="直線コネクタ 182">
          <a:extLst>
            <a:ext uri="{FF2B5EF4-FFF2-40B4-BE49-F238E27FC236}">
              <a16:creationId xmlns:a16="http://schemas.microsoft.com/office/drawing/2014/main" id="{00000000-0008-0000-0400-0000B7000000}"/>
            </a:ext>
          </a:extLst>
        </xdr:cNvPr>
        <xdr:cNvCxnSpPr/>
      </xdr:nvCxnSpPr>
      <xdr:spPr>
        <a:xfrm flipV="1">
          <a:off x="4826000" y="9088120"/>
          <a:ext cx="0" cy="144018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61</xdr:row>
      <xdr:rowOff>41927</xdr:rowOff>
    </xdr:from>
    <xdr:ext cx="762000" cy="259045"/>
    <xdr:sp macro="" textlink="">
      <xdr:nvSpPr>
        <xdr:cNvPr id="184" name="扶助費最小値テキスト">
          <a:extLst>
            <a:ext uri="{FF2B5EF4-FFF2-40B4-BE49-F238E27FC236}">
              <a16:creationId xmlns:a16="http://schemas.microsoft.com/office/drawing/2014/main" id="{00000000-0008-0000-0400-0000B8000000}"/>
            </a:ext>
          </a:extLst>
        </xdr:cNvPr>
        <xdr:cNvSpPr txBox="1"/>
      </xdr:nvSpPr>
      <xdr:spPr>
        <a:xfrm>
          <a:off x="4914900" y="10500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14.0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136525</xdr:colOff>
      <xdr:row>61</xdr:row>
      <xdr:rowOff>69850</xdr:rowOff>
    </xdr:from>
    <xdr:to>
      <xdr:col>24</xdr:col>
      <xdr:colOff>114300</xdr:colOff>
      <xdr:row>61</xdr:row>
      <xdr:rowOff>69850</xdr:rowOff>
    </xdr:to>
    <xdr:cxnSp macro="">
      <xdr:nvCxnSpPr>
        <xdr:cNvPr id="185" name="直線コネクタ 184">
          <a:extLst>
            <a:ext uri="{FF2B5EF4-FFF2-40B4-BE49-F238E27FC236}">
              <a16:creationId xmlns:a16="http://schemas.microsoft.com/office/drawing/2014/main" id="{00000000-0008-0000-0400-0000B9000000}"/>
            </a:ext>
          </a:extLst>
        </xdr:cNvPr>
        <xdr:cNvCxnSpPr/>
      </xdr:nvCxnSpPr>
      <xdr:spPr>
        <a:xfrm>
          <a:off x="4737100" y="105283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51</xdr:row>
      <xdr:rowOff>87647</xdr:rowOff>
    </xdr:from>
    <xdr:ext cx="762000" cy="259045"/>
    <xdr:sp macro="" textlink="">
      <xdr:nvSpPr>
        <xdr:cNvPr id="186" name="扶助費最大値テキスト">
          <a:extLst>
            <a:ext uri="{FF2B5EF4-FFF2-40B4-BE49-F238E27FC236}">
              <a16:creationId xmlns:a16="http://schemas.microsoft.com/office/drawing/2014/main" id="{00000000-0008-0000-0400-0000BA000000}"/>
            </a:ext>
          </a:extLst>
        </xdr:cNvPr>
        <xdr:cNvSpPr txBox="1"/>
      </xdr:nvSpPr>
      <xdr:spPr>
        <a:xfrm>
          <a:off x="4914900" y="88315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7.7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136525</xdr:colOff>
      <xdr:row>53</xdr:row>
      <xdr:rowOff>1270</xdr:rowOff>
    </xdr:from>
    <xdr:to>
      <xdr:col>24</xdr:col>
      <xdr:colOff>114300</xdr:colOff>
      <xdr:row>53</xdr:row>
      <xdr:rowOff>1270</xdr:rowOff>
    </xdr:to>
    <xdr:cxnSp macro="">
      <xdr:nvCxnSpPr>
        <xdr:cNvPr id="187" name="直線コネクタ 186">
          <a:extLst>
            <a:ext uri="{FF2B5EF4-FFF2-40B4-BE49-F238E27FC236}">
              <a16:creationId xmlns:a16="http://schemas.microsoft.com/office/drawing/2014/main" id="{00000000-0008-0000-0400-0000BB000000}"/>
            </a:ext>
          </a:extLst>
        </xdr:cNvPr>
        <xdr:cNvCxnSpPr/>
      </xdr:nvCxnSpPr>
      <xdr:spPr>
        <a:xfrm>
          <a:off x="4737100" y="908812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187325</xdr:colOff>
      <xdr:row>57</xdr:row>
      <xdr:rowOff>92710</xdr:rowOff>
    </xdr:from>
    <xdr:to>
      <xdr:col>24</xdr:col>
      <xdr:colOff>25400</xdr:colOff>
      <xdr:row>58</xdr:row>
      <xdr:rowOff>104140</xdr:rowOff>
    </xdr:to>
    <xdr:cxnSp macro="">
      <xdr:nvCxnSpPr>
        <xdr:cNvPr id="188" name="直線コネクタ 187">
          <a:extLst>
            <a:ext uri="{FF2B5EF4-FFF2-40B4-BE49-F238E27FC236}">
              <a16:creationId xmlns:a16="http://schemas.microsoft.com/office/drawing/2014/main" id="{00000000-0008-0000-0400-0000BC000000}"/>
            </a:ext>
          </a:extLst>
        </xdr:cNvPr>
        <xdr:cNvCxnSpPr/>
      </xdr:nvCxnSpPr>
      <xdr:spPr>
        <a:xfrm>
          <a:off x="3987800" y="9865360"/>
          <a:ext cx="838200" cy="18288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56</xdr:row>
      <xdr:rowOff>104157</xdr:rowOff>
    </xdr:from>
    <xdr:ext cx="762000" cy="259045"/>
    <xdr:sp macro="" textlink="">
      <xdr:nvSpPr>
        <xdr:cNvPr id="189" name="扶助費平均値テキスト">
          <a:extLst>
            <a:ext uri="{FF2B5EF4-FFF2-40B4-BE49-F238E27FC236}">
              <a16:creationId xmlns:a16="http://schemas.microsoft.com/office/drawing/2014/main" id="{00000000-0008-0000-0400-0000BD000000}"/>
            </a:ext>
          </a:extLst>
        </xdr:cNvPr>
        <xdr:cNvSpPr txBox="1"/>
      </xdr:nvSpPr>
      <xdr:spPr>
        <a:xfrm>
          <a:off x="4914900" y="9705357"/>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11.3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174625</xdr:colOff>
      <xdr:row>57</xdr:row>
      <xdr:rowOff>87630</xdr:rowOff>
    </xdr:from>
    <xdr:to>
      <xdr:col>24</xdr:col>
      <xdr:colOff>76200</xdr:colOff>
      <xdr:row>58</xdr:row>
      <xdr:rowOff>17780</xdr:rowOff>
    </xdr:to>
    <xdr:sp macro="" textlink="">
      <xdr:nvSpPr>
        <xdr:cNvPr id="190" name="フローチャート: 判断 189">
          <a:extLst>
            <a:ext uri="{FF2B5EF4-FFF2-40B4-BE49-F238E27FC236}">
              <a16:creationId xmlns:a16="http://schemas.microsoft.com/office/drawing/2014/main" id="{00000000-0008-0000-0400-0000BE000000}"/>
            </a:ext>
          </a:extLst>
        </xdr:cNvPr>
        <xdr:cNvSpPr/>
      </xdr:nvSpPr>
      <xdr:spPr>
        <a:xfrm>
          <a:off x="4775200" y="98602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98425</xdr:colOff>
      <xdr:row>57</xdr:row>
      <xdr:rowOff>92710</xdr:rowOff>
    </xdr:from>
    <xdr:to>
      <xdr:col>19</xdr:col>
      <xdr:colOff>187325</xdr:colOff>
      <xdr:row>58</xdr:row>
      <xdr:rowOff>12700</xdr:rowOff>
    </xdr:to>
    <xdr:cxnSp macro="">
      <xdr:nvCxnSpPr>
        <xdr:cNvPr id="191" name="直線コネクタ 190">
          <a:extLst>
            <a:ext uri="{FF2B5EF4-FFF2-40B4-BE49-F238E27FC236}">
              <a16:creationId xmlns:a16="http://schemas.microsoft.com/office/drawing/2014/main" id="{00000000-0008-0000-0400-0000BF000000}"/>
            </a:ext>
          </a:extLst>
        </xdr:cNvPr>
        <xdr:cNvCxnSpPr/>
      </xdr:nvCxnSpPr>
      <xdr:spPr>
        <a:xfrm flipV="1">
          <a:off x="3098800" y="9865360"/>
          <a:ext cx="889000" cy="9144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136525</xdr:colOff>
      <xdr:row>56</xdr:row>
      <xdr:rowOff>144780</xdr:rowOff>
    </xdr:from>
    <xdr:to>
      <xdr:col>20</xdr:col>
      <xdr:colOff>38100</xdr:colOff>
      <xdr:row>57</xdr:row>
      <xdr:rowOff>74930</xdr:rowOff>
    </xdr:to>
    <xdr:sp macro="" textlink="">
      <xdr:nvSpPr>
        <xdr:cNvPr id="192" name="フローチャート: 判断 191">
          <a:extLst>
            <a:ext uri="{FF2B5EF4-FFF2-40B4-BE49-F238E27FC236}">
              <a16:creationId xmlns:a16="http://schemas.microsoft.com/office/drawing/2014/main" id="{00000000-0008-0000-0400-0000C0000000}"/>
            </a:ext>
          </a:extLst>
        </xdr:cNvPr>
        <xdr:cNvSpPr/>
      </xdr:nvSpPr>
      <xdr:spPr>
        <a:xfrm>
          <a:off x="3937000" y="97459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6350</xdr:colOff>
      <xdr:row>55</xdr:row>
      <xdr:rowOff>85107</xdr:rowOff>
    </xdr:from>
    <xdr:ext cx="736600" cy="259045"/>
    <xdr:sp macro="" textlink="">
      <xdr:nvSpPr>
        <xdr:cNvPr id="193" name="テキスト ボックス 192">
          <a:extLst>
            <a:ext uri="{FF2B5EF4-FFF2-40B4-BE49-F238E27FC236}">
              <a16:creationId xmlns:a16="http://schemas.microsoft.com/office/drawing/2014/main" id="{00000000-0008-0000-0400-0000C1000000}"/>
            </a:ext>
          </a:extLst>
        </xdr:cNvPr>
        <xdr:cNvSpPr txBox="1"/>
      </xdr:nvSpPr>
      <xdr:spPr>
        <a:xfrm>
          <a:off x="3606800" y="951485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9525</xdr:colOff>
      <xdr:row>58</xdr:row>
      <xdr:rowOff>12700</xdr:rowOff>
    </xdr:from>
    <xdr:to>
      <xdr:col>15</xdr:col>
      <xdr:colOff>98425</xdr:colOff>
      <xdr:row>59</xdr:row>
      <xdr:rowOff>161290</xdr:rowOff>
    </xdr:to>
    <xdr:cxnSp macro="">
      <xdr:nvCxnSpPr>
        <xdr:cNvPr id="194" name="直線コネクタ 193">
          <a:extLst>
            <a:ext uri="{FF2B5EF4-FFF2-40B4-BE49-F238E27FC236}">
              <a16:creationId xmlns:a16="http://schemas.microsoft.com/office/drawing/2014/main" id="{00000000-0008-0000-0400-0000C2000000}"/>
            </a:ext>
          </a:extLst>
        </xdr:cNvPr>
        <xdr:cNvCxnSpPr/>
      </xdr:nvCxnSpPr>
      <xdr:spPr>
        <a:xfrm flipV="1">
          <a:off x="2209800" y="9956800"/>
          <a:ext cx="889000" cy="32004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47625</xdr:colOff>
      <xdr:row>60</xdr:row>
      <xdr:rowOff>76200</xdr:rowOff>
    </xdr:from>
    <xdr:to>
      <xdr:col>15</xdr:col>
      <xdr:colOff>149225</xdr:colOff>
      <xdr:row>61</xdr:row>
      <xdr:rowOff>6350</xdr:rowOff>
    </xdr:to>
    <xdr:sp macro="" textlink="">
      <xdr:nvSpPr>
        <xdr:cNvPr id="195" name="フローチャート: 判断 194">
          <a:extLst>
            <a:ext uri="{FF2B5EF4-FFF2-40B4-BE49-F238E27FC236}">
              <a16:creationId xmlns:a16="http://schemas.microsoft.com/office/drawing/2014/main" id="{00000000-0008-0000-0400-0000C3000000}"/>
            </a:ext>
          </a:extLst>
        </xdr:cNvPr>
        <xdr:cNvSpPr/>
      </xdr:nvSpPr>
      <xdr:spPr>
        <a:xfrm>
          <a:off x="3048000" y="10363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117475</xdr:colOff>
      <xdr:row>60</xdr:row>
      <xdr:rowOff>162577</xdr:rowOff>
    </xdr:from>
    <xdr:ext cx="762000" cy="259045"/>
    <xdr:sp macro="" textlink="">
      <xdr:nvSpPr>
        <xdr:cNvPr id="196" name="テキスト ボックス 195">
          <a:extLst>
            <a:ext uri="{FF2B5EF4-FFF2-40B4-BE49-F238E27FC236}">
              <a16:creationId xmlns:a16="http://schemas.microsoft.com/office/drawing/2014/main" id="{00000000-0008-0000-0400-0000C4000000}"/>
            </a:ext>
          </a:extLst>
        </xdr:cNvPr>
        <xdr:cNvSpPr txBox="1"/>
      </xdr:nvSpPr>
      <xdr:spPr>
        <a:xfrm>
          <a:off x="2717800" y="104495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120650</xdr:colOff>
      <xdr:row>58</xdr:row>
      <xdr:rowOff>104140</xdr:rowOff>
    </xdr:from>
    <xdr:to>
      <xdr:col>11</xdr:col>
      <xdr:colOff>9525</xdr:colOff>
      <xdr:row>59</xdr:row>
      <xdr:rowOff>161290</xdr:rowOff>
    </xdr:to>
    <xdr:cxnSp macro="">
      <xdr:nvCxnSpPr>
        <xdr:cNvPr id="197" name="直線コネクタ 196">
          <a:extLst>
            <a:ext uri="{FF2B5EF4-FFF2-40B4-BE49-F238E27FC236}">
              <a16:creationId xmlns:a16="http://schemas.microsoft.com/office/drawing/2014/main" id="{00000000-0008-0000-0400-0000C5000000}"/>
            </a:ext>
          </a:extLst>
        </xdr:cNvPr>
        <xdr:cNvCxnSpPr/>
      </xdr:nvCxnSpPr>
      <xdr:spPr>
        <a:xfrm>
          <a:off x="1320800" y="10048240"/>
          <a:ext cx="889000" cy="2286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158750</xdr:colOff>
      <xdr:row>61</xdr:row>
      <xdr:rowOff>87630</xdr:rowOff>
    </xdr:from>
    <xdr:to>
      <xdr:col>11</xdr:col>
      <xdr:colOff>60325</xdr:colOff>
      <xdr:row>62</xdr:row>
      <xdr:rowOff>17780</xdr:rowOff>
    </xdr:to>
    <xdr:sp macro="" textlink="">
      <xdr:nvSpPr>
        <xdr:cNvPr id="198" name="フローチャート: 判断 197">
          <a:extLst>
            <a:ext uri="{FF2B5EF4-FFF2-40B4-BE49-F238E27FC236}">
              <a16:creationId xmlns:a16="http://schemas.microsoft.com/office/drawing/2014/main" id="{00000000-0008-0000-0400-0000C6000000}"/>
            </a:ext>
          </a:extLst>
        </xdr:cNvPr>
        <xdr:cNvSpPr/>
      </xdr:nvSpPr>
      <xdr:spPr>
        <a:xfrm>
          <a:off x="2159000" y="105460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28575</xdr:colOff>
      <xdr:row>62</xdr:row>
      <xdr:rowOff>2557</xdr:rowOff>
    </xdr:from>
    <xdr:ext cx="762000" cy="259045"/>
    <xdr:sp macro="" textlink="">
      <xdr:nvSpPr>
        <xdr:cNvPr id="199" name="テキスト ボックス 198">
          <a:extLst>
            <a:ext uri="{FF2B5EF4-FFF2-40B4-BE49-F238E27FC236}">
              <a16:creationId xmlns:a16="http://schemas.microsoft.com/office/drawing/2014/main" id="{00000000-0008-0000-0400-0000C7000000}"/>
            </a:ext>
          </a:extLst>
        </xdr:cNvPr>
        <xdr:cNvSpPr txBox="1"/>
      </xdr:nvSpPr>
      <xdr:spPr>
        <a:xfrm>
          <a:off x="1828800" y="1063245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14.3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69850</xdr:colOff>
      <xdr:row>60</xdr:row>
      <xdr:rowOff>53340</xdr:rowOff>
    </xdr:from>
    <xdr:to>
      <xdr:col>6</xdr:col>
      <xdr:colOff>171450</xdr:colOff>
      <xdr:row>60</xdr:row>
      <xdr:rowOff>154940</xdr:rowOff>
    </xdr:to>
    <xdr:sp macro="" textlink="">
      <xdr:nvSpPr>
        <xdr:cNvPr id="200" name="フローチャート: 判断 199">
          <a:extLst>
            <a:ext uri="{FF2B5EF4-FFF2-40B4-BE49-F238E27FC236}">
              <a16:creationId xmlns:a16="http://schemas.microsoft.com/office/drawing/2014/main" id="{00000000-0008-0000-0400-0000C8000000}"/>
            </a:ext>
          </a:extLst>
        </xdr:cNvPr>
        <xdr:cNvSpPr/>
      </xdr:nvSpPr>
      <xdr:spPr>
        <a:xfrm>
          <a:off x="1270000" y="1034034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139700</xdr:colOff>
      <xdr:row>60</xdr:row>
      <xdr:rowOff>139717</xdr:rowOff>
    </xdr:from>
    <xdr:ext cx="762000" cy="259045"/>
    <xdr:sp macro="" textlink="">
      <xdr:nvSpPr>
        <xdr:cNvPr id="201" name="テキスト ボックス 200">
          <a:extLst>
            <a:ext uri="{FF2B5EF4-FFF2-40B4-BE49-F238E27FC236}">
              <a16:creationId xmlns:a16="http://schemas.microsoft.com/office/drawing/2014/main" id="{00000000-0008-0000-0400-0000C9000000}"/>
            </a:ext>
          </a:extLst>
        </xdr:cNvPr>
        <xdr:cNvSpPr txBox="1"/>
      </xdr:nvSpPr>
      <xdr:spPr>
        <a:xfrm>
          <a:off x="939800" y="104267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9525</xdr:colOff>
      <xdr:row>64</xdr:row>
      <xdr:rowOff>10177</xdr:rowOff>
    </xdr:from>
    <xdr:ext cx="762000" cy="259045"/>
    <xdr:sp macro="" textlink="">
      <xdr:nvSpPr>
        <xdr:cNvPr id="202" name="テキスト ボックス 201">
          <a:extLst>
            <a:ext uri="{FF2B5EF4-FFF2-40B4-BE49-F238E27FC236}">
              <a16:creationId xmlns:a16="http://schemas.microsoft.com/office/drawing/2014/main" id="{00000000-0008-0000-0400-0000CA000000}"/>
            </a:ext>
          </a:extLst>
        </xdr:cNvPr>
        <xdr:cNvSpPr txBox="1"/>
      </xdr:nvSpPr>
      <xdr:spPr>
        <a:xfrm>
          <a:off x="46101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171450</xdr:colOff>
      <xdr:row>64</xdr:row>
      <xdr:rowOff>10177</xdr:rowOff>
    </xdr:from>
    <xdr:ext cx="762000" cy="259045"/>
    <xdr:sp macro="" textlink="">
      <xdr:nvSpPr>
        <xdr:cNvPr id="203" name="テキスト ボックス 202">
          <a:extLst>
            <a:ext uri="{FF2B5EF4-FFF2-40B4-BE49-F238E27FC236}">
              <a16:creationId xmlns:a16="http://schemas.microsoft.com/office/drawing/2014/main" id="{00000000-0008-0000-0400-0000CB000000}"/>
            </a:ext>
          </a:extLst>
        </xdr:cNvPr>
        <xdr:cNvSpPr txBox="1"/>
      </xdr:nvSpPr>
      <xdr:spPr>
        <a:xfrm>
          <a:off x="3771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82550</xdr:colOff>
      <xdr:row>64</xdr:row>
      <xdr:rowOff>10177</xdr:rowOff>
    </xdr:from>
    <xdr:ext cx="762000" cy="259045"/>
    <xdr:sp macro="" textlink="">
      <xdr:nvSpPr>
        <xdr:cNvPr id="204" name="テキスト ボックス 203">
          <a:extLst>
            <a:ext uri="{FF2B5EF4-FFF2-40B4-BE49-F238E27FC236}">
              <a16:creationId xmlns:a16="http://schemas.microsoft.com/office/drawing/2014/main" id="{00000000-0008-0000-0400-0000CC000000}"/>
            </a:ext>
          </a:extLst>
        </xdr:cNvPr>
        <xdr:cNvSpPr txBox="1"/>
      </xdr:nvSpPr>
      <xdr:spPr>
        <a:xfrm>
          <a:off x="2882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193675</xdr:colOff>
      <xdr:row>64</xdr:row>
      <xdr:rowOff>10177</xdr:rowOff>
    </xdr:from>
    <xdr:ext cx="762000" cy="259045"/>
    <xdr:sp macro="" textlink="">
      <xdr:nvSpPr>
        <xdr:cNvPr id="205" name="テキスト ボックス 204">
          <a:extLst>
            <a:ext uri="{FF2B5EF4-FFF2-40B4-BE49-F238E27FC236}">
              <a16:creationId xmlns:a16="http://schemas.microsoft.com/office/drawing/2014/main" id="{00000000-0008-0000-0400-0000CD000000}"/>
            </a:ext>
          </a:extLst>
        </xdr:cNvPr>
        <xdr:cNvSpPr txBox="1"/>
      </xdr:nvSpPr>
      <xdr:spPr>
        <a:xfrm>
          <a:off x="1993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5</xdr:col>
      <xdr:colOff>104775</xdr:colOff>
      <xdr:row>64</xdr:row>
      <xdr:rowOff>10177</xdr:rowOff>
    </xdr:from>
    <xdr:ext cx="762000" cy="259045"/>
    <xdr:sp macro="" textlink="">
      <xdr:nvSpPr>
        <xdr:cNvPr id="206" name="テキスト ボックス 205">
          <a:extLst>
            <a:ext uri="{FF2B5EF4-FFF2-40B4-BE49-F238E27FC236}">
              <a16:creationId xmlns:a16="http://schemas.microsoft.com/office/drawing/2014/main" id="{00000000-0008-0000-0400-0000CE000000}"/>
            </a:ext>
          </a:extLst>
        </xdr:cNvPr>
        <xdr:cNvSpPr txBox="1"/>
      </xdr:nvSpPr>
      <xdr:spPr>
        <a:xfrm>
          <a:off x="1104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174625</xdr:colOff>
      <xdr:row>58</xdr:row>
      <xdr:rowOff>53340</xdr:rowOff>
    </xdr:from>
    <xdr:to>
      <xdr:col>24</xdr:col>
      <xdr:colOff>76200</xdr:colOff>
      <xdr:row>58</xdr:row>
      <xdr:rowOff>154940</xdr:rowOff>
    </xdr:to>
    <xdr:sp macro="" textlink="">
      <xdr:nvSpPr>
        <xdr:cNvPr id="207" name="楕円 206">
          <a:extLst>
            <a:ext uri="{FF2B5EF4-FFF2-40B4-BE49-F238E27FC236}">
              <a16:creationId xmlns:a16="http://schemas.microsoft.com/office/drawing/2014/main" id="{00000000-0008-0000-0400-0000CF000000}"/>
            </a:ext>
          </a:extLst>
        </xdr:cNvPr>
        <xdr:cNvSpPr/>
      </xdr:nvSpPr>
      <xdr:spPr>
        <a:xfrm>
          <a:off x="4775200" y="999744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58</xdr:row>
      <xdr:rowOff>25417</xdr:rowOff>
    </xdr:from>
    <xdr:ext cx="762000" cy="259045"/>
    <xdr:sp macro="" textlink="">
      <xdr:nvSpPr>
        <xdr:cNvPr id="208" name="扶助費該当値テキスト">
          <a:extLst>
            <a:ext uri="{FF2B5EF4-FFF2-40B4-BE49-F238E27FC236}">
              <a16:creationId xmlns:a16="http://schemas.microsoft.com/office/drawing/2014/main" id="{00000000-0008-0000-0400-0000D0000000}"/>
            </a:ext>
          </a:extLst>
        </xdr:cNvPr>
        <xdr:cNvSpPr txBox="1"/>
      </xdr:nvSpPr>
      <xdr:spPr>
        <a:xfrm>
          <a:off x="4914900" y="99695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11.9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136525</xdr:colOff>
      <xdr:row>57</xdr:row>
      <xdr:rowOff>41910</xdr:rowOff>
    </xdr:from>
    <xdr:to>
      <xdr:col>20</xdr:col>
      <xdr:colOff>38100</xdr:colOff>
      <xdr:row>57</xdr:row>
      <xdr:rowOff>143510</xdr:rowOff>
    </xdr:to>
    <xdr:sp macro="" textlink="">
      <xdr:nvSpPr>
        <xdr:cNvPr id="209" name="楕円 208">
          <a:extLst>
            <a:ext uri="{FF2B5EF4-FFF2-40B4-BE49-F238E27FC236}">
              <a16:creationId xmlns:a16="http://schemas.microsoft.com/office/drawing/2014/main" id="{00000000-0008-0000-0400-0000D1000000}"/>
            </a:ext>
          </a:extLst>
        </xdr:cNvPr>
        <xdr:cNvSpPr/>
      </xdr:nvSpPr>
      <xdr:spPr>
        <a:xfrm>
          <a:off x="3937000" y="981456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6350</xdr:colOff>
      <xdr:row>57</xdr:row>
      <xdr:rowOff>128287</xdr:rowOff>
    </xdr:from>
    <xdr:ext cx="736600" cy="259045"/>
    <xdr:sp macro="" textlink="">
      <xdr:nvSpPr>
        <xdr:cNvPr id="210" name="テキスト ボックス 209">
          <a:extLst>
            <a:ext uri="{FF2B5EF4-FFF2-40B4-BE49-F238E27FC236}">
              <a16:creationId xmlns:a16="http://schemas.microsoft.com/office/drawing/2014/main" id="{00000000-0008-0000-0400-0000D2000000}"/>
            </a:ext>
          </a:extLst>
        </xdr:cNvPr>
        <xdr:cNvSpPr txBox="1"/>
      </xdr:nvSpPr>
      <xdr:spPr>
        <a:xfrm>
          <a:off x="3606800" y="990093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47625</xdr:colOff>
      <xdr:row>57</xdr:row>
      <xdr:rowOff>133350</xdr:rowOff>
    </xdr:from>
    <xdr:to>
      <xdr:col>15</xdr:col>
      <xdr:colOff>149225</xdr:colOff>
      <xdr:row>58</xdr:row>
      <xdr:rowOff>63500</xdr:rowOff>
    </xdr:to>
    <xdr:sp macro="" textlink="">
      <xdr:nvSpPr>
        <xdr:cNvPr id="211" name="楕円 210">
          <a:extLst>
            <a:ext uri="{FF2B5EF4-FFF2-40B4-BE49-F238E27FC236}">
              <a16:creationId xmlns:a16="http://schemas.microsoft.com/office/drawing/2014/main" id="{00000000-0008-0000-0400-0000D3000000}"/>
            </a:ext>
          </a:extLst>
        </xdr:cNvPr>
        <xdr:cNvSpPr/>
      </xdr:nvSpPr>
      <xdr:spPr>
        <a:xfrm>
          <a:off x="3048000" y="9906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117475</xdr:colOff>
      <xdr:row>56</xdr:row>
      <xdr:rowOff>73677</xdr:rowOff>
    </xdr:from>
    <xdr:ext cx="762000" cy="259045"/>
    <xdr:sp macro="" textlink="">
      <xdr:nvSpPr>
        <xdr:cNvPr id="212" name="テキスト ボックス 211">
          <a:extLst>
            <a:ext uri="{FF2B5EF4-FFF2-40B4-BE49-F238E27FC236}">
              <a16:creationId xmlns:a16="http://schemas.microsoft.com/office/drawing/2014/main" id="{00000000-0008-0000-0400-0000D4000000}"/>
            </a:ext>
          </a:extLst>
        </xdr:cNvPr>
        <xdr:cNvSpPr txBox="1"/>
      </xdr:nvSpPr>
      <xdr:spPr>
        <a:xfrm>
          <a:off x="2717800" y="9674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158750</xdr:colOff>
      <xdr:row>59</xdr:row>
      <xdr:rowOff>110490</xdr:rowOff>
    </xdr:from>
    <xdr:to>
      <xdr:col>11</xdr:col>
      <xdr:colOff>60325</xdr:colOff>
      <xdr:row>60</xdr:row>
      <xdr:rowOff>40640</xdr:rowOff>
    </xdr:to>
    <xdr:sp macro="" textlink="">
      <xdr:nvSpPr>
        <xdr:cNvPr id="213" name="楕円 212">
          <a:extLst>
            <a:ext uri="{FF2B5EF4-FFF2-40B4-BE49-F238E27FC236}">
              <a16:creationId xmlns:a16="http://schemas.microsoft.com/office/drawing/2014/main" id="{00000000-0008-0000-0400-0000D5000000}"/>
            </a:ext>
          </a:extLst>
        </xdr:cNvPr>
        <xdr:cNvSpPr/>
      </xdr:nvSpPr>
      <xdr:spPr>
        <a:xfrm>
          <a:off x="2159000" y="1022604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28575</xdr:colOff>
      <xdr:row>58</xdr:row>
      <xdr:rowOff>50817</xdr:rowOff>
    </xdr:from>
    <xdr:ext cx="762000" cy="259045"/>
    <xdr:sp macro="" textlink="">
      <xdr:nvSpPr>
        <xdr:cNvPr id="214" name="テキスト ボックス 213">
          <a:extLst>
            <a:ext uri="{FF2B5EF4-FFF2-40B4-BE49-F238E27FC236}">
              <a16:creationId xmlns:a16="http://schemas.microsoft.com/office/drawing/2014/main" id="{00000000-0008-0000-0400-0000D6000000}"/>
            </a:ext>
          </a:extLst>
        </xdr:cNvPr>
        <xdr:cNvSpPr txBox="1"/>
      </xdr:nvSpPr>
      <xdr:spPr>
        <a:xfrm>
          <a:off x="1828800" y="99949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69850</xdr:colOff>
      <xdr:row>58</xdr:row>
      <xdr:rowOff>53340</xdr:rowOff>
    </xdr:from>
    <xdr:to>
      <xdr:col>6</xdr:col>
      <xdr:colOff>171450</xdr:colOff>
      <xdr:row>58</xdr:row>
      <xdr:rowOff>154940</xdr:rowOff>
    </xdr:to>
    <xdr:sp macro="" textlink="">
      <xdr:nvSpPr>
        <xdr:cNvPr id="215" name="楕円 214">
          <a:extLst>
            <a:ext uri="{FF2B5EF4-FFF2-40B4-BE49-F238E27FC236}">
              <a16:creationId xmlns:a16="http://schemas.microsoft.com/office/drawing/2014/main" id="{00000000-0008-0000-0400-0000D7000000}"/>
            </a:ext>
          </a:extLst>
        </xdr:cNvPr>
        <xdr:cNvSpPr/>
      </xdr:nvSpPr>
      <xdr:spPr>
        <a:xfrm>
          <a:off x="1270000" y="999744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139700</xdr:colOff>
      <xdr:row>56</xdr:row>
      <xdr:rowOff>165117</xdr:rowOff>
    </xdr:from>
    <xdr:ext cx="762000" cy="259045"/>
    <xdr:sp macro="" textlink="">
      <xdr:nvSpPr>
        <xdr:cNvPr id="216" name="テキスト ボックス 215">
          <a:extLst>
            <a:ext uri="{FF2B5EF4-FFF2-40B4-BE49-F238E27FC236}">
              <a16:creationId xmlns:a16="http://schemas.microsoft.com/office/drawing/2014/main" id="{00000000-0008-0000-0400-0000D8000000}"/>
            </a:ext>
          </a:extLst>
        </xdr:cNvPr>
        <xdr:cNvSpPr txBox="1"/>
      </xdr:nvSpPr>
      <xdr:spPr>
        <a:xfrm>
          <a:off x="939800" y="97663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47</xdr:row>
      <xdr:rowOff>69850</xdr:rowOff>
    </xdr:from>
    <xdr:to>
      <xdr:col>85</xdr:col>
      <xdr:colOff>66675</xdr:colOff>
      <xdr:row>49</xdr:row>
      <xdr:rowOff>44450</xdr:rowOff>
    </xdr:to>
    <xdr:sp macro="" textlink="">
      <xdr:nvSpPr>
        <xdr:cNvPr id="217" name="正方形/長方形 216">
          <a:extLst>
            <a:ext uri="{FF2B5EF4-FFF2-40B4-BE49-F238E27FC236}">
              <a16:creationId xmlns:a16="http://schemas.microsoft.com/office/drawing/2014/main" id="{00000000-0008-0000-0400-0000D9000000}"/>
            </a:ext>
          </a:extLst>
        </xdr:cNvPr>
        <xdr:cNvSpPr/>
      </xdr:nvSpPr>
      <xdr:spPr>
        <a:xfrm>
          <a:off x="12446000" y="8128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その他</a:t>
          </a:r>
        </a:p>
      </xdr:txBody>
    </xdr:sp>
    <xdr:clientData/>
  </xdr:twoCellAnchor>
  <xdr:twoCellAnchor>
    <xdr:from>
      <xdr:col>85</xdr:col>
      <xdr:colOff>79375</xdr:colOff>
      <xdr:row>47</xdr:row>
      <xdr:rowOff>133350</xdr:rowOff>
    </xdr:from>
    <xdr:to>
      <xdr:col>93</xdr:col>
      <xdr:colOff>3175</xdr:colOff>
      <xdr:row>49</xdr:row>
      <xdr:rowOff>44450</xdr:rowOff>
    </xdr:to>
    <xdr:sp macro="" textlink="">
      <xdr:nvSpPr>
        <xdr:cNvPr id="218" name="正方形/長方形 217">
          <a:extLst>
            <a:ext uri="{FF2B5EF4-FFF2-40B4-BE49-F238E27FC236}">
              <a16:creationId xmlns:a16="http://schemas.microsoft.com/office/drawing/2014/main" id="{00000000-0008-0000-0400-0000DA000000}"/>
            </a:ext>
          </a:extLst>
        </xdr:cNvPr>
        <xdr:cNvSpPr/>
      </xdr:nvSpPr>
      <xdr:spPr>
        <a:xfrm>
          <a:off x="17081500" y="819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79375</xdr:colOff>
      <xdr:row>48</xdr:row>
      <xdr:rowOff>152400</xdr:rowOff>
    </xdr:from>
    <xdr:to>
      <xdr:col>93</xdr:col>
      <xdr:colOff>3175</xdr:colOff>
      <xdr:row>50</xdr:row>
      <xdr:rowOff>63500</xdr:rowOff>
    </xdr:to>
    <xdr:sp macro="" textlink="">
      <xdr:nvSpPr>
        <xdr:cNvPr id="219" name="正方形/長方形 218">
          <a:extLst>
            <a:ext uri="{FF2B5EF4-FFF2-40B4-BE49-F238E27FC236}">
              <a16:creationId xmlns:a16="http://schemas.microsoft.com/office/drawing/2014/main" id="{00000000-0008-0000-0400-0000DB000000}"/>
            </a:ext>
          </a:extLst>
        </xdr:cNvPr>
        <xdr:cNvSpPr/>
      </xdr:nvSpPr>
      <xdr:spPr>
        <a:xfrm>
          <a:off x="17081500" y="838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23/29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168275</xdr:colOff>
      <xdr:row>47</xdr:row>
      <xdr:rowOff>133350</xdr:rowOff>
    </xdr:from>
    <xdr:to>
      <xdr:col>100</xdr:col>
      <xdr:colOff>165100</xdr:colOff>
      <xdr:row>49</xdr:row>
      <xdr:rowOff>44450</xdr:rowOff>
    </xdr:to>
    <xdr:sp macro="" textlink="">
      <xdr:nvSpPr>
        <xdr:cNvPr id="220" name="正方形/長方形 219">
          <a:extLst>
            <a:ext uri="{FF2B5EF4-FFF2-40B4-BE49-F238E27FC236}">
              <a16:creationId xmlns:a16="http://schemas.microsoft.com/office/drawing/2014/main" id="{00000000-0008-0000-0400-0000DC000000}"/>
            </a:ext>
          </a:extLst>
        </xdr:cNvPr>
        <xdr:cNvSpPr/>
      </xdr:nvSpPr>
      <xdr:spPr>
        <a:xfrm>
          <a:off x="18770600" y="8191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168275</xdr:colOff>
      <xdr:row>48</xdr:row>
      <xdr:rowOff>152400</xdr:rowOff>
    </xdr:from>
    <xdr:to>
      <xdr:col>100</xdr:col>
      <xdr:colOff>165100</xdr:colOff>
      <xdr:row>50</xdr:row>
      <xdr:rowOff>63500</xdr:rowOff>
    </xdr:to>
    <xdr:sp macro="" textlink="">
      <xdr:nvSpPr>
        <xdr:cNvPr id="221" name="正方形/長方形 220">
          <a:extLst>
            <a:ext uri="{FF2B5EF4-FFF2-40B4-BE49-F238E27FC236}">
              <a16:creationId xmlns:a16="http://schemas.microsoft.com/office/drawing/2014/main" id="{00000000-0008-0000-0400-0000DD000000}"/>
            </a:ext>
          </a:extLst>
        </xdr:cNvPr>
        <xdr:cNvSpPr/>
      </xdr:nvSpPr>
      <xdr:spPr>
        <a:xfrm>
          <a:off x="18770600" y="8382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12.4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101</xdr:col>
      <xdr:colOff>180975</xdr:colOff>
      <xdr:row>47</xdr:row>
      <xdr:rowOff>133350</xdr:rowOff>
    </xdr:from>
    <xdr:to>
      <xdr:col>109</xdr:col>
      <xdr:colOff>104775</xdr:colOff>
      <xdr:row>49</xdr:row>
      <xdr:rowOff>44450</xdr:rowOff>
    </xdr:to>
    <xdr:sp macro="" textlink="">
      <xdr:nvSpPr>
        <xdr:cNvPr id="222" name="正方形/長方形 221">
          <a:extLst>
            <a:ext uri="{FF2B5EF4-FFF2-40B4-BE49-F238E27FC236}">
              <a16:creationId xmlns:a16="http://schemas.microsoft.com/office/drawing/2014/main" id="{00000000-0008-0000-0400-0000DE000000}"/>
            </a:ext>
          </a:extLst>
        </xdr:cNvPr>
        <xdr:cNvSpPr/>
      </xdr:nvSpPr>
      <xdr:spPr>
        <a:xfrm>
          <a:off x="20383500" y="819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愛媛県平均</a:t>
          </a:r>
        </a:p>
      </xdr:txBody>
    </xdr:sp>
    <xdr:clientData/>
  </xdr:twoCellAnchor>
  <xdr:twoCellAnchor>
    <xdr:from>
      <xdr:col>101</xdr:col>
      <xdr:colOff>180975</xdr:colOff>
      <xdr:row>48</xdr:row>
      <xdr:rowOff>152400</xdr:rowOff>
    </xdr:from>
    <xdr:to>
      <xdr:col>109</xdr:col>
      <xdr:colOff>104775</xdr:colOff>
      <xdr:row>50</xdr:row>
      <xdr:rowOff>63500</xdr:rowOff>
    </xdr:to>
    <xdr:sp macro="" textlink="">
      <xdr:nvSpPr>
        <xdr:cNvPr id="223" name="正方形/長方形 222">
          <a:extLst>
            <a:ext uri="{FF2B5EF4-FFF2-40B4-BE49-F238E27FC236}">
              <a16:creationId xmlns:a16="http://schemas.microsoft.com/office/drawing/2014/main" id="{00000000-0008-0000-0400-0000DF000000}"/>
            </a:ext>
          </a:extLst>
        </xdr:cNvPr>
        <xdr:cNvSpPr/>
      </xdr:nvSpPr>
      <xdr:spPr>
        <a:xfrm>
          <a:off x="20383500" y="838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12.9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62</xdr:col>
      <xdr:colOff>44450</xdr:colOff>
      <xdr:row>50</xdr:row>
      <xdr:rowOff>127000</xdr:rowOff>
    </xdr:from>
    <xdr:to>
      <xdr:col>85</xdr:col>
      <xdr:colOff>66675</xdr:colOff>
      <xdr:row>64</xdr:row>
      <xdr:rowOff>12700</xdr:rowOff>
    </xdr:to>
    <xdr:sp macro="" textlink="">
      <xdr:nvSpPr>
        <xdr:cNvPr id="224" name="正方形/長方形 223">
          <a:extLst>
            <a:ext uri="{FF2B5EF4-FFF2-40B4-BE49-F238E27FC236}">
              <a16:creationId xmlns:a16="http://schemas.microsoft.com/office/drawing/2014/main" id="{00000000-0008-0000-0400-0000E0000000}"/>
            </a:ext>
          </a:extLst>
        </xdr:cNvPr>
        <xdr:cNvSpPr/>
      </xdr:nvSpPr>
      <xdr:spPr>
        <a:xfrm>
          <a:off x="12446000" y="8699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196850</xdr:colOff>
      <xdr:row>50</xdr:row>
      <xdr:rowOff>127000</xdr:rowOff>
    </xdr:from>
    <xdr:to>
      <xdr:col>113</xdr:col>
      <xdr:colOff>130175</xdr:colOff>
      <xdr:row>64</xdr:row>
      <xdr:rowOff>12700</xdr:rowOff>
    </xdr:to>
    <xdr:sp macro="" textlink="">
      <xdr:nvSpPr>
        <xdr:cNvPr id="225" name="正方形/長方形 224">
          <a:extLst>
            <a:ext uri="{FF2B5EF4-FFF2-40B4-BE49-F238E27FC236}">
              <a16:creationId xmlns:a16="http://schemas.microsoft.com/office/drawing/2014/main" id="{00000000-0008-0000-0400-0000E1000000}"/>
            </a:ext>
          </a:extLst>
        </xdr:cNvPr>
        <xdr:cNvSpPr/>
      </xdr:nvSpPr>
      <xdr:spPr>
        <a:xfrm>
          <a:off x="17399000" y="8699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87</xdr:col>
      <xdr:colOff>60325</xdr:colOff>
      <xdr:row>50</xdr:row>
      <xdr:rowOff>127000</xdr:rowOff>
    </xdr:from>
    <xdr:to>
      <xdr:col>106</xdr:col>
      <xdr:colOff>69850</xdr:colOff>
      <xdr:row>52</xdr:row>
      <xdr:rowOff>38100</xdr:rowOff>
    </xdr:to>
    <xdr:sp macro="" textlink="">
      <xdr:nvSpPr>
        <xdr:cNvPr id="226" name="正方形/長方形 225">
          <a:extLst>
            <a:ext uri="{FF2B5EF4-FFF2-40B4-BE49-F238E27FC236}">
              <a16:creationId xmlns:a16="http://schemas.microsoft.com/office/drawing/2014/main" id="{00000000-0008-0000-0400-0000E2000000}"/>
            </a:ext>
          </a:extLst>
        </xdr:cNvPr>
        <xdr:cNvSpPr/>
      </xdr:nvSpPr>
      <xdr:spPr>
        <a:xfrm>
          <a:off x="17462500" y="8699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その他の分析欄</a:t>
          </a:r>
        </a:p>
      </xdr:txBody>
    </xdr:sp>
    <xdr:clientData/>
  </xdr:twoCellAnchor>
  <xdr:twoCellAnchor>
    <xdr:from>
      <xdr:col>87</xdr:col>
      <xdr:colOff>98425</xdr:colOff>
      <xdr:row>52</xdr:row>
      <xdr:rowOff>101600</xdr:rowOff>
    </xdr:from>
    <xdr:to>
      <xdr:col>112</xdr:col>
      <xdr:colOff>177800</xdr:colOff>
      <xdr:row>63</xdr:row>
      <xdr:rowOff>120650</xdr:rowOff>
    </xdr:to>
    <xdr:sp macro="" textlink="" fLocksText="0">
      <xdr:nvSpPr>
        <xdr:cNvPr id="227" name="テキスト ボックス 226">
          <a:extLst>
            <a:ext uri="{FF2B5EF4-FFF2-40B4-BE49-F238E27FC236}">
              <a16:creationId xmlns:a16="http://schemas.microsoft.com/office/drawing/2014/main" id="{00000000-0008-0000-0400-0000E3000000}"/>
            </a:ext>
          </a:extLst>
        </xdr:cNvPr>
        <xdr:cNvSpPr txBox="1"/>
      </xdr:nvSpPr>
      <xdr:spPr>
        <a:xfrm>
          <a:off x="17500600" y="9017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　特別会計への繰出金等に充当した一般財源が減少したものの、臨時財政対策債等が減少したことにより経常一般財源が大幅に減少したため、前年度より</a:t>
          </a:r>
          <a:r>
            <a:rPr kumimoji="1" lang="en-US" altLang="ja-JP" sz="1300">
              <a:latin typeface="ＭＳ Ｐゴシック" panose="020B0600070205080204" pitchFamily="50" charset="-128"/>
              <a:ea typeface="ＭＳ Ｐゴシック" panose="020B0600070205080204" pitchFamily="50" charset="-128"/>
            </a:rPr>
            <a:t>0.6</a:t>
          </a:r>
          <a:r>
            <a:rPr kumimoji="1" lang="ja-JP" altLang="en-US" sz="1300">
              <a:latin typeface="ＭＳ Ｐゴシック" panose="020B0600070205080204" pitchFamily="50" charset="-128"/>
              <a:ea typeface="ＭＳ Ｐゴシック" panose="020B0600070205080204" pitchFamily="50" charset="-128"/>
            </a:rPr>
            <a:t>ポイント悪化している。全国、愛媛県、類似団体平均より悪い状況となっており、特別会計の収支改善による繰出金の抑制や、公共施設マネジメントによる施設の適正配置や長期的視点にたった施設の修繕・更新計画を策定するなど、事業費の抑制に努める必要がある。</a:t>
          </a:r>
        </a:p>
      </xdr:txBody>
    </xdr:sp>
    <xdr:clientData/>
  </xdr:twoCellAnchor>
  <xdr:oneCellAnchor>
    <xdr:from>
      <xdr:col>62</xdr:col>
      <xdr:colOff>6350</xdr:colOff>
      <xdr:row>49</xdr:row>
      <xdr:rowOff>107950</xdr:rowOff>
    </xdr:from>
    <xdr:ext cx="298543" cy="225703"/>
    <xdr:sp macro="" textlink="">
      <xdr:nvSpPr>
        <xdr:cNvPr id="228" name="テキスト ボックス 227">
          <a:extLst>
            <a:ext uri="{FF2B5EF4-FFF2-40B4-BE49-F238E27FC236}">
              <a16:creationId xmlns:a16="http://schemas.microsoft.com/office/drawing/2014/main" id="{00000000-0008-0000-0400-0000E4000000}"/>
            </a:ext>
          </a:extLst>
        </xdr:cNvPr>
        <xdr:cNvSpPr txBox="1"/>
      </xdr:nvSpPr>
      <xdr:spPr>
        <a:xfrm>
          <a:off x="12407900" y="8509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64</xdr:row>
      <xdr:rowOff>12700</xdr:rowOff>
    </xdr:from>
    <xdr:to>
      <xdr:col>85</xdr:col>
      <xdr:colOff>66675</xdr:colOff>
      <xdr:row>64</xdr:row>
      <xdr:rowOff>12700</xdr:rowOff>
    </xdr:to>
    <xdr:cxnSp macro="">
      <xdr:nvCxnSpPr>
        <xdr:cNvPr id="229" name="直線コネクタ 228">
          <a:extLst>
            <a:ext uri="{FF2B5EF4-FFF2-40B4-BE49-F238E27FC236}">
              <a16:creationId xmlns:a16="http://schemas.microsoft.com/office/drawing/2014/main" id="{00000000-0008-0000-0400-0000E5000000}"/>
            </a:ext>
          </a:extLst>
        </xdr:cNvPr>
        <xdr:cNvCxnSpPr/>
      </xdr:nvCxnSpPr>
      <xdr:spPr>
        <a:xfrm>
          <a:off x="12446000" y="10985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63</xdr:row>
      <xdr:rowOff>41927</xdr:rowOff>
    </xdr:from>
    <xdr:ext cx="508000" cy="259045"/>
    <xdr:sp macro="" textlink="">
      <xdr:nvSpPr>
        <xdr:cNvPr id="230" name="テキスト ボックス 229">
          <a:extLst>
            <a:ext uri="{FF2B5EF4-FFF2-40B4-BE49-F238E27FC236}">
              <a16:creationId xmlns:a16="http://schemas.microsoft.com/office/drawing/2014/main" id="{00000000-0008-0000-0400-0000E6000000}"/>
            </a:ext>
          </a:extLst>
        </xdr:cNvPr>
        <xdr:cNvSpPr txBox="1"/>
      </xdr:nvSpPr>
      <xdr:spPr>
        <a:xfrm>
          <a:off x="11938000" y="10843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21.0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61</xdr:row>
      <xdr:rowOff>146050</xdr:rowOff>
    </xdr:from>
    <xdr:to>
      <xdr:col>85</xdr:col>
      <xdr:colOff>66675</xdr:colOff>
      <xdr:row>61</xdr:row>
      <xdr:rowOff>146050</xdr:rowOff>
    </xdr:to>
    <xdr:cxnSp macro="">
      <xdr:nvCxnSpPr>
        <xdr:cNvPr id="231" name="直線コネクタ 230">
          <a:extLst>
            <a:ext uri="{FF2B5EF4-FFF2-40B4-BE49-F238E27FC236}">
              <a16:creationId xmlns:a16="http://schemas.microsoft.com/office/drawing/2014/main" id="{00000000-0008-0000-0400-0000E7000000}"/>
            </a:ext>
          </a:extLst>
        </xdr:cNvPr>
        <xdr:cNvCxnSpPr/>
      </xdr:nvCxnSpPr>
      <xdr:spPr>
        <a:xfrm>
          <a:off x="12446000" y="10604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61</xdr:row>
      <xdr:rowOff>3827</xdr:rowOff>
    </xdr:from>
    <xdr:ext cx="508000" cy="259045"/>
    <xdr:sp macro="" textlink="">
      <xdr:nvSpPr>
        <xdr:cNvPr id="232" name="テキスト ボックス 231">
          <a:extLst>
            <a:ext uri="{FF2B5EF4-FFF2-40B4-BE49-F238E27FC236}">
              <a16:creationId xmlns:a16="http://schemas.microsoft.com/office/drawing/2014/main" id="{00000000-0008-0000-0400-0000E8000000}"/>
            </a:ext>
          </a:extLst>
        </xdr:cNvPr>
        <xdr:cNvSpPr txBox="1"/>
      </xdr:nvSpPr>
      <xdr:spPr>
        <a:xfrm>
          <a:off x="11938000" y="10462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59</xdr:row>
      <xdr:rowOff>107950</xdr:rowOff>
    </xdr:from>
    <xdr:to>
      <xdr:col>85</xdr:col>
      <xdr:colOff>66675</xdr:colOff>
      <xdr:row>59</xdr:row>
      <xdr:rowOff>107950</xdr:rowOff>
    </xdr:to>
    <xdr:cxnSp macro="">
      <xdr:nvCxnSpPr>
        <xdr:cNvPr id="233" name="直線コネクタ 232">
          <a:extLst>
            <a:ext uri="{FF2B5EF4-FFF2-40B4-BE49-F238E27FC236}">
              <a16:creationId xmlns:a16="http://schemas.microsoft.com/office/drawing/2014/main" id="{00000000-0008-0000-0400-0000E9000000}"/>
            </a:ext>
          </a:extLst>
        </xdr:cNvPr>
        <xdr:cNvCxnSpPr/>
      </xdr:nvCxnSpPr>
      <xdr:spPr>
        <a:xfrm>
          <a:off x="12446000" y="10223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58</xdr:row>
      <xdr:rowOff>137177</xdr:rowOff>
    </xdr:from>
    <xdr:ext cx="508000" cy="259045"/>
    <xdr:sp macro="" textlink="">
      <xdr:nvSpPr>
        <xdr:cNvPr id="234" name="テキスト ボックス 233">
          <a:extLst>
            <a:ext uri="{FF2B5EF4-FFF2-40B4-BE49-F238E27FC236}">
              <a16:creationId xmlns:a16="http://schemas.microsoft.com/office/drawing/2014/main" id="{00000000-0008-0000-0400-0000EA000000}"/>
            </a:ext>
          </a:extLst>
        </xdr:cNvPr>
        <xdr:cNvSpPr txBox="1"/>
      </xdr:nvSpPr>
      <xdr:spPr>
        <a:xfrm>
          <a:off x="11938000" y="10081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57</xdr:row>
      <xdr:rowOff>69850</xdr:rowOff>
    </xdr:from>
    <xdr:to>
      <xdr:col>85</xdr:col>
      <xdr:colOff>66675</xdr:colOff>
      <xdr:row>57</xdr:row>
      <xdr:rowOff>69850</xdr:rowOff>
    </xdr:to>
    <xdr:cxnSp macro="">
      <xdr:nvCxnSpPr>
        <xdr:cNvPr id="235" name="直線コネクタ 234">
          <a:extLst>
            <a:ext uri="{FF2B5EF4-FFF2-40B4-BE49-F238E27FC236}">
              <a16:creationId xmlns:a16="http://schemas.microsoft.com/office/drawing/2014/main" id="{00000000-0008-0000-0400-0000EB000000}"/>
            </a:ext>
          </a:extLst>
        </xdr:cNvPr>
        <xdr:cNvCxnSpPr/>
      </xdr:nvCxnSpPr>
      <xdr:spPr>
        <a:xfrm>
          <a:off x="12446000" y="9842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56</xdr:row>
      <xdr:rowOff>99077</xdr:rowOff>
    </xdr:from>
    <xdr:ext cx="508000" cy="259045"/>
    <xdr:sp macro="" textlink="">
      <xdr:nvSpPr>
        <xdr:cNvPr id="236" name="テキスト ボックス 235">
          <a:extLst>
            <a:ext uri="{FF2B5EF4-FFF2-40B4-BE49-F238E27FC236}">
              <a16:creationId xmlns:a16="http://schemas.microsoft.com/office/drawing/2014/main" id="{00000000-0008-0000-0400-0000EC000000}"/>
            </a:ext>
          </a:extLst>
        </xdr:cNvPr>
        <xdr:cNvSpPr txBox="1"/>
      </xdr:nvSpPr>
      <xdr:spPr>
        <a:xfrm>
          <a:off x="11938000" y="9700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55</xdr:row>
      <xdr:rowOff>31750</xdr:rowOff>
    </xdr:from>
    <xdr:to>
      <xdr:col>85</xdr:col>
      <xdr:colOff>66675</xdr:colOff>
      <xdr:row>55</xdr:row>
      <xdr:rowOff>31750</xdr:rowOff>
    </xdr:to>
    <xdr:cxnSp macro="">
      <xdr:nvCxnSpPr>
        <xdr:cNvPr id="237" name="直線コネクタ 236">
          <a:extLst>
            <a:ext uri="{FF2B5EF4-FFF2-40B4-BE49-F238E27FC236}">
              <a16:creationId xmlns:a16="http://schemas.microsoft.com/office/drawing/2014/main" id="{00000000-0008-0000-0400-0000ED000000}"/>
            </a:ext>
          </a:extLst>
        </xdr:cNvPr>
        <xdr:cNvCxnSpPr/>
      </xdr:nvCxnSpPr>
      <xdr:spPr>
        <a:xfrm>
          <a:off x="12446000" y="9461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54</xdr:row>
      <xdr:rowOff>60977</xdr:rowOff>
    </xdr:from>
    <xdr:ext cx="508000" cy="259045"/>
    <xdr:sp macro="" textlink="">
      <xdr:nvSpPr>
        <xdr:cNvPr id="238" name="テキスト ボックス 237">
          <a:extLst>
            <a:ext uri="{FF2B5EF4-FFF2-40B4-BE49-F238E27FC236}">
              <a16:creationId xmlns:a16="http://schemas.microsoft.com/office/drawing/2014/main" id="{00000000-0008-0000-0400-0000EE000000}"/>
            </a:ext>
          </a:extLst>
        </xdr:cNvPr>
        <xdr:cNvSpPr txBox="1"/>
      </xdr:nvSpPr>
      <xdr:spPr>
        <a:xfrm>
          <a:off x="11938000" y="9319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52</xdr:row>
      <xdr:rowOff>165100</xdr:rowOff>
    </xdr:from>
    <xdr:to>
      <xdr:col>85</xdr:col>
      <xdr:colOff>66675</xdr:colOff>
      <xdr:row>52</xdr:row>
      <xdr:rowOff>165100</xdr:rowOff>
    </xdr:to>
    <xdr:cxnSp macro="">
      <xdr:nvCxnSpPr>
        <xdr:cNvPr id="239" name="直線コネクタ 238">
          <a:extLst>
            <a:ext uri="{FF2B5EF4-FFF2-40B4-BE49-F238E27FC236}">
              <a16:creationId xmlns:a16="http://schemas.microsoft.com/office/drawing/2014/main" id="{00000000-0008-0000-0400-0000EF000000}"/>
            </a:ext>
          </a:extLst>
        </xdr:cNvPr>
        <xdr:cNvCxnSpPr/>
      </xdr:nvCxnSpPr>
      <xdr:spPr>
        <a:xfrm>
          <a:off x="12446000" y="9080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52</xdr:row>
      <xdr:rowOff>22877</xdr:rowOff>
    </xdr:from>
    <xdr:ext cx="508000" cy="259045"/>
    <xdr:sp macro="" textlink="">
      <xdr:nvSpPr>
        <xdr:cNvPr id="240" name="テキスト ボックス 239">
          <a:extLst>
            <a:ext uri="{FF2B5EF4-FFF2-40B4-BE49-F238E27FC236}">
              <a16:creationId xmlns:a16="http://schemas.microsoft.com/office/drawing/2014/main" id="{00000000-0008-0000-0400-0000F0000000}"/>
            </a:ext>
          </a:extLst>
        </xdr:cNvPr>
        <xdr:cNvSpPr txBox="1"/>
      </xdr:nvSpPr>
      <xdr:spPr>
        <a:xfrm>
          <a:off x="11938000" y="8938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50</xdr:row>
      <xdr:rowOff>127000</xdr:rowOff>
    </xdr:from>
    <xdr:to>
      <xdr:col>85</xdr:col>
      <xdr:colOff>66675</xdr:colOff>
      <xdr:row>50</xdr:row>
      <xdr:rowOff>127000</xdr:rowOff>
    </xdr:to>
    <xdr:cxnSp macro="">
      <xdr:nvCxnSpPr>
        <xdr:cNvPr id="241" name="直線コネクタ 240">
          <a:extLst>
            <a:ext uri="{FF2B5EF4-FFF2-40B4-BE49-F238E27FC236}">
              <a16:creationId xmlns:a16="http://schemas.microsoft.com/office/drawing/2014/main" id="{00000000-0008-0000-0400-0000F1000000}"/>
            </a:ext>
          </a:extLst>
        </xdr:cNvPr>
        <xdr:cNvCxnSpPr/>
      </xdr:nvCxnSpPr>
      <xdr:spPr>
        <a:xfrm>
          <a:off x="12446000" y="8699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49</xdr:row>
      <xdr:rowOff>156227</xdr:rowOff>
    </xdr:from>
    <xdr:ext cx="508000" cy="259045"/>
    <xdr:sp macro="" textlink="">
      <xdr:nvSpPr>
        <xdr:cNvPr id="242" name="テキスト ボックス 241">
          <a:extLst>
            <a:ext uri="{FF2B5EF4-FFF2-40B4-BE49-F238E27FC236}">
              <a16:creationId xmlns:a16="http://schemas.microsoft.com/office/drawing/2014/main" id="{00000000-0008-0000-0400-0000F2000000}"/>
            </a:ext>
          </a:extLst>
        </xdr:cNvPr>
        <xdr:cNvSpPr txBox="1"/>
      </xdr:nvSpPr>
      <xdr:spPr>
        <a:xfrm>
          <a:off x="11938000" y="8557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50</xdr:row>
      <xdr:rowOff>127000</xdr:rowOff>
    </xdr:from>
    <xdr:to>
      <xdr:col>85</xdr:col>
      <xdr:colOff>66675</xdr:colOff>
      <xdr:row>64</xdr:row>
      <xdr:rowOff>12700</xdr:rowOff>
    </xdr:to>
    <xdr:sp macro="" textlink="">
      <xdr:nvSpPr>
        <xdr:cNvPr id="243" name="その他グラフ枠">
          <a:extLst>
            <a:ext uri="{FF2B5EF4-FFF2-40B4-BE49-F238E27FC236}">
              <a16:creationId xmlns:a16="http://schemas.microsoft.com/office/drawing/2014/main" id="{00000000-0008-0000-0400-0000F3000000}"/>
            </a:ext>
          </a:extLst>
        </xdr:cNvPr>
        <xdr:cNvSpPr/>
      </xdr:nvSpPr>
      <xdr:spPr>
        <a:xfrm>
          <a:off x="12446000" y="8699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82</xdr:col>
      <xdr:colOff>107950</xdr:colOff>
      <xdr:row>53</xdr:row>
      <xdr:rowOff>57150</xdr:rowOff>
    </xdr:from>
    <xdr:to>
      <xdr:col>82</xdr:col>
      <xdr:colOff>107950</xdr:colOff>
      <xdr:row>61</xdr:row>
      <xdr:rowOff>6350</xdr:rowOff>
    </xdr:to>
    <xdr:cxnSp macro="">
      <xdr:nvCxnSpPr>
        <xdr:cNvPr id="244" name="直線コネクタ 243">
          <a:extLst>
            <a:ext uri="{FF2B5EF4-FFF2-40B4-BE49-F238E27FC236}">
              <a16:creationId xmlns:a16="http://schemas.microsoft.com/office/drawing/2014/main" id="{00000000-0008-0000-0400-0000F4000000}"/>
            </a:ext>
          </a:extLst>
        </xdr:cNvPr>
        <xdr:cNvCxnSpPr/>
      </xdr:nvCxnSpPr>
      <xdr:spPr>
        <a:xfrm flipV="1">
          <a:off x="16510000" y="9144000"/>
          <a:ext cx="0" cy="13208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60</xdr:row>
      <xdr:rowOff>149877</xdr:rowOff>
    </xdr:from>
    <xdr:ext cx="762000" cy="259045"/>
    <xdr:sp macro="" textlink="">
      <xdr:nvSpPr>
        <xdr:cNvPr id="245" name="その他最小値テキスト">
          <a:extLst>
            <a:ext uri="{FF2B5EF4-FFF2-40B4-BE49-F238E27FC236}">
              <a16:creationId xmlns:a16="http://schemas.microsoft.com/office/drawing/2014/main" id="{00000000-0008-0000-0400-0000F5000000}"/>
            </a:ext>
          </a:extLst>
        </xdr:cNvPr>
        <xdr:cNvSpPr txBox="1"/>
      </xdr:nvSpPr>
      <xdr:spPr>
        <a:xfrm>
          <a:off x="16598900" y="10436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16.9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61</xdr:row>
      <xdr:rowOff>6350</xdr:rowOff>
    </xdr:from>
    <xdr:to>
      <xdr:col>82</xdr:col>
      <xdr:colOff>196850</xdr:colOff>
      <xdr:row>61</xdr:row>
      <xdr:rowOff>6350</xdr:rowOff>
    </xdr:to>
    <xdr:cxnSp macro="">
      <xdr:nvCxnSpPr>
        <xdr:cNvPr id="246" name="直線コネクタ 245">
          <a:extLst>
            <a:ext uri="{FF2B5EF4-FFF2-40B4-BE49-F238E27FC236}">
              <a16:creationId xmlns:a16="http://schemas.microsoft.com/office/drawing/2014/main" id="{00000000-0008-0000-0400-0000F6000000}"/>
            </a:ext>
          </a:extLst>
        </xdr:cNvPr>
        <xdr:cNvCxnSpPr/>
      </xdr:nvCxnSpPr>
      <xdr:spPr>
        <a:xfrm>
          <a:off x="16421100" y="104648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51</xdr:row>
      <xdr:rowOff>143527</xdr:rowOff>
    </xdr:from>
    <xdr:ext cx="762000" cy="259045"/>
    <xdr:sp macro="" textlink="">
      <xdr:nvSpPr>
        <xdr:cNvPr id="247" name="その他最大値テキスト">
          <a:extLst>
            <a:ext uri="{FF2B5EF4-FFF2-40B4-BE49-F238E27FC236}">
              <a16:creationId xmlns:a16="http://schemas.microsoft.com/office/drawing/2014/main" id="{00000000-0008-0000-0400-0000F7000000}"/>
            </a:ext>
          </a:extLst>
        </xdr:cNvPr>
        <xdr:cNvSpPr txBox="1"/>
      </xdr:nvSpPr>
      <xdr:spPr>
        <a:xfrm>
          <a:off x="16598900" y="888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6.5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53</xdr:row>
      <xdr:rowOff>57150</xdr:rowOff>
    </xdr:from>
    <xdr:to>
      <xdr:col>82</xdr:col>
      <xdr:colOff>196850</xdr:colOff>
      <xdr:row>53</xdr:row>
      <xdr:rowOff>57150</xdr:rowOff>
    </xdr:to>
    <xdr:cxnSp macro="">
      <xdr:nvCxnSpPr>
        <xdr:cNvPr id="248" name="直線コネクタ 247">
          <a:extLst>
            <a:ext uri="{FF2B5EF4-FFF2-40B4-BE49-F238E27FC236}">
              <a16:creationId xmlns:a16="http://schemas.microsoft.com/office/drawing/2014/main" id="{00000000-0008-0000-0400-0000F8000000}"/>
            </a:ext>
          </a:extLst>
        </xdr:cNvPr>
        <xdr:cNvCxnSpPr/>
      </xdr:nvCxnSpPr>
      <xdr:spPr>
        <a:xfrm>
          <a:off x="16421100" y="9144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69850</xdr:colOff>
      <xdr:row>58</xdr:row>
      <xdr:rowOff>114300</xdr:rowOff>
    </xdr:from>
    <xdr:to>
      <xdr:col>82</xdr:col>
      <xdr:colOff>107950</xdr:colOff>
      <xdr:row>59</xdr:row>
      <xdr:rowOff>19050</xdr:rowOff>
    </xdr:to>
    <xdr:cxnSp macro="">
      <xdr:nvCxnSpPr>
        <xdr:cNvPr id="249" name="直線コネクタ 248">
          <a:extLst>
            <a:ext uri="{FF2B5EF4-FFF2-40B4-BE49-F238E27FC236}">
              <a16:creationId xmlns:a16="http://schemas.microsoft.com/office/drawing/2014/main" id="{00000000-0008-0000-0400-0000F9000000}"/>
            </a:ext>
          </a:extLst>
        </xdr:cNvPr>
        <xdr:cNvCxnSpPr/>
      </xdr:nvCxnSpPr>
      <xdr:spPr>
        <a:xfrm>
          <a:off x="15671800" y="10058400"/>
          <a:ext cx="838200" cy="762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56</xdr:row>
      <xdr:rowOff>111777</xdr:rowOff>
    </xdr:from>
    <xdr:ext cx="762000" cy="259045"/>
    <xdr:sp macro="" textlink="">
      <xdr:nvSpPr>
        <xdr:cNvPr id="250" name="その他平均値テキスト">
          <a:extLst>
            <a:ext uri="{FF2B5EF4-FFF2-40B4-BE49-F238E27FC236}">
              <a16:creationId xmlns:a16="http://schemas.microsoft.com/office/drawing/2014/main" id="{00000000-0008-0000-0400-0000FA000000}"/>
            </a:ext>
          </a:extLst>
        </xdr:cNvPr>
        <xdr:cNvSpPr txBox="1"/>
      </xdr:nvSpPr>
      <xdr:spPr>
        <a:xfrm>
          <a:off x="16598900" y="9712977"/>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12.6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57</xdr:row>
      <xdr:rowOff>95250</xdr:rowOff>
    </xdr:from>
    <xdr:to>
      <xdr:col>82</xdr:col>
      <xdr:colOff>158750</xdr:colOff>
      <xdr:row>58</xdr:row>
      <xdr:rowOff>25400</xdr:rowOff>
    </xdr:to>
    <xdr:sp macro="" textlink="">
      <xdr:nvSpPr>
        <xdr:cNvPr id="251" name="フローチャート: 判断 250">
          <a:extLst>
            <a:ext uri="{FF2B5EF4-FFF2-40B4-BE49-F238E27FC236}">
              <a16:creationId xmlns:a16="http://schemas.microsoft.com/office/drawing/2014/main" id="{00000000-0008-0000-0400-0000FB000000}"/>
            </a:ext>
          </a:extLst>
        </xdr:cNvPr>
        <xdr:cNvSpPr/>
      </xdr:nvSpPr>
      <xdr:spPr>
        <a:xfrm>
          <a:off x="16459200" y="98679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73</xdr:col>
      <xdr:colOff>180975</xdr:colOff>
      <xdr:row>58</xdr:row>
      <xdr:rowOff>114300</xdr:rowOff>
    </xdr:from>
    <xdr:to>
      <xdr:col>78</xdr:col>
      <xdr:colOff>69850</xdr:colOff>
      <xdr:row>59</xdr:row>
      <xdr:rowOff>107950</xdr:rowOff>
    </xdr:to>
    <xdr:cxnSp macro="">
      <xdr:nvCxnSpPr>
        <xdr:cNvPr id="252" name="直線コネクタ 251">
          <a:extLst>
            <a:ext uri="{FF2B5EF4-FFF2-40B4-BE49-F238E27FC236}">
              <a16:creationId xmlns:a16="http://schemas.microsoft.com/office/drawing/2014/main" id="{00000000-0008-0000-0400-0000FC000000}"/>
            </a:ext>
          </a:extLst>
        </xdr:cNvPr>
        <xdr:cNvCxnSpPr/>
      </xdr:nvCxnSpPr>
      <xdr:spPr>
        <a:xfrm flipV="1">
          <a:off x="14782800" y="10058400"/>
          <a:ext cx="889000" cy="1651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19050</xdr:colOff>
      <xdr:row>57</xdr:row>
      <xdr:rowOff>44450</xdr:rowOff>
    </xdr:from>
    <xdr:to>
      <xdr:col>78</xdr:col>
      <xdr:colOff>120650</xdr:colOff>
      <xdr:row>57</xdr:row>
      <xdr:rowOff>146050</xdr:rowOff>
    </xdr:to>
    <xdr:sp macro="" textlink="">
      <xdr:nvSpPr>
        <xdr:cNvPr id="253" name="フローチャート: 判断 252">
          <a:extLst>
            <a:ext uri="{FF2B5EF4-FFF2-40B4-BE49-F238E27FC236}">
              <a16:creationId xmlns:a16="http://schemas.microsoft.com/office/drawing/2014/main" id="{00000000-0008-0000-0400-0000FD000000}"/>
            </a:ext>
          </a:extLst>
        </xdr:cNvPr>
        <xdr:cNvSpPr/>
      </xdr:nvSpPr>
      <xdr:spPr>
        <a:xfrm>
          <a:off x="15621000" y="98171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55</xdr:row>
      <xdr:rowOff>156227</xdr:rowOff>
    </xdr:from>
    <xdr:ext cx="736600" cy="259045"/>
    <xdr:sp macro="" textlink="">
      <xdr:nvSpPr>
        <xdr:cNvPr id="254" name="テキスト ボックス 253">
          <a:extLst>
            <a:ext uri="{FF2B5EF4-FFF2-40B4-BE49-F238E27FC236}">
              <a16:creationId xmlns:a16="http://schemas.microsoft.com/office/drawing/2014/main" id="{00000000-0008-0000-0400-0000FE000000}"/>
            </a:ext>
          </a:extLst>
        </xdr:cNvPr>
        <xdr:cNvSpPr txBox="1"/>
      </xdr:nvSpPr>
      <xdr:spPr>
        <a:xfrm>
          <a:off x="15290800" y="958597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92075</xdr:colOff>
      <xdr:row>59</xdr:row>
      <xdr:rowOff>107950</xdr:rowOff>
    </xdr:from>
    <xdr:to>
      <xdr:col>73</xdr:col>
      <xdr:colOff>180975</xdr:colOff>
      <xdr:row>61</xdr:row>
      <xdr:rowOff>31750</xdr:rowOff>
    </xdr:to>
    <xdr:cxnSp macro="">
      <xdr:nvCxnSpPr>
        <xdr:cNvPr id="255" name="直線コネクタ 254">
          <a:extLst>
            <a:ext uri="{FF2B5EF4-FFF2-40B4-BE49-F238E27FC236}">
              <a16:creationId xmlns:a16="http://schemas.microsoft.com/office/drawing/2014/main" id="{00000000-0008-0000-0400-0000FF000000}"/>
            </a:ext>
          </a:extLst>
        </xdr:cNvPr>
        <xdr:cNvCxnSpPr/>
      </xdr:nvCxnSpPr>
      <xdr:spPr>
        <a:xfrm flipV="1">
          <a:off x="13893800" y="10223500"/>
          <a:ext cx="889000" cy="2667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73</xdr:col>
      <xdr:colOff>130175</xdr:colOff>
      <xdr:row>57</xdr:row>
      <xdr:rowOff>19050</xdr:rowOff>
    </xdr:from>
    <xdr:to>
      <xdr:col>74</xdr:col>
      <xdr:colOff>31750</xdr:colOff>
      <xdr:row>57</xdr:row>
      <xdr:rowOff>120650</xdr:rowOff>
    </xdr:to>
    <xdr:sp macro="" textlink="">
      <xdr:nvSpPr>
        <xdr:cNvPr id="256" name="フローチャート: 判断 255">
          <a:extLst>
            <a:ext uri="{FF2B5EF4-FFF2-40B4-BE49-F238E27FC236}">
              <a16:creationId xmlns:a16="http://schemas.microsoft.com/office/drawing/2014/main" id="{00000000-0008-0000-0400-000000010000}"/>
            </a:ext>
          </a:extLst>
        </xdr:cNvPr>
        <xdr:cNvSpPr/>
      </xdr:nvSpPr>
      <xdr:spPr>
        <a:xfrm>
          <a:off x="14732000" y="97917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55</xdr:row>
      <xdr:rowOff>130827</xdr:rowOff>
    </xdr:from>
    <xdr:ext cx="762000" cy="259045"/>
    <xdr:sp macro="" textlink="">
      <xdr:nvSpPr>
        <xdr:cNvPr id="257" name="テキスト ボックス 256">
          <a:extLst>
            <a:ext uri="{FF2B5EF4-FFF2-40B4-BE49-F238E27FC236}">
              <a16:creationId xmlns:a16="http://schemas.microsoft.com/office/drawing/2014/main" id="{00000000-0008-0000-0400-000001010000}"/>
            </a:ext>
          </a:extLst>
        </xdr:cNvPr>
        <xdr:cNvSpPr txBox="1"/>
      </xdr:nvSpPr>
      <xdr:spPr>
        <a:xfrm>
          <a:off x="14401800" y="95605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3175</xdr:colOff>
      <xdr:row>61</xdr:row>
      <xdr:rowOff>31750</xdr:rowOff>
    </xdr:from>
    <xdr:to>
      <xdr:col>69</xdr:col>
      <xdr:colOff>92075</xdr:colOff>
      <xdr:row>61</xdr:row>
      <xdr:rowOff>82550</xdr:rowOff>
    </xdr:to>
    <xdr:cxnSp macro="">
      <xdr:nvCxnSpPr>
        <xdr:cNvPr id="258" name="直線コネクタ 257">
          <a:extLst>
            <a:ext uri="{FF2B5EF4-FFF2-40B4-BE49-F238E27FC236}">
              <a16:creationId xmlns:a16="http://schemas.microsoft.com/office/drawing/2014/main" id="{00000000-0008-0000-0400-000002010000}"/>
            </a:ext>
          </a:extLst>
        </xdr:cNvPr>
        <xdr:cNvCxnSpPr/>
      </xdr:nvCxnSpPr>
      <xdr:spPr>
        <a:xfrm flipV="1">
          <a:off x="13004800" y="10490200"/>
          <a:ext cx="889000" cy="508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69</xdr:col>
      <xdr:colOff>41275</xdr:colOff>
      <xdr:row>58</xdr:row>
      <xdr:rowOff>0</xdr:rowOff>
    </xdr:from>
    <xdr:to>
      <xdr:col>69</xdr:col>
      <xdr:colOff>142875</xdr:colOff>
      <xdr:row>58</xdr:row>
      <xdr:rowOff>101600</xdr:rowOff>
    </xdr:to>
    <xdr:sp macro="" textlink="">
      <xdr:nvSpPr>
        <xdr:cNvPr id="259" name="フローチャート: 判断 258">
          <a:extLst>
            <a:ext uri="{FF2B5EF4-FFF2-40B4-BE49-F238E27FC236}">
              <a16:creationId xmlns:a16="http://schemas.microsoft.com/office/drawing/2014/main" id="{00000000-0008-0000-0400-000003010000}"/>
            </a:ext>
          </a:extLst>
        </xdr:cNvPr>
        <xdr:cNvSpPr/>
      </xdr:nvSpPr>
      <xdr:spPr>
        <a:xfrm>
          <a:off x="13843000" y="99441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56</xdr:row>
      <xdr:rowOff>111777</xdr:rowOff>
    </xdr:from>
    <xdr:ext cx="762000" cy="259045"/>
    <xdr:sp macro="" textlink="">
      <xdr:nvSpPr>
        <xdr:cNvPr id="260" name="テキスト ボックス 259">
          <a:extLst>
            <a:ext uri="{FF2B5EF4-FFF2-40B4-BE49-F238E27FC236}">
              <a16:creationId xmlns:a16="http://schemas.microsoft.com/office/drawing/2014/main" id="{00000000-0008-0000-0400-000004010000}"/>
            </a:ext>
          </a:extLst>
        </xdr:cNvPr>
        <xdr:cNvSpPr txBox="1"/>
      </xdr:nvSpPr>
      <xdr:spPr>
        <a:xfrm>
          <a:off x="13512800" y="971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58</xdr:row>
      <xdr:rowOff>25400</xdr:rowOff>
    </xdr:from>
    <xdr:to>
      <xdr:col>65</xdr:col>
      <xdr:colOff>53975</xdr:colOff>
      <xdr:row>58</xdr:row>
      <xdr:rowOff>127000</xdr:rowOff>
    </xdr:to>
    <xdr:sp macro="" textlink="">
      <xdr:nvSpPr>
        <xdr:cNvPr id="261" name="フローチャート: 判断 260">
          <a:extLst>
            <a:ext uri="{FF2B5EF4-FFF2-40B4-BE49-F238E27FC236}">
              <a16:creationId xmlns:a16="http://schemas.microsoft.com/office/drawing/2014/main" id="{00000000-0008-0000-0400-000005010000}"/>
            </a:ext>
          </a:extLst>
        </xdr:cNvPr>
        <xdr:cNvSpPr/>
      </xdr:nvSpPr>
      <xdr:spPr>
        <a:xfrm>
          <a:off x="12954000" y="99695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56</xdr:row>
      <xdr:rowOff>137177</xdr:rowOff>
    </xdr:from>
    <xdr:ext cx="762000" cy="259045"/>
    <xdr:sp macro="" textlink="">
      <xdr:nvSpPr>
        <xdr:cNvPr id="262" name="テキスト ボックス 261">
          <a:extLst>
            <a:ext uri="{FF2B5EF4-FFF2-40B4-BE49-F238E27FC236}">
              <a16:creationId xmlns:a16="http://schemas.microsoft.com/office/drawing/2014/main" id="{00000000-0008-0000-0400-000006010000}"/>
            </a:ext>
          </a:extLst>
        </xdr:cNvPr>
        <xdr:cNvSpPr txBox="1"/>
      </xdr:nvSpPr>
      <xdr:spPr>
        <a:xfrm>
          <a:off x="12623800" y="9738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81</xdr:col>
      <xdr:colOff>92075</xdr:colOff>
      <xdr:row>64</xdr:row>
      <xdr:rowOff>10177</xdr:rowOff>
    </xdr:from>
    <xdr:ext cx="762000" cy="259045"/>
    <xdr:sp macro="" textlink="">
      <xdr:nvSpPr>
        <xdr:cNvPr id="263" name="テキスト ボックス 262">
          <a:extLst>
            <a:ext uri="{FF2B5EF4-FFF2-40B4-BE49-F238E27FC236}">
              <a16:creationId xmlns:a16="http://schemas.microsoft.com/office/drawing/2014/main" id="{00000000-0008-0000-0400-000007010000}"/>
            </a:ext>
          </a:extLst>
        </xdr:cNvPr>
        <xdr:cNvSpPr txBox="1"/>
      </xdr:nvSpPr>
      <xdr:spPr>
        <a:xfrm>
          <a:off x="162941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77</xdr:col>
      <xdr:colOff>53975</xdr:colOff>
      <xdr:row>64</xdr:row>
      <xdr:rowOff>10177</xdr:rowOff>
    </xdr:from>
    <xdr:ext cx="762000" cy="259045"/>
    <xdr:sp macro="" textlink="">
      <xdr:nvSpPr>
        <xdr:cNvPr id="264" name="テキスト ボックス 263">
          <a:extLst>
            <a:ext uri="{FF2B5EF4-FFF2-40B4-BE49-F238E27FC236}">
              <a16:creationId xmlns:a16="http://schemas.microsoft.com/office/drawing/2014/main" id="{00000000-0008-0000-0400-000008010000}"/>
            </a:ext>
          </a:extLst>
        </xdr:cNvPr>
        <xdr:cNvSpPr txBox="1"/>
      </xdr:nvSpPr>
      <xdr:spPr>
        <a:xfrm>
          <a:off x="15455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72</xdr:col>
      <xdr:colOff>165100</xdr:colOff>
      <xdr:row>64</xdr:row>
      <xdr:rowOff>10177</xdr:rowOff>
    </xdr:from>
    <xdr:ext cx="762000" cy="259045"/>
    <xdr:sp macro="" textlink="">
      <xdr:nvSpPr>
        <xdr:cNvPr id="265" name="テキスト ボックス 264">
          <a:extLst>
            <a:ext uri="{FF2B5EF4-FFF2-40B4-BE49-F238E27FC236}">
              <a16:creationId xmlns:a16="http://schemas.microsoft.com/office/drawing/2014/main" id="{00000000-0008-0000-0400-000009010000}"/>
            </a:ext>
          </a:extLst>
        </xdr:cNvPr>
        <xdr:cNvSpPr txBox="1"/>
      </xdr:nvSpPr>
      <xdr:spPr>
        <a:xfrm>
          <a:off x="14566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68</xdr:col>
      <xdr:colOff>76200</xdr:colOff>
      <xdr:row>64</xdr:row>
      <xdr:rowOff>10177</xdr:rowOff>
    </xdr:from>
    <xdr:ext cx="762000" cy="259045"/>
    <xdr:sp macro="" textlink="">
      <xdr:nvSpPr>
        <xdr:cNvPr id="266" name="テキスト ボックス 265">
          <a:extLst>
            <a:ext uri="{FF2B5EF4-FFF2-40B4-BE49-F238E27FC236}">
              <a16:creationId xmlns:a16="http://schemas.microsoft.com/office/drawing/2014/main" id="{00000000-0008-0000-0400-00000A010000}"/>
            </a:ext>
          </a:extLst>
        </xdr:cNvPr>
        <xdr:cNvSpPr txBox="1"/>
      </xdr:nvSpPr>
      <xdr:spPr>
        <a:xfrm>
          <a:off x="13677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187325</xdr:colOff>
      <xdr:row>64</xdr:row>
      <xdr:rowOff>10177</xdr:rowOff>
    </xdr:from>
    <xdr:ext cx="762000" cy="259045"/>
    <xdr:sp macro="" textlink="">
      <xdr:nvSpPr>
        <xdr:cNvPr id="267" name="テキスト ボックス 266">
          <a:extLst>
            <a:ext uri="{FF2B5EF4-FFF2-40B4-BE49-F238E27FC236}">
              <a16:creationId xmlns:a16="http://schemas.microsoft.com/office/drawing/2014/main" id="{00000000-0008-0000-0400-00000B010000}"/>
            </a:ext>
          </a:extLst>
        </xdr:cNvPr>
        <xdr:cNvSpPr txBox="1"/>
      </xdr:nvSpPr>
      <xdr:spPr>
        <a:xfrm>
          <a:off x="12788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58</xdr:row>
      <xdr:rowOff>139700</xdr:rowOff>
    </xdr:from>
    <xdr:to>
      <xdr:col>82</xdr:col>
      <xdr:colOff>158750</xdr:colOff>
      <xdr:row>59</xdr:row>
      <xdr:rowOff>69850</xdr:rowOff>
    </xdr:to>
    <xdr:sp macro="" textlink="">
      <xdr:nvSpPr>
        <xdr:cNvPr id="268" name="楕円 267">
          <a:extLst>
            <a:ext uri="{FF2B5EF4-FFF2-40B4-BE49-F238E27FC236}">
              <a16:creationId xmlns:a16="http://schemas.microsoft.com/office/drawing/2014/main" id="{00000000-0008-0000-0400-00000C010000}"/>
            </a:ext>
          </a:extLst>
        </xdr:cNvPr>
        <xdr:cNvSpPr/>
      </xdr:nvSpPr>
      <xdr:spPr>
        <a:xfrm>
          <a:off x="16459200" y="100838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82</xdr:col>
      <xdr:colOff>196850</xdr:colOff>
      <xdr:row>58</xdr:row>
      <xdr:rowOff>111777</xdr:rowOff>
    </xdr:from>
    <xdr:ext cx="762000" cy="259045"/>
    <xdr:sp macro="" textlink="">
      <xdr:nvSpPr>
        <xdr:cNvPr id="269" name="その他該当値テキスト">
          <a:extLst>
            <a:ext uri="{FF2B5EF4-FFF2-40B4-BE49-F238E27FC236}">
              <a16:creationId xmlns:a16="http://schemas.microsoft.com/office/drawing/2014/main" id="{00000000-0008-0000-0400-00000D010000}"/>
            </a:ext>
          </a:extLst>
        </xdr:cNvPr>
        <xdr:cNvSpPr txBox="1"/>
      </xdr:nvSpPr>
      <xdr:spPr>
        <a:xfrm>
          <a:off x="16598900" y="10055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14.3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78</xdr:col>
      <xdr:colOff>19050</xdr:colOff>
      <xdr:row>58</xdr:row>
      <xdr:rowOff>63500</xdr:rowOff>
    </xdr:from>
    <xdr:to>
      <xdr:col>78</xdr:col>
      <xdr:colOff>120650</xdr:colOff>
      <xdr:row>58</xdr:row>
      <xdr:rowOff>165100</xdr:rowOff>
    </xdr:to>
    <xdr:sp macro="" textlink="">
      <xdr:nvSpPr>
        <xdr:cNvPr id="270" name="楕円 269">
          <a:extLst>
            <a:ext uri="{FF2B5EF4-FFF2-40B4-BE49-F238E27FC236}">
              <a16:creationId xmlns:a16="http://schemas.microsoft.com/office/drawing/2014/main" id="{00000000-0008-0000-0400-00000E010000}"/>
            </a:ext>
          </a:extLst>
        </xdr:cNvPr>
        <xdr:cNvSpPr/>
      </xdr:nvSpPr>
      <xdr:spPr>
        <a:xfrm>
          <a:off x="15621000" y="100076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58</xdr:row>
      <xdr:rowOff>149877</xdr:rowOff>
    </xdr:from>
    <xdr:ext cx="736600" cy="259045"/>
    <xdr:sp macro="" textlink="">
      <xdr:nvSpPr>
        <xdr:cNvPr id="271" name="テキスト ボックス 270">
          <a:extLst>
            <a:ext uri="{FF2B5EF4-FFF2-40B4-BE49-F238E27FC236}">
              <a16:creationId xmlns:a16="http://schemas.microsoft.com/office/drawing/2014/main" id="{00000000-0008-0000-0400-00000F010000}"/>
            </a:ext>
          </a:extLst>
        </xdr:cNvPr>
        <xdr:cNvSpPr txBox="1"/>
      </xdr:nvSpPr>
      <xdr:spPr>
        <a:xfrm>
          <a:off x="15290800" y="1009397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13.7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73</xdr:col>
      <xdr:colOff>130175</xdr:colOff>
      <xdr:row>59</xdr:row>
      <xdr:rowOff>57150</xdr:rowOff>
    </xdr:from>
    <xdr:to>
      <xdr:col>74</xdr:col>
      <xdr:colOff>31750</xdr:colOff>
      <xdr:row>59</xdr:row>
      <xdr:rowOff>158750</xdr:rowOff>
    </xdr:to>
    <xdr:sp macro="" textlink="">
      <xdr:nvSpPr>
        <xdr:cNvPr id="272" name="楕円 271">
          <a:extLst>
            <a:ext uri="{FF2B5EF4-FFF2-40B4-BE49-F238E27FC236}">
              <a16:creationId xmlns:a16="http://schemas.microsoft.com/office/drawing/2014/main" id="{00000000-0008-0000-0400-000010010000}"/>
            </a:ext>
          </a:extLst>
        </xdr:cNvPr>
        <xdr:cNvSpPr/>
      </xdr:nvSpPr>
      <xdr:spPr>
        <a:xfrm>
          <a:off x="14732000" y="101727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59</xdr:row>
      <xdr:rowOff>143527</xdr:rowOff>
    </xdr:from>
    <xdr:ext cx="762000" cy="259045"/>
    <xdr:sp macro="" textlink="">
      <xdr:nvSpPr>
        <xdr:cNvPr id="273" name="テキスト ボックス 272">
          <a:extLst>
            <a:ext uri="{FF2B5EF4-FFF2-40B4-BE49-F238E27FC236}">
              <a16:creationId xmlns:a16="http://schemas.microsoft.com/office/drawing/2014/main" id="{00000000-0008-0000-0400-000011010000}"/>
            </a:ext>
          </a:extLst>
        </xdr:cNvPr>
        <xdr:cNvSpPr txBox="1"/>
      </xdr:nvSpPr>
      <xdr:spPr>
        <a:xfrm>
          <a:off x="14401800" y="102590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15.0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41275</xdr:colOff>
      <xdr:row>60</xdr:row>
      <xdr:rowOff>152400</xdr:rowOff>
    </xdr:from>
    <xdr:to>
      <xdr:col>69</xdr:col>
      <xdr:colOff>142875</xdr:colOff>
      <xdr:row>61</xdr:row>
      <xdr:rowOff>82550</xdr:rowOff>
    </xdr:to>
    <xdr:sp macro="" textlink="">
      <xdr:nvSpPr>
        <xdr:cNvPr id="274" name="楕円 273">
          <a:extLst>
            <a:ext uri="{FF2B5EF4-FFF2-40B4-BE49-F238E27FC236}">
              <a16:creationId xmlns:a16="http://schemas.microsoft.com/office/drawing/2014/main" id="{00000000-0008-0000-0400-000012010000}"/>
            </a:ext>
          </a:extLst>
        </xdr:cNvPr>
        <xdr:cNvSpPr/>
      </xdr:nvSpPr>
      <xdr:spPr>
        <a:xfrm>
          <a:off x="13843000" y="104394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61</xdr:row>
      <xdr:rowOff>67327</xdr:rowOff>
    </xdr:from>
    <xdr:ext cx="762000" cy="259045"/>
    <xdr:sp macro="" textlink="">
      <xdr:nvSpPr>
        <xdr:cNvPr id="275" name="テキスト ボックス 274">
          <a:extLst>
            <a:ext uri="{FF2B5EF4-FFF2-40B4-BE49-F238E27FC236}">
              <a16:creationId xmlns:a16="http://schemas.microsoft.com/office/drawing/2014/main" id="{00000000-0008-0000-0400-000013010000}"/>
            </a:ext>
          </a:extLst>
        </xdr:cNvPr>
        <xdr:cNvSpPr txBox="1"/>
      </xdr:nvSpPr>
      <xdr:spPr>
        <a:xfrm>
          <a:off x="13512800" y="10525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17.1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61</xdr:row>
      <xdr:rowOff>31750</xdr:rowOff>
    </xdr:from>
    <xdr:to>
      <xdr:col>65</xdr:col>
      <xdr:colOff>53975</xdr:colOff>
      <xdr:row>61</xdr:row>
      <xdr:rowOff>133350</xdr:rowOff>
    </xdr:to>
    <xdr:sp macro="" textlink="">
      <xdr:nvSpPr>
        <xdr:cNvPr id="276" name="楕円 275">
          <a:extLst>
            <a:ext uri="{FF2B5EF4-FFF2-40B4-BE49-F238E27FC236}">
              <a16:creationId xmlns:a16="http://schemas.microsoft.com/office/drawing/2014/main" id="{00000000-0008-0000-0400-000014010000}"/>
            </a:ext>
          </a:extLst>
        </xdr:cNvPr>
        <xdr:cNvSpPr/>
      </xdr:nvSpPr>
      <xdr:spPr>
        <a:xfrm>
          <a:off x="12954000" y="10490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61</xdr:row>
      <xdr:rowOff>118127</xdr:rowOff>
    </xdr:from>
    <xdr:ext cx="762000" cy="259045"/>
    <xdr:sp macro="" textlink="">
      <xdr:nvSpPr>
        <xdr:cNvPr id="277" name="テキスト ボックス 276">
          <a:extLst>
            <a:ext uri="{FF2B5EF4-FFF2-40B4-BE49-F238E27FC236}">
              <a16:creationId xmlns:a16="http://schemas.microsoft.com/office/drawing/2014/main" id="{00000000-0008-0000-0400-000015010000}"/>
            </a:ext>
          </a:extLst>
        </xdr:cNvPr>
        <xdr:cNvSpPr txBox="1"/>
      </xdr:nvSpPr>
      <xdr:spPr>
        <a:xfrm>
          <a:off x="12623800" y="105765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17.5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27</xdr:row>
      <xdr:rowOff>69850</xdr:rowOff>
    </xdr:from>
    <xdr:to>
      <xdr:col>85</xdr:col>
      <xdr:colOff>66675</xdr:colOff>
      <xdr:row>29</xdr:row>
      <xdr:rowOff>44450</xdr:rowOff>
    </xdr:to>
    <xdr:sp macro="" textlink="">
      <xdr:nvSpPr>
        <xdr:cNvPr id="278" name="正方形/長方形 277">
          <a:extLst>
            <a:ext uri="{FF2B5EF4-FFF2-40B4-BE49-F238E27FC236}">
              <a16:creationId xmlns:a16="http://schemas.microsoft.com/office/drawing/2014/main" id="{00000000-0008-0000-0400-000016010000}"/>
            </a:ext>
          </a:extLst>
        </xdr:cNvPr>
        <xdr:cNvSpPr/>
      </xdr:nvSpPr>
      <xdr:spPr>
        <a:xfrm>
          <a:off x="12446000" y="4699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補助費等</a:t>
          </a:r>
        </a:p>
      </xdr:txBody>
    </xdr:sp>
    <xdr:clientData/>
  </xdr:twoCellAnchor>
  <xdr:twoCellAnchor>
    <xdr:from>
      <xdr:col>85</xdr:col>
      <xdr:colOff>79375</xdr:colOff>
      <xdr:row>27</xdr:row>
      <xdr:rowOff>133350</xdr:rowOff>
    </xdr:from>
    <xdr:to>
      <xdr:col>93</xdr:col>
      <xdr:colOff>3175</xdr:colOff>
      <xdr:row>29</xdr:row>
      <xdr:rowOff>44450</xdr:rowOff>
    </xdr:to>
    <xdr:sp macro="" textlink="">
      <xdr:nvSpPr>
        <xdr:cNvPr id="279" name="正方形/長方形 278">
          <a:extLst>
            <a:ext uri="{FF2B5EF4-FFF2-40B4-BE49-F238E27FC236}">
              <a16:creationId xmlns:a16="http://schemas.microsoft.com/office/drawing/2014/main" id="{00000000-0008-0000-0400-000017010000}"/>
            </a:ext>
          </a:extLst>
        </xdr:cNvPr>
        <xdr:cNvSpPr/>
      </xdr:nvSpPr>
      <xdr:spPr>
        <a:xfrm>
          <a:off x="17081500" y="4762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79375</xdr:colOff>
      <xdr:row>28</xdr:row>
      <xdr:rowOff>152400</xdr:rowOff>
    </xdr:from>
    <xdr:to>
      <xdr:col>93</xdr:col>
      <xdr:colOff>3175</xdr:colOff>
      <xdr:row>30</xdr:row>
      <xdr:rowOff>63500</xdr:rowOff>
    </xdr:to>
    <xdr:sp macro="" textlink="">
      <xdr:nvSpPr>
        <xdr:cNvPr id="280" name="正方形/長方形 279">
          <a:extLst>
            <a:ext uri="{FF2B5EF4-FFF2-40B4-BE49-F238E27FC236}">
              <a16:creationId xmlns:a16="http://schemas.microsoft.com/office/drawing/2014/main" id="{00000000-0008-0000-0400-000018010000}"/>
            </a:ext>
          </a:extLst>
        </xdr:cNvPr>
        <xdr:cNvSpPr/>
      </xdr:nvSpPr>
      <xdr:spPr>
        <a:xfrm>
          <a:off x="17081500" y="4953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1/29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168275</xdr:colOff>
      <xdr:row>27</xdr:row>
      <xdr:rowOff>133350</xdr:rowOff>
    </xdr:from>
    <xdr:to>
      <xdr:col>100</xdr:col>
      <xdr:colOff>165100</xdr:colOff>
      <xdr:row>29</xdr:row>
      <xdr:rowOff>44450</xdr:rowOff>
    </xdr:to>
    <xdr:sp macro="" textlink="">
      <xdr:nvSpPr>
        <xdr:cNvPr id="281" name="正方形/長方形 280">
          <a:extLst>
            <a:ext uri="{FF2B5EF4-FFF2-40B4-BE49-F238E27FC236}">
              <a16:creationId xmlns:a16="http://schemas.microsoft.com/office/drawing/2014/main" id="{00000000-0008-0000-0400-000019010000}"/>
            </a:ext>
          </a:extLst>
        </xdr:cNvPr>
        <xdr:cNvSpPr/>
      </xdr:nvSpPr>
      <xdr:spPr>
        <a:xfrm>
          <a:off x="18770600" y="4762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168275</xdr:colOff>
      <xdr:row>28</xdr:row>
      <xdr:rowOff>152400</xdr:rowOff>
    </xdr:from>
    <xdr:to>
      <xdr:col>100</xdr:col>
      <xdr:colOff>165100</xdr:colOff>
      <xdr:row>30</xdr:row>
      <xdr:rowOff>63500</xdr:rowOff>
    </xdr:to>
    <xdr:sp macro="" textlink="">
      <xdr:nvSpPr>
        <xdr:cNvPr id="282" name="正方形/長方形 281">
          <a:extLst>
            <a:ext uri="{FF2B5EF4-FFF2-40B4-BE49-F238E27FC236}">
              <a16:creationId xmlns:a16="http://schemas.microsoft.com/office/drawing/2014/main" id="{00000000-0008-0000-0400-00001A010000}"/>
            </a:ext>
          </a:extLst>
        </xdr:cNvPr>
        <xdr:cNvSpPr/>
      </xdr:nvSpPr>
      <xdr:spPr>
        <a:xfrm>
          <a:off x="18770600" y="4953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10.5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101</xdr:col>
      <xdr:colOff>180975</xdr:colOff>
      <xdr:row>27</xdr:row>
      <xdr:rowOff>133350</xdr:rowOff>
    </xdr:from>
    <xdr:to>
      <xdr:col>109</xdr:col>
      <xdr:colOff>104775</xdr:colOff>
      <xdr:row>29</xdr:row>
      <xdr:rowOff>44450</xdr:rowOff>
    </xdr:to>
    <xdr:sp macro="" textlink="">
      <xdr:nvSpPr>
        <xdr:cNvPr id="283" name="正方形/長方形 282">
          <a:extLst>
            <a:ext uri="{FF2B5EF4-FFF2-40B4-BE49-F238E27FC236}">
              <a16:creationId xmlns:a16="http://schemas.microsoft.com/office/drawing/2014/main" id="{00000000-0008-0000-0400-00001B010000}"/>
            </a:ext>
          </a:extLst>
        </xdr:cNvPr>
        <xdr:cNvSpPr/>
      </xdr:nvSpPr>
      <xdr:spPr>
        <a:xfrm>
          <a:off x="20383500" y="4762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愛媛県平均</a:t>
          </a:r>
        </a:p>
      </xdr:txBody>
    </xdr:sp>
    <xdr:clientData/>
  </xdr:twoCellAnchor>
  <xdr:twoCellAnchor>
    <xdr:from>
      <xdr:col>101</xdr:col>
      <xdr:colOff>180975</xdr:colOff>
      <xdr:row>28</xdr:row>
      <xdr:rowOff>152400</xdr:rowOff>
    </xdr:from>
    <xdr:to>
      <xdr:col>109</xdr:col>
      <xdr:colOff>104775</xdr:colOff>
      <xdr:row>30</xdr:row>
      <xdr:rowOff>63500</xdr:rowOff>
    </xdr:to>
    <xdr:sp macro="" textlink="">
      <xdr:nvSpPr>
        <xdr:cNvPr id="284" name="正方形/長方形 283">
          <a:extLst>
            <a:ext uri="{FF2B5EF4-FFF2-40B4-BE49-F238E27FC236}">
              <a16:creationId xmlns:a16="http://schemas.microsoft.com/office/drawing/2014/main" id="{00000000-0008-0000-0400-00001C010000}"/>
            </a:ext>
          </a:extLst>
        </xdr:cNvPr>
        <xdr:cNvSpPr/>
      </xdr:nvSpPr>
      <xdr:spPr>
        <a:xfrm>
          <a:off x="20383500" y="4953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62</xdr:col>
      <xdr:colOff>44450</xdr:colOff>
      <xdr:row>30</xdr:row>
      <xdr:rowOff>127000</xdr:rowOff>
    </xdr:from>
    <xdr:to>
      <xdr:col>85</xdr:col>
      <xdr:colOff>66675</xdr:colOff>
      <xdr:row>44</xdr:row>
      <xdr:rowOff>12700</xdr:rowOff>
    </xdr:to>
    <xdr:sp macro="" textlink="">
      <xdr:nvSpPr>
        <xdr:cNvPr id="285" name="正方形/長方形 284">
          <a:extLst>
            <a:ext uri="{FF2B5EF4-FFF2-40B4-BE49-F238E27FC236}">
              <a16:creationId xmlns:a16="http://schemas.microsoft.com/office/drawing/2014/main" id="{00000000-0008-0000-0400-00001D010000}"/>
            </a:ext>
          </a:extLst>
        </xdr:cNvPr>
        <xdr:cNvSpPr/>
      </xdr:nvSpPr>
      <xdr:spPr>
        <a:xfrm>
          <a:off x="12446000" y="5270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196850</xdr:colOff>
      <xdr:row>30</xdr:row>
      <xdr:rowOff>127000</xdr:rowOff>
    </xdr:from>
    <xdr:to>
      <xdr:col>113</xdr:col>
      <xdr:colOff>130175</xdr:colOff>
      <xdr:row>44</xdr:row>
      <xdr:rowOff>12700</xdr:rowOff>
    </xdr:to>
    <xdr:sp macro="" textlink="">
      <xdr:nvSpPr>
        <xdr:cNvPr id="286" name="正方形/長方形 285">
          <a:extLst>
            <a:ext uri="{FF2B5EF4-FFF2-40B4-BE49-F238E27FC236}">
              <a16:creationId xmlns:a16="http://schemas.microsoft.com/office/drawing/2014/main" id="{00000000-0008-0000-0400-00001E010000}"/>
            </a:ext>
          </a:extLst>
        </xdr:cNvPr>
        <xdr:cNvSpPr/>
      </xdr:nvSpPr>
      <xdr:spPr>
        <a:xfrm>
          <a:off x="17399000" y="5270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87</xdr:col>
      <xdr:colOff>60325</xdr:colOff>
      <xdr:row>30</xdr:row>
      <xdr:rowOff>127000</xdr:rowOff>
    </xdr:from>
    <xdr:to>
      <xdr:col>106</xdr:col>
      <xdr:colOff>69850</xdr:colOff>
      <xdr:row>32</xdr:row>
      <xdr:rowOff>38100</xdr:rowOff>
    </xdr:to>
    <xdr:sp macro="" textlink="">
      <xdr:nvSpPr>
        <xdr:cNvPr id="287" name="正方形/長方形 286">
          <a:extLst>
            <a:ext uri="{FF2B5EF4-FFF2-40B4-BE49-F238E27FC236}">
              <a16:creationId xmlns:a16="http://schemas.microsoft.com/office/drawing/2014/main" id="{00000000-0008-0000-0400-00001F010000}"/>
            </a:ext>
          </a:extLst>
        </xdr:cNvPr>
        <xdr:cNvSpPr/>
      </xdr:nvSpPr>
      <xdr:spPr>
        <a:xfrm>
          <a:off x="17462500" y="5270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補助費等の分析欄</a:t>
          </a:r>
        </a:p>
      </xdr:txBody>
    </xdr:sp>
    <xdr:clientData/>
  </xdr:twoCellAnchor>
  <xdr:twoCellAnchor>
    <xdr:from>
      <xdr:col>87</xdr:col>
      <xdr:colOff>98425</xdr:colOff>
      <xdr:row>32</xdr:row>
      <xdr:rowOff>101600</xdr:rowOff>
    </xdr:from>
    <xdr:to>
      <xdr:col>112</xdr:col>
      <xdr:colOff>177800</xdr:colOff>
      <xdr:row>43</xdr:row>
      <xdr:rowOff>120650</xdr:rowOff>
    </xdr:to>
    <xdr:sp macro="" textlink="" fLocksText="0">
      <xdr:nvSpPr>
        <xdr:cNvPr id="288" name="テキスト ボックス 287">
          <a:extLst>
            <a:ext uri="{FF2B5EF4-FFF2-40B4-BE49-F238E27FC236}">
              <a16:creationId xmlns:a16="http://schemas.microsoft.com/office/drawing/2014/main" id="{00000000-0008-0000-0400-000020010000}"/>
            </a:ext>
          </a:extLst>
        </xdr:cNvPr>
        <xdr:cNvSpPr txBox="1"/>
      </xdr:nvSpPr>
      <xdr:spPr>
        <a:xfrm>
          <a:off x="17500600" y="5588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　敬老会行事開催費補助金の皆増等により経費は増加したことに加え、臨時財政対策債等が減少したことにより経常一般財源が大幅に減少したため、前年度より</a:t>
          </a:r>
          <a:r>
            <a:rPr kumimoji="1" lang="en-US" altLang="ja-JP" sz="1300">
              <a:latin typeface="ＭＳ Ｐゴシック" panose="020B0600070205080204" pitchFamily="50" charset="-128"/>
              <a:ea typeface="ＭＳ Ｐゴシック" panose="020B0600070205080204" pitchFamily="50" charset="-128"/>
            </a:rPr>
            <a:t>0.6</a:t>
          </a:r>
          <a:r>
            <a:rPr kumimoji="1" lang="ja-JP" altLang="en-US" sz="1300">
              <a:latin typeface="ＭＳ Ｐゴシック" panose="020B0600070205080204" pitchFamily="50" charset="-128"/>
              <a:ea typeface="ＭＳ Ｐゴシック" panose="020B0600070205080204" pitchFamily="50" charset="-128"/>
            </a:rPr>
            <a:t>ポイント悪化している。全国、愛媛県、類似団体平均より良い状況で推移しており、引き続き事業の必要性を精査し、事業の廃止、縮小、統合や補助率の見直し等、効率的な運用に努める。</a:t>
          </a:r>
        </a:p>
      </xdr:txBody>
    </xdr:sp>
    <xdr:clientData/>
  </xdr:twoCellAnchor>
  <xdr:oneCellAnchor>
    <xdr:from>
      <xdr:col>62</xdr:col>
      <xdr:colOff>6350</xdr:colOff>
      <xdr:row>29</xdr:row>
      <xdr:rowOff>107950</xdr:rowOff>
    </xdr:from>
    <xdr:ext cx="298543" cy="225703"/>
    <xdr:sp macro="" textlink="">
      <xdr:nvSpPr>
        <xdr:cNvPr id="289" name="テキスト ボックス 288">
          <a:extLst>
            <a:ext uri="{FF2B5EF4-FFF2-40B4-BE49-F238E27FC236}">
              <a16:creationId xmlns:a16="http://schemas.microsoft.com/office/drawing/2014/main" id="{00000000-0008-0000-0400-000021010000}"/>
            </a:ext>
          </a:extLst>
        </xdr:cNvPr>
        <xdr:cNvSpPr txBox="1"/>
      </xdr:nvSpPr>
      <xdr:spPr>
        <a:xfrm>
          <a:off x="12407900" y="5080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44</xdr:row>
      <xdr:rowOff>12700</xdr:rowOff>
    </xdr:from>
    <xdr:to>
      <xdr:col>85</xdr:col>
      <xdr:colOff>66675</xdr:colOff>
      <xdr:row>44</xdr:row>
      <xdr:rowOff>12700</xdr:rowOff>
    </xdr:to>
    <xdr:cxnSp macro="">
      <xdr:nvCxnSpPr>
        <xdr:cNvPr id="290" name="直線コネクタ 289">
          <a:extLst>
            <a:ext uri="{FF2B5EF4-FFF2-40B4-BE49-F238E27FC236}">
              <a16:creationId xmlns:a16="http://schemas.microsoft.com/office/drawing/2014/main" id="{00000000-0008-0000-0400-000022010000}"/>
            </a:ext>
          </a:extLst>
        </xdr:cNvPr>
        <xdr:cNvCxnSpPr/>
      </xdr:nvCxnSpPr>
      <xdr:spPr>
        <a:xfrm>
          <a:off x="12446000" y="7556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43</xdr:row>
      <xdr:rowOff>41927</xdr:rowOff>
    </xdr:from>
    <xdr:ext cx="508000" cy="259045"/>
    <xdr:sp macro="" textlink="">
      <xdr:nvSpPr>
        <xdr:cNvPr id="291" name="テキスト ボックス 290">
          <a:extLst>
            <a:ext uri="{FF2B5EF4-FFF2-40B4-BE49-F238E27FC236}">
              <a16:creationId xmlns:a16="http://schemas.microsoft.com/office/drawing/2014/main" id="{00000000-0008-0000-0400-000023010000}"/>
            </a:ext>
          </a:extLst>
        </xdr:cNvPr>
        <xdr:cNvSpPr txBox="1"/>
      </xdr:nvSpPr>
      <xdr:spPr>
        <a:xfrm>
          <a:off x="11938000" y="7414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41</xdr:row>
      <xdr:rowOff>69850</xdr:rowOff>
    </xdr:from>
    <xdr:to>
      <xdr:col>85</xdr:col>
      <xdr:colOff>66675</xdr:colOff>
      <xdr:row>41</xdr:row>
      <xdr:rowOff>69850</xdr:rowOff>
    </xdr:to>
    <xdr:cxnSp macro="">
      <xdr:nvCxnSpPr>
        <xdr:cNvPr id="292" name="直線コネクタ 291">
          <a:extLst>
            <a:ext uri="{FF2B5EF4-FFF2-40B4-BE49-F238E27FC236}">
              <a16:creationId xmlns:a16="http://schemas.microsoft.com/office/drawing/2014/main" id="{00000000-0008-0000-0400-000024010000}"/>
            </a:ext>
          </a:extLst>
        </xdr:cNvPr>
        <xdr:cNvCxnSpPr/>
      </xdr:nvCxnSpPr>
      <xdr:spPr>
        <a:xfrm>
          <a:off x="12446000" y="70993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40</xdr:row>
      <xdr:rowOff>99077</xdr:rowOff>
    </xdr:from>
    <xdr:ext cx="508000" cy="259045"/>
    <xdr:sp macro="" textlink="">
      <xdr:nvSpPr>
        <xdr:cNvPr id="293" name="テキスト ボックス 292">
          <a:extLst>
            <a:ext uri="{FF2B5EF4-FFF2-40B4-BE49-F238E27FC236}">
              <a16:creationId xmlns:a16="http://schemas.microsoft.com/office/drawing/2014/main" id="{00000000-0008-0000-0400-000025010000}"/>
            </a:ext>
          </a:extLst>
        </xdr:cNvPr>
        <xdr:cNvSpPr txBox="1"/>
      </xdr:nvSpPr>
      <xdr:spPr>
        <a:xfrm>
          <a:off x="11938000" y="69570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38</xdr:row>
      <xdr:rowOff>127000</xdr:rowOff>
    </xdr:from>
    <xdr:to>
      <xdr:col>85</xdr:col>
      <xdr:colOff>66675</xdr:colOff>
      <xdr:row>38</xdr:row>
      <xdr:rowOff>127000</xdr:rowOff>
    </xdr:to>
    <xdr:cxnSp macro="">
      <xdr:nvCxnSpPr>
        <xdr:cNvPr id="294" name="直線コネクタ 293">
          <a:extLst>
            <a:ext uri="{FF2B5EF4-FFF2-40B4-BE49-F238E27FC236}">
              <a16:creationId xmlns:a16="http://schemas.microsoft.com/office/drawing/2014/main" id="{00000000-0008-0000-0400-000026010000}"/>
            </a:ext>
          </a:extLst>
        </xdr:cNvPr>
        <xdr:cNvCxnSpPr/>
      </xdr:nvCxnSpPr>
      <xdr:spPr>
        <a:xfrm>
          <a:off x="12446000" y="66421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37</xdr:row>
      <xdr:rowOff>156227</xdr:rowOff>
    </xdr:from>
    <xdr:ext cx="508000" cy="259045"/>
    <xdr:sp macro="" textlink="">
      <xdr:nvSpPr>
        <xdr:cNvPr id="295" name="テキスト ボックス 294">
          <a:extLst>
            <a:ext uri="{FF2B5EF4-FFF2-40B4-BE49-F238E27FC236}">
              <a16:creationId xmlns:a16="http://schemas.microsoft.com/office/drawing/2014/main" id="{00000000-0008-0000-0400-000027010000}"/>
            </a:ext>
          </a:extLst>
        </xdr:cNvPr>
        <xdr:cNvSpPr txBox="1"/>
      </xdr:nvSpPr>
      <xdr:spPr>
        <a:xfrm>
          <a:off x="11938000" y="64998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36</xdr:row>
      <xdr:rowOff>12700</xdr:rowOff>
    </xdr:from>
    <xdr:to>
      <xdr:col>85</xdr:col>
      <xdr:colOff>66675</xdr:colOff>
      <xdr:row>36</xdr:row>
      <xdr:rowOff>12700</xdr:rowOff>
    </xdr:to>
    <xdr:cxnSp macro="">
      <xdr:nvCxnSpPr>
        <xdr:cNvPr id="296" name="直線コネクタ 295">
          <a:extLst>
            <a:ext uri="{FF2B5EF4-FFF2-40B4-BE49-F238E27FC236}">
              <a16:creationId xmlns:a16="http://schemas.microsoft.com/office/drawing/2014/main" id="{00000000-0008-0000-0400-000028010000}"/>
            </a:ext>
          </a:extLst>
        </xdr:cNvPr>
        <xdr:cNvCxnSpPr/>
      </xdr:nvCxnSpPr>
      <xdr:spPr>
        <a:xfrm>
          <a:off x="12446000" y="61849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35</xdr:row>
      <xdr:rowOff>41927</xdr:rowOff>
    </xdr:from>
    <xdr:ext cx="508000" cy="259045"/>
    <xdr:sp macro="" textlink="">
      <xdr:nvSpPr>
        <xdr:cNvPr id="297" name="テキスト ボックス 296">
          <a:extLst>
            <a:ext uri="{FF2B5EF4-FFF2-40B4-BE49-F238E27FC236}">
              <a16:creationId xmlns:a16="http://schemas.microsoft.com/office/drawing/2014/main" id="{00000000-0008-0000-0400-000029010000}"/>
            </a:ext>
          </a:extLst>
        </xdr:cNvPr>
        <xdr:cNvSpPr txBox="1"/>
      </xdr:nvSpPr>
      <xdr:spPr>
        <a:xfrm>
          <a:off x="11938000" y="60426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33</xdr:row>
      <xdr:rowOff>69850</xdr:rowOff>
    </xdr:from>
    <xdr:to>
      <xdr:col>85</xdr:col>
      <xdr:colOff>66675</xdr:colOff>
      <xdr:row>33</xdr:row>
      <xdr:rowOff>69850</xdr:rowOff>
    </xdr:to>
    <xdr:cxnSp macro="">
      <xdr:nvCxnSpPr>
        <xdr:cNvPr id="298" name="直線コネクタ 297">
          <a:extLst>
            <a:ext uri="{FF2B5EF4-FFF2-40B4-BE49-F238E27FC236}">
              <a16:creationId xmlns:a16="http://schemas.microsoft.com/office/drawing/2014/main" id="{00000000-0008-0000-0400-00002A010000}"/>
            </a:ext>
          </a:extLst>
        </xdr:cNvPr>
        <xdr:cNvCxnSpPr/>
      </xdr:nvCxnSpPr>
      <xdr:spPr>
        <a:xfrm>
          <a:off x="12446000" y="57277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32</xdr:row>
      <xdr:rowOff>99077</xdr:rowOff>
    </xdr:from>
    <xdr:ext cx="508000" cy="259045"/>
    <xdr:sp macro="" textlink="">
      <xdr:nvSpPr>
        <xdr:cNvPr id="299" name="テキスト ボックス 298">
          <a:extLst>
            <a:ext uri="{FF2B5EF4-FFF2-40B4-BE49-F238E27FC236}">
              <a16:creationId xmlns:a16="http://schemas.microsoft.com/office/drawing/2014/main" id="{00000000-0008-0000-0400-00002B010000}"/>
            </a:ext>
          </a:extLst>
        </xdr:cNvPr>
        <xdr:cNvSpPr txBox="1"/>
      </xdr:nvSpPr>
      <xdr:spPr>
        <a:xfrm>
          <a:off x="11938000" y="55854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30</xdr:row>
      <xdr:rowOff>127000</xdr:rowOff>
    </xdr:from>
    <xdr:to>
      <xdr:col>85</xdr:col>
      <xdr:colOff>66675</xdr:colOff>
      <xdr:row>30</xdr:row>
      <xdr:rowOff>127000</xdr:rowOff>
    </xdr:to>
    <xdr:cxnSp macro="">
      <xdr:nvCxnSpPr>
        <xdr:cNvPr id="300" name="直線コネクタ 299">
          <a:extLst>
            <a:ext uri="{FF2B5EF4-FFF2-40B4-BE49-F238E27FC236}">
              <a16:creationId xmlns:a16="http://schemas.microsoft.com/office/drawing/2014/main" id="{00000000-0008-0000-0400-00002C010000}"/>
            </a:ext>
          </a:extLst>
        </xdr:cNvPr>
        <xdr:cNvCxnSpPr/>
      </xdr:nvCxnSpPr>
      <xdr:spPr>
        <a:xfrm>
          <a:off x="12446000" y="5270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62</xdr:col>
      <xdr:colOff>44450</xdr:colOff>
      <xdr:row>30</xdr:row>
      <xdr:rowOff>127000</xdr:rowOff>
    </xdr:from>
    <xdr:to>
      <xdr:col>85</xdr:col>
      <xdr:colOff>66675</xdr:colOff>
      <xdr:row>44</xdr:row>
      <xdr:rowOff>12700</xdr:rowOff>
    </xdr:to>
    <xdr:sp macro="" textlink="">
      <xdr:nvSpPr>
        <xdr:cNvPr id="301" name="補助費等グラフ枠">
          <a:extLst>
            <a:ext uri="{FF2B5EF4-FFF2-40B4-BE49-F238E27FC236}">
              <a16:creationId xmlns:a16="http://schemas.microsoft.com/office/drawing/2014/main" id="{00000000-0008-0000-0400-00002D010000}"/>
            </a:ext>
          </a:extLst>
        </xdr:cNvPr>
        <xdr:cNvSpPr/>
      </xdr:nvSpPr>
      <xdr:spPr>
        <a:xfrm>
          <a:off x="12446000" y="5270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82</xdr:col>
      <xdr:colOff>107950</xdr:colOff>
      <xdr:row>34</xdr:row>
      <xdr:rowOff>94996</xdr:rowOff>
    </xdr:from>
    <xdr:to>
      <xdr:col>82</xdr:col>
      <xdr:colOff>107950</xdr:colOff>
      <xdr:row>39</xdr:row>
      <xdr:rowOff>92710</xdr:rowOff>
    </xdr:to>
    <xdr:cxnSp macro="">
      <xdr:nvCxnSpPr>
        <xdr:cNvPr id="302" name="直線コネクタ 301">
          <a:extLst>
            <a:ext uri="{FF2B5EF4-FFF2-40B4-BE49-F238E27FC236}">
              <a16:creationId xmlns:a16="http://schemas.microsoft.com/office/drawing/2014/main" id="{00000000-0008-0000-0400-00002E010000}"/>
            </a:ext>
          </a:extLst>
        </xdr:cNvPr>
        <xdr:cNvCxnSpPr/>
      </xdr:nvCxnSpPr>
      <xdr:spPr>
        <a:xfrm flipV="1">
          <a:off x="16510000" y="5924296"/>
          <a:ext cx="0" cy="854964"/>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39</xdr:row>
      <xdr:rowOff>64787</xdr:rowOff>
    </xdr:from>
    <xdr:ext cx="762000" cy="259045"/>
    <xdr:sp macro="" textlink="">
      <xdr:nvSpPr>
        <xdr:cNvPr id="303" name="補助費等最小値テキスト">
          <a:extLst>
            <a:ext uri="{FF2B5EF4-FFF2-40B4-BE49-F238E27FC236}">
              <a16:creationId xmlns:a16="http://schemas.microsoft.com/office/drawing/2014/main" id="{00000000-0008-0000-0400-00002F010000}"/>
            </a:ext>
          </a:extLst>
        </xdr:cNvPr>
        <xdr:cNvSpPr txBox="1"/>
      </xdr:nvSpPr>
      <xdr:spPr>
        <a:xfrm>
          <a:off x="16598900" y="67513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23.0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39</xdr:row>
      <xdr:rowOff>92710</xdr:rowOff>
    </xdr:from>
    <xdr:to>
      <xdr:col>82</xdr:col>
      <xdr:colOff>196850</xdr:colOff>
      <xdr:row>39</xdr:row>
      <xdr:rowOff>92710</xdr:rowOff>
    </xdr:to>
    <xdr:cxnSp macro="">
      <xdr:nvCxnSpPr>
        <xdr:cNvPr id="304" name="直線コネクタ 303">
          <a:extLst>
            <a:ext uri="{FF2B5EF4-FFF2-40B4-BE49-F238E27FC236}">
              <a16:creationId xmlns:a16="http://schemas.microsoft.com/office/drawing/2014/main" id="{00000000-0008-0000-0400-000030010000}"/>
            </a:ext>
          </a:extLst>
        </xdr:cNvPr>
        <xdr:cNvCxnSpPr/>
      </xdr:nvCxnSpPr>
      <xdr:spPr>
        <a:xfrm>
          <a:off x="16421100" y="677926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33</xdr:row>
      <xdr:rowOff>9923</xdr:rowOff>
    </xdr:from>
    <xdr:ext cx="762000" cy="259045"/>
    <xdr:sp macro="" textlink="">
      <xdr:nvSpPr>
        <xdr:cNvPr id="305" name="補助費等最大値テキスト">
          <a:extLst>
            <a:ext uri="{FF2B5EF4-FFF2-40B4-BE49-F238E27FC236}">
              <a16:creationId xmlns:a16="http://schemas.microsoft.com/office/drawing/2014/main" id="{00000000-0008-0000-0400-000031010000}"/>
            </a:ext>
          </a:extLst>
        </xdr:cNvPr>
        <xdr:cNvSpPr txBox="1"/>
      </xdr:nvSpPr>
      <xdr:spPr>
        <a:xfrm>
          <a:off x="16598900" y="566777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34</xdr:row>
      <xdr:rowOff>94996</xdr:rowOff>
    </xdr:from>
    <xdr:to>
      <xdr:col>82</xdr:col>
      <xdr:colOff>196850</xdr:colOff>
      <xdr:row>34</xdr:row>
      <xdr:rowOff>94996</xdr:rowOff>
    </xdr:to>
    <xdr:cxnSp macro="">
      <xdr:nvCxnSpPr>
        <xdr:cNvPr id="306" name="直線コネクタ 305">
          <a:extLst>
            <a:ext uri="{FF2B5EF4-FFF2-40B4-BE49-F238E27FC236}">
              <a16:creationId xmlns:a16="http://schemas.microsoft.com/office/drawing/2014/main" id="{00000000-0008-0000-0400-000032010000}"/>
            </a:ext>
          </a:extLst>
        </xdr:cNvPr>
        <xdr:cNvCxnSpPr/>
      </xdr:nvCxnSpPr>
      <xdr:spPr>
        <a:xfrm>
          <a:off x="16421100" y="592429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69850</xdr:colOff>
      <xdr:row>34</xdr:row>
      <xdr:rowOff>67564</xdr:rowOff>
    </xdr:from>
    <xdr:to>
      <xdr:col>82</xdr:col>
      <xdr:colOff>107950</xdr:colOff>
      <xdr:row>34</xdr:row>
      <xdr:rowOff>94996</xdr:rowOff>
    </xdr:to>
    <xdr:cxnSp macro="">
      <xdr:nvCxnSpPr>
        <xdr:cNvPr id="307" name="直線コネクタ 306">
          <a:extLst>
            <a:ext uri="{FF2B5EF4-FFF2-40B4-BE49-F238E27FC236}">
              <a16:creationId xmlns:a16="http://schemas.microsoft.com/office/drawing/2014/main" id="{00000000-0008-0000-0400-000033010000}"/>
            </a:ext>
          </a:extLst>
        </xdr:cNvPr>
        <xdr:cNvCxnSpPr/>
      </xdr:nvCxnSpPr>
      <xdr:spPr>
        <a:xfrm>
          <a:off x="15671800" y="5896864"/>
          <a:ext cx="838200" cy="2743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36</xdr:row>
      <xdr:rowOff>7129</xdr:rowOff>
    </xdr:from>
    <xdr:ext cx="762000" cy="259045"/>
    <xdr:sp macro="" textlink="">
      <xdr:nvSpPr>
        <xdr:cNvPr id="308" name="補助費等平均値テキスト">
          <a:extLst>
            <a:ext uri="{FF2B5EF4-FFF2-40B4-BE49-F238E27FC236}">
              <a16:creationId xmlns:a16="http://schemas.microsoft.com/office/drawing/2014/main" id="{00000000-0008-0000-0400-000034010000}"/>
            </a:ext>
          </a:extLst>
        </xdr:cNvPr>
        <xdr:cNvSpPr txBox="1"/>
      </xdr:nvSpPr>
      <xdr:spPr>
        <a:xfrm>
          <a:off x="16598900" y="6179329"/>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11.6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36</xdr:row>
      <xdr:rowOff>35052</xdr:rowOff>
    </xdr:from>
    <xdr:to>
      <xdr:col>82</xdr:col>
      <xdr:colOff>158750</xdr:colOff>
      <xdr:row>36</xdr:row>
      <xdr:rowOff>136652</xdr:rowOff>
    </xdr:to>
    <xdr:sp macro="" textlink="">
      <xdr:nvSpPr>
        <xdr:cNvPr id="309" name="フローチャート: 判断 308">
          <a:extLst>
            <a:ext uri="{FF2B5EF4-FFF2-40B4-BE49-F238E27FC236}">
              <a16:creationId xmlns:a16="http://schemas.microsoft.com/office/drawing/2014/main" id="{00000000-0008-0000-0400-000035010000}"/>
            </a:ext>
          </a:extLst>
        </xdr:cNvPr>
        <xdr:cNvSpPr/>
      </xdr:nvSpPr>
      <xdr:spPr>
        <a:xfrm>
          <a:off x="16459200" y="620725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73</xdr:col>
      <xdr:colOff>180975</xdr:colOff>
      <xdr:row>34</xdr:row>
      <xdr:rowOff>67564</xdr:rowOff>
    </xdr:from>
    <xdr:to>
      <xdr:col>78</xdr:col>
      <xdr:colOff>69850</xdr:colOff>
      <xdr:row>34</xdr:row>
      <xdr:rowOff>136144</xdr:rowOff>
    </xdr:to>
    <xdr:cxnSp macro="">
      <xdr:nvCxnSpPr>
        <xdr:cNvPr id="310" name="直線コネクタ 309">
          <a:extLst>
            <a:ext uri="{FF2B5EF4-FFF2-40B4-BE49-F238E27FC236}">
              <a16:creationId xmlns:a16="http://schemas.microsoft.com/office/drawing/2014/main" id="{00000000-0008-0000-0400-000036010000}"/>
            </a:ext>
          </a:extLst>
        </xdr:cNvPr>
        <xdr:cNvCxnSpPr/>
      </xdr:nvCxnSpPr>
      <xdr:spPr>
        <a:xfrm flipV="1">
          <a:off x="14782800" y="5896864"/>
          <a:ext cx="889000" cy="6858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19050</xdr:colOff>
      <xdr:row>36</xdr:row>
      <xdr:rowOff>3048</xdr:rowOff>
    </xdr:from>
    <xdr:to>
      <xdr:col>78</xdr:col>
      <xdr:colOff>120650</xdr:colOff>
      <xdr:row>36</xdr:row>
      <xdr:rowOff>104648</xdr:rowOff>
    </xdr:to>
    <xdr:sp macro="" textlink="">
      <xdr:nvSpPr>
        <xdr:cNvPr id="311" name="フローチャート: 判断 310">
          <a:extLst>
            <a:ext uri="{FF2B5EF4-FFF2-40B4-BE49-F238E27FC236}">
              <a16:creationId xmlns:a16="http://schemas.microsoft.com/office/drawing/2014/main" id="{00000000-0008-0000-0400-000037010000}"/>
            </a:ext>
          </a:extLst>
        </xdr:cNvPr>
        <xdr:cNvSpPr/>
      </xdr:nvSpPr>
      <xdr:spPr>
        <a:xfrm>
          <a:off x="15621000" y="617524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36</xdr:row>
      <xdr:rowOff>89425</xdr:rowOff>
    </xdr:from>
    <xdr:ext cx="736600" cy="259045"/>
    <xdr:sp macro="" textlink="">
      <xdr:nvSpPr>
        <xdr:cNvPr id="312" name="テキスト ボックス 311">
          <a:extLst>
            <a:ext uri="{FF2B5EF4-FFF2-40B4-BE49-F238E27FC236}">
              <a16:creationId xmlns:a16="http://schemas.microsoft.com/office/drawing/2014/main" id="{00000000-0008-0000-0400-000038010000}"/>
            </a:ext>
          </a:extLst>
        </xdr:cNvPr>
        <xdr:cNvSpPr txBox="1"/>
      </xdr:nvSpPr>
      <xdr:spPr>
        <a:xfrm>
          <a:off x="15290800" y="6261625"/>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92075</xdr:colOff>
      <xdr:row>34</xdr:row>
      <xdr:rowOff>35560</xdr:rowOff>
    </xdr:from>
    <xdr:to>
      <xdr:col>73</xdr:col>
      <xdr:colOff>180975</xdr:colOff>
      <xdr:row>34</xdr:row>
      <xdr:rowOff>136144</xdr:rowOff>
    </xdr:to>
    <xdr:cxnSp macro="">
      <xdr:nvCxnSpPr>
        <xdr:cNvPr id="313" name="直線コネクタ 312">
          <a:extLst>
            <a:ext uri="{FF2B5EF4-FFF2-40B4-BE49-F238E27FC236}">
              <a16:creationId xmlns:a16="http://schemas.microsoft.com/office/drawing/2014/main" id="{00000000-0008-0000-0400-000039010000}"/>
            </a:ext>
          </a:extLst>
        </xdr:cNvPr>
        <xdr:cNvCxnSpPr/>
      </xdr:nvCxnSpPr>
      <xdr:spPr>
        <a:xfrm>
          <a:off x="13893800" y="5864860"/>
          <a:ext cx="889000" cy="10058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73</xdr:col>
      <xdr:colOff>130175</xdr:colOff>
      <xdr:row>36</xdr:row>
      <xdr:rowOff>57912</xdr:rowOff>
    </xdr:from>
    <xdr:to>
      <xdr:col>74</xdr:col>
      <xdr:colOff>31750</xdr:colOff>
      <xdr:row>36</xdr:row>
      <xdr:rowOff>159512</xdr:rowOff>
    </xdr:to>
    <xdr:sp macro="" textlink="">
      <xdr:nvSpPr>
        <xdr:cNvPr id="314" name="フローチャート: 判断 313">
          <a:extLst>
            <a:ext uri="{FF2B5EF4-FFF2-40B4-BE49-F238E27FC236}">
              <a16:creationId xmlns:a16="http://schemas.microsoft.com/office/drawing/2014/main" id="{00000000-0008-0000-0400-00003A010000}"/>
            </a:ext>
          </a:extLst>
        </xdr:cNvPr>
        <xdr:cNvSpPr/>
      </xdr:nvSpPr>
      <xdr:spPr>
        <a:xfrm>
          <a:off x="14732000" y="623011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36</xdr:row>
      <xdr:rowOff>144289</xdr:rowOff>
    </xdr:from>
    <xdr:ext cx="762000" cy="259045"/>
    <xdr:sp macro="" textlink="">
      <xdr:nvSpPr>
        <xdr:cNvPr id="315" name="テキスト ボックス 314">
          <a:extLst>
            <a:ext uri="{FF2B5EF4-FFF2-40B4-BE49-F238E27FC236}">
              <a16:creationId xmlns:a16="http://schemas.microsoft.com/office/drawing/2014/main" id="{00000000-0008-0000-0400-00003B010000}"/>
            </a:ext>
          </a:extLst>
        </xdr:cNvPr>
        <xdr:cNvSpPr txBox="1"/>
      </xdr:nvSpPr>
      <xdr:spPr>
        <a:xfrm>
          <a:off x="14401800" y="631648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3175</xdr:colOff>
      <xdr:row>34</xdr:row>
      <xdr:rowOff>35560</xdr:rowOff>
    </xdr:from>
    <xdr:to>
      <xdr:col>69</xdr:col>
      <xdr:colOff>92075</xdr:colOff>
      <xdr:row>34</xdr:row>
      <xdr:rowOff>49276</xdr:rowOff>
    </xdr:to>
    <xdr:cxnSp macro="">
      <xdr:nvCxnSpPr>
        <xdr:cNvPr id="316" name="直線コネクタ 315">
          <a:extLst>
            <a:ext uri="{FF2B5EF4-FFF2-40B4-BE49-F238E27FC236}">
              <a16:creationId xmlns:a16="http://schemas.microsoft.com/office/drawing/2014/main" id="{00000000-0008-0000-0400-00003C010000}"/>
            </a:ext>
          </a:extLst>
        </xdr:cNvPr>
        <xdr:cNvCxnSpPr/>
      </xdr:nvCxnSpPr>
      <xdr:spPr>
        <a:xfrm flipV="1">
          <a:off x="13004800" y="5864860"/>
          <a:ext cx="889000" cy="1371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69</xdr:col>
      <xdr:colOff>41275</xdr:colOff>
      <xdr:row>36</xdr:row>
      <xdr:rowOff>16764</xdr:rowOff>
    </xdr:from>
    <xdr:to>
      <xdr:col>69</xdr:col>
      <xdr:colOff>142875</xdr:colOff>
      <xdr:row>36</xdr:row>
      <xdr:rowOff>118364</xdr:rowOff>
    </xdr:to>
    <xdr:sp macro="" textlink="">
      <xdr:nvSpPr>
        <xdr:cNvPr id="317" name="フローチャート: 判断 316">
          <a:extLst>
            <a:ext uri="{FF2B5EF4-FFF2-40B4-BE49-F238E27FC236}">
              <a16:creationId xmlns:a16="http://schemas.microsoft.com/office/drawing/2014/main" id="{00000000-0008-0000-0400-00003D010000}"/>
            </a:ext>
          </a:extLst>
        </xdr:cNvPr>
        <xdr:cNvSpPr/>
      </xdr:nvSpPr>
      <xdr:spPr>
        <a:xfrm>
          <a:off x="13843000" y="618896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36</xdr:row>
      <xdr:rowOff>103141</xdr:rowOff>
    </xdr:from>
    <xdr:ext cx="762000" cy="259045"/>
    <xdr:sp macro="" textlink="">
      <xdr:nvSpPr>
        <xdr:cNvPr id="318" name="テキスト ボックス 317">
          <a:extLst>
            <a:ext uri="{FF2B5EF4-FFF2-40B4-BE49-F238E27FC236}">
              <a16:creationId xmlns:a16="http://schemas.microsoft.com/office/drawing/2014/main" id="{00000000-0008-0000-0400-00003E010000}"/>
            </a:ext>
          </a:extLst>
        </xdr:cNvPr>
        <xdr:cNvSpPr txBox="1"/>
      </xdr:nvSpPr>
      <xdr:spPr>
        <a:xfrm>
          <a:off x="13512800" y="627534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11.2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35</xdr:row>
      <xdr:rowOff>160782</xdr:rowOff>
    </xdr:from>
    <xdr:to>
      <xdr:col>65</xdr:col>
      <xdr:colOff>53975</xdr:colOff>
      <xdr:row>36</xdr:row>
      <xdr:rowOff>90932</xdr:rowOff>
    </xdr:to>
    <xdr:sp macro="" textlink="">
      <xdr:nvSpPr>
        <xdr:cNvPr id="319" name="フローチャート: 判断 318">
          <a:extLst>
            <a:ext uri="{FF2B5EF4-FFF2-40B4-BE49-F238E27FC236}">
              <a16:creationId xmlns:a16="http://schemas.microsoft.com/office/drawing/2014/main" id="{00000000-0008-0000-0400-00003F010000}"/>
            </a:ext>
          </a:extLst>
        </xdr:cNvPr>
        <xdr:cNvSpPr/>
      </xdr:nvSpPr>
      <xdr:spPr>
        <a:xfrm>
          <a:off x="12954000" y="616153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36</xdr:row>
      <xdr:rowOff>75709</xdr:rowOff>
    </xdr:from>
    <xdr:ext cx="762000" cy="259045"/>
    <xdr:sp macro="" textlink="">
      <xdr:nvSpPr>
        <xdr:cNvPr id="320" name="テキスト ボックス 319">
          <a:extLst>
            <a:ext uri="{FF2B5EF4-FFF2-40B4-BE49-F238E27FC236}">
              <a16:creationId xmlns:a16="http://schemas.microsoft.com/office/drawing/2014/main" id="{00000000-0008-0000-0400-000040010000}"/>
            </a:ext>
          </a:extLst>
        </xdr:cNvPr>
        <xdr:cNvSpPr txBox="1"/>
      </xdr:nvSpPr>
      <xdr:spPr>
        <a:xfrm>
          <a:off x="12623800" y="624790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81</xdr:col>
      <xdr:colOff>92075</xdr:colOff>
      <xdr:row>44</xdr:row>
      <xdr:rowOff>10177</xdr:rowOff>
    </xdr:from>
    <xdr:ext cx="762000" cy="259045"/>
    <xdr:sp macro="" textlink="">
      <xdr:nvSpPr>
        <xdr:cNvPr id="321" name="テキスト ボックス 320">
          <a:extLst>
            <a:ext uri="{FF2B5EF4-FFF2-40B4-BE49-F238E27FC236}">
              <a16:creationId xmlns:a16="http://schemas.microsoft.com/office/drawing/2014/main" id="{00000000-0008-0000-0400-000041010000}"/>
            </a:ext>
          </a:extLst>
        </xdr:cNvPr>
        <xdr:cNvSpPr txBox="1"/>
      </xdr:nvSpPr>
      <xdr:spPr>
        <a:xfrm>
          <a:off x="162941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77</xdr:col>
      <xdr:colOff>53975</xdr:colOff>
      <xdr:row>44</xdr:row>
      <xdr:rowOff>10177</xdr:rowOff>
    </xdr:from>
    <xdr:ext cx="762000" cy="259045"/>
    <xdr:sp macro="" textlink="">
      <xdr:nvSpPr>
        <xdr:cNvPr id="322" name="テキスト ボックス 321">
          <a:extLst>
            <a:ext uri="{FF2B5EF4-FFF2-40B4-BE49-F238E27FC236}">
              <a16:creationId xmlns:a16="http://schemas.microsoft.com/office/drawing/2014/main" id="{00000000-0008-0000-0400-000042010000}"/>
            </a:ext>
          </a:extLst>
        </xdr:cNvPr>
        <xdr:cNvSpPr txBox="1"/>
      </xdr:nvSpPr>
      <xdr:spPr>
        <a:xfrm>
          <a:off x="15455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72</xdr:col>
      <xdr:colOff>165100</xdr:colOff>
      <xdr:row>44</xdr:row>
      <xdr:rowOff>10177</xdr:rowOff>
    </xdr:from>
    <xdr:ext cx="762000" cy="259045"/>
    <xdr:sp macro="" textlink="">
      <xdr:nvSpPr>
        <xdr:cNvPr id="323" name="テキスト ボックス 322">
          <a:extLst>
            <a:ext uri="{FF2B5EF4-FFF2-40B4-BE49-F238E27FC236}">
              <a16:creationId xmlns:a16="http://schemas.microsoft.com/office/drawing/2014/main" id="{00000000-0008-0000-0400-000043010000}"/>
            </a:ext>
          </a:extLst>
        </xdr:cNvPr>
        <xdr:cNvSpPr txBox="1"/>
      </xdr:nvSpPr>
      <xdr:spPr>
        <a:xfrm>
          <a:off x="14566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68</xdr:col>
      <xdr:colOff>76200</xdr:colOff>
      <xdr:row>44</xdr:row>
      <xdr:rowOff>10177</xdr:rowOff>
    </xdr:from>
    <xdr:ext cx="762000" cy="259045"/>
    <xdr:sp macro="" textlink="">
      <xdr:nvSpPr>
        <xdr:cNvPr id="324" name="テキスト ボックス 323">
          <a:extLst>
            <a:ext uri="{FF2B5EF4-FFF2-40B4-BE49-F238E27FC236}">
              <a16:creationId xmlns:a16="http://schemas.microsoft.com/office/drawing/2014/main" id="{00000000-0008-0000-0400-000044010000}"/>
            </a:ext>
          </a:extLst>
        </xdr:cNvPr>
        <xdr:cNvSpPr txBox="1"/>
      </xdr:nvSpPr>
      <xdr:spPr>
        <a:xfrm>
          <a:off x="13677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187325</xdr:colOff>
      <xdr:row>44</xdr:row>
      <xdr:rowOff>10177</xdr:rowOff>
    </xdr:from>
    <xdr:ext cx="762000" cy="259045"/>
    <xdr:sp macro="" textlink="">
      <xdr:nvSpPr>
        <xdr:cNvPr id="325" name="テキスト ボックス 324">
          <a:extLst>
            <a:ext uri="{FF2B5EF4-FFF2-40B4-BE49-F238E27FC236}">
              <a16:creationId xmlns:a16="http://schemas.microsoft.com/office/drawing/2014/main" id="{00000000-0008-0000-0400-000045010000}"/>
            </a:ext>
          </a:extLst>
        </xdr:cNvPr>
        <xdr:cNvSpPr txBox="1"/>
      </xdr:nvSpPr>
      <xdr:spPr>
        <a:xfrm>
          <a:off x="12788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34</xdr:row>
      <xdr:rowOff>44196</xdr:rowOff>
    </xdr:from>
    <xdr:to>
      <xdr:col>82</xdr:col>
      <xdr:colOff>158750</xdr:colOff>
      <xdr:row>34</xdr:row>
      <xdr:rowOff>145796</xdr:rowOff>
    </xdr:to>
    <xdr:sp macro="" textlink="">
      <xdr:nvSpPr>
        <xdr:cNvPr id="326" name="楕円 325">
          <a:extLst>
            <a:ext uri="{FF2B5EF4-FFF2-40B4-BE49-F238E27FC236}">
              <a16:creationId xmlns:a16="http://schemas.microsoft.com/office/drawing/2014/main" id="{00000000-0008-0000-0400-000046010000}"/>
            </a:ext>
          </a:extLst>
        </xdr:cNvPr>
        <xdr:cNvSpPr/>
      </xdr:nvSpPr>
      <xdr:spPr>
        <a:xfrm>
          <a:off x="16459200" y="587349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82</xdr:col>
      <xdr:colOff>196850</xdr:colOff>
      <xdr:row>33</xdr:row>
      <xdr:rowOff>124223</xdr:rowOff>
    </xdr:from>
    <xdr:ext cx="762000" cy="259045"/>
    <xdr:sp macro="" textlink="">
      <xdr:nvSpPr>
        <xdr:cNvPr id="327" name="補助費等該当値テキスト">
          <a:extLst>
            <a:ext uri="{FF2B5EF4-FFF2-40B4-BE49-F238E27FC236}">
              <a16:creationId xmlns:a16="http://schemas.microsoft.com/office/drawing/2014/main" id="{00000000-0008-0000-0400-000047010000}"/>
            </a:ext>
          </a:extLst>
        </xdr:cNvPr>
        <xdr:cNvSpPr txBox="1"/>
      </xdr:nvSpPr>
      <xdr:spPr>
        <a:xfrm>
          <a:off x="16598900" y="578207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4.3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78</xdr:col>
      <xdr:colOff>19050</xdr:colOff>
      <xdr:row>34</xdr:row>
      <xdr:rowOff>16764</xdr:rowOff>
    </xdr:from>
    <xdr:to>
      <xdr:col>78</xdr:col>
      <xdr:colOff>120650</xdr:colOff>
      <xdr:row>34</xdr:row>
      <xdr:rowOff>118364</xdr:rowOff>
    </xdr:to>
    <xdr:sp macro="" textlink="">
      <xdr:nvSpPr>
        <xdr:cNvPr id="328" name="楕円 327">
          <a:extLst>
            <a:ext uri="{FF2B5EF4-FFF2-40B4-BE49-F238E27FC236}">
              <a16:creationId xmlns:a16="http://schemas.microsoft.com/office/drawing/2014/main" id="{00000000-0008-0000-0400-000048010000}"/>
            </a:ext>
          </a:extLst>
        </xdr:cNvPr>
        <xdr:cNvSpPr/>
      </xdr:nvSpPr>
      <xdr:spPr>
        <a:xfrm>
          <a:off x="15621000" y="584606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32</xdr:row>
      <xdr:rowOff>128541</xdr:rowOff>
    </xdr:from>
    <xdr:ext cx="736600" cy="259045"/>
    <xdr:sp macro="" textlink="">
      <xdr:nvSpPr>
        <xdr:cNvPr id="329" name="テキスト ボックス 328">
          <a:extLst>
            <a:ext uri="{FF2B5EF4-FFF2-40B4-BE49-F238E27FC236}">
              <a16:creationId xmlns:a16="http://schemas.microsoft.com/office/drawing/2014/main" id="{00000000-0008-0000-0400-000049010000}"/>
            </a:ext>
          </a:extLst>
        </xdr:cNvPr>
        <xdr:cNvSpPr txBox="1"/>
      </xdr:nvSpPr>
      <xdr:spPr>
        <a:xfrm>
          <a:off x="15290800" y="5614941"/>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73</xdr:col>
      <xdr:colOff>130175</xdr:colOff>
      <xdr:row>34</xdr:row>
      <xdr:rowOff>85344</xdr:rowOff>
    </xdr:from>
    <xdr:to>
      <xdr:col>74</xdr:col>
      <xdr:colOff>31750</xdr:colOff>
      <xdr:row>35</xdr:row>
      <xdr:rowOff>15494</xdr:rowOff>
    </xdr:to>
    <xdr:sp macro="" textlink="">
      <xdr:nvSpPr>
        <xdr:cNvPr id="330" name="楕円 329">
          <a:extLst>
            <a:ext uri="{FF2B5EF4-FFF2-40B4-BE49-F238E27FC236}">
              <a16:creationId xmlns:a16="http://schemas.microsoft.com/office/drawing/2014/main" id="{00000000-0008-0000-0400-00004A010000}"/>
            </a:ext>
          </a:extLst>
        </xdr:cNvPr>
        <xdr:cNvSpPr/>
      </xdr:nvSpPr>
      <xdr:spPr>
        <a:xfrm>
          <a:off x="14732000" y="591464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33</xdr:row>
      <xdr:rowOff>25671</xdr:rowOff>
    </xdr:from>
    <xdr:ext cx="762000" cy="259045"/>
    <xdr:sp macro="" textlink="">
      <xdr:nvSpPr>
        <xdr:cNvPr id="331" name="テキスト ボックス 330">
          <a:extLst>
            <a:ext uri="{FF2B5EF4-FFF2-40B4-BE49-F238E27FC236}">
              <a16:creationId xmlns:a16="http://schemas.microsoft.com/office/drawing/2014/main" id="{00000000-0008-0000-0400-00004B010000}"/>
            </a:ext>
          </a:extLst>
        </xdr:cNvPr>
        <xdr:cNvSpPr txBox="1"/>
      </xdr:nvSpPr>
      <xdr:spPr>
        <a:xfrm>
          <a:off x="14401800" y="568352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41275</xdr:colOff>
      <xdr:row>33</xdr:row>
      <xdr:rowOff>156210</xdr:rowOff>
    </xdr:from>
    <xdr:to>
      <xdr:col>69</xdr:col>
      <xdr:colOff>142875</xdr:colOff>
      <xdr:row>34</xdr:row>
      <xdr:rowOff>86360</xdr:rowOff>
    </xdr:to>
    <xdr:sp macro="" textlink="">
      <xdr:nvSpPr>
        <xdr:cNvPr id="332" name="楕円 331">
          <a:extLst>
            <a:ext uri="{FF2B5EF4-FFF2-40B4-BE49-F238E27FC236}">
              <a16:creationId xmlns:a16="http://schemas.microsoft.com/office/drawing/2014/main" id="{00000000-0008-0000-0400-00004C010000}"/>
            </a:ext>
          </a:extLst>
        </xdr:cNvPr>
        <xdr:cNvSpPr/>
      </xdr:nvSpPr>
      <xdr:spPr>
        <a:xfrm>
          <a:off x="13843000" y="581406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32</xdr:row>
      <xdr:rowOff>96537</xdr:rowOff>
    </xdr:from>
    <xdr:ext cx="762000" cy="259045"/>
    <xdr:sp macro="" textlink="">
      <xdr:nvSpPr>
        <xdr:cNvPr id="333" name="テキスト ボックス 332">
          <a:extLst>
            <a:ext uri="{FF2B5EF4-FFF2-40B4-BE49-F238E27FC236}">
              <a16:creationId xmlns:a16="http://schemas.microsoft.com/office/drawing/2014/main" id="{00000000-0008-0000-0400-00004D010000}"/>
            </a:ext>
          </a:extLst>
        </xdr:cNvPr>
        <xdr:cNvSpPr txBox="1"/>
      </xdr:nvSpPr>
      <xdr:spPr>
        <a:xfrm>
          <a:off x="13512800" y="55829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33</xdr:row>
      <xdr:rowOff>169926</xdr:rowOff>
    </xdr:from>
    <xdr:to>
      <xdr:col>65</xdr:col>
      <xdr:colOff>53975</xdr:colOff>
      <xdr:row>34</xdr:row>
      <xdr:rowOff>100076</xdr:rowOff>
    </xdr:to>
    <xdr:sp macro="" textlink="">
      <xdr:nvSpPr>
        <xdr:cNvPr id="334" name="楕円 333">
          <a:extLst>
            <a:ext uri="{FF2B5EF4-FFF2-40B4-BE49-F238E27FC236}">
              <a16:creationId xmlns:a16="http://schemas.microsoft.com/office/drawing/2014/main" id="{00000000-0008-0000-0400-00004E010000}"/>
            </a:ext>
          </a:extLst>
        </xdr:cNvPr>
        <xdr:cNvSpPr/>
      </xdr:nvSpPr>
      <xdr:spPr>
        <a:xfrm>
          <a:off x="12954000" y="582777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32</xdr:row>
      <xdr:rowOff>110253</xdr:rowOff>
    </xdr:from>
    <xdr:ext cx="762000" cy="259045"/>
    <xdr:sp macro="" textlink="">
      <xdr:nvSpPr>
        <xdr:cNvPr id="335" name="テキスト ボックス 334">
          <a:extLst>
            <a:ext uri="{FF2B5EF4-FFF2-40B4-BE49-F238E27FC236}">
              <a16:creationId xmlns:a16="http://schemas.microsoft.com/office/drawing/2014/main" id="{00000000-0008-0000-0400-00004F010000}"/>
            </a:ext>
          </a:extLst>
        </xdr:cNvPr>
        <xdr:cNvSpPr txBox="1"/>
      </xdr:nvSpPr>
      <xdr:spPr>
        <a:xfrm>
          <a:off x="12623800" y="559665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67</xdr:row>
      <xdr:rowOff>69850</xdr:rowOff>
    </xdr:from>
    <xdr:to>
      <xdr:col>26</xdr:col>
      <xdr:colOff>184150</xdr:colOff>
      <xdr:row>69</xdr:row>
      <xdr:rowOff>44450</xdr:rowOff>
    </xdr:to>
    <xdr:sp macro="" textlink="">
      <xdr:nvSpPr>
        <xdr:cNvPr id="336" name="正方形/長方形 335">
          <a:extLst>
            <a:ext uri="{FF2B5EF4-FFF2-40B4-BE49-F238E27FC236}">
              <a16:creationId xmlns:a16="http://schemas.microsoft.com/office/drawing/2014/main" id="{00000000-0008-0000-0400-000050010000}"/>
            </a:ext>
          </a:extLst>
        </xdr:cNvPr>
        <xdr:cNvSpPr/>
      </xdr:nvSpPr>
      <xdr:spPr>
        <a:xfrm>
          <a:off x="762000" y="11557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公債費</a:t>
          </a:r>
        </a:p>
      </xdr:txBody>
    </xdr:sp>
    <xdr:clientData/>
  </xdr:twoCellAnchor>
  <xdr:twoCellAnchor>
    <xdr:from>
      <xdr:col>26</xdr:col>
      <xdr:colOff>196850</xdr:colOff>
      <xdr:row>67</xdr:row>
      <xdr:rowOff>133350</xdr:rowOff>
    </xdr:from>
    <xdr:to>
      <xdr:col>34</xdr:col>
      <xdr:colOff>120650</xdr:colOff>
      <xdr:row>69</xdr:row>
      <xdr:rowOff>44450</xdr:rowOff>
    </xdr:to>
    <xdr:sp macro="" textlink="">
      <xdr:nvSpPr>
        <xdr:cNvPr id="337" name="正方形/長方形 336">
          <a:extLst>
            <a:ext uri="{FF2B5EF4-FFF2-40B4-BE49-F238E27FC236}">
              <a16:creationId xmlns:a16="http://schemas.microsoft.com/office/drawing/2014/main" id="{00000000-0008-0000-0400-000051010000}"/>
            </a:ext>
          </a:extLst>
        </xdr:cNvPr>
        <xdr:cNvSpPr/>
      </xdr:nvSpPr>
      <xdr:spPr>
        <a:xfrm>
          <a:off x="5397500" y="1162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26</xdr:col>
      <xdr:colOff>196850</xdr:colOff>
      <xdr:row>68</xdr:row>
      <xdr:rowOff>152400</xdr:rowOff>
    </xdr:from>
    <xdr:to>
      <xdr:col>34</xdr:col>
      <xdr:colOff>120650</xdr:colOff>
      <xdr:row>70</xdr:row>
      <xdr:rowOff>63500</xdr:rowOff>
    </xdr:to>
    <xdr:sp macro="" textlink="">
      <xdr:nvSpPr>
        <xdr:cNvPr id="338" name="正方形/長方形 337">
          <a:extLst>
            <a:ext uri="{FF2B5EF4-FFF2-40B4-BE49-F238E27FC236}">
              <a16:creationId xmlns:a16="http://schemas.microsoft.com/office/drawing/2014/main" id="{00000000-0008-0000-0400-000052010000}"/>
            </a:ext>
          </a:extLst>
        </xdr:cNvPr>
        <xdr:cNvSpPr/>
      </xdr:nvSpPr>
      <xdr:spPr>
        <a:xfrm>
          <a:off x="5397500" y="1181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19/29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35</xdr:col>
      <xdr:colOff>85725</xdr:colOff>
      <xdr:row>67</xdr:row>
      <xdr:rowOff>133350</xdr:rowOff>
    </xdr:from>
    <xdr:to>
      <xdr:col>42</xdr:col>
      <xdr:colOff>82550</xdr:colOff>
      <xdr:row>69</xdr:row>
      <xdr:rowOff>44450</xdr:rowOff>
    </xdr:to>
    <xdr:sp macro="" textlink="">
      <xdr:nvSpPr>
        <xdr:cNvPr id="339" name="正方形/長方形 338">
          <a:extLst>
            <a:ext uri="{FF2B5EF4-FFF2-40B4-BE49-F238E27FC236}">
              <a16:creationId xmlns:a16="http://schemas.microsoft.com/office/drawing/2014/main" id="{00000000-0008-0000-0400-000053010000}"/>
            </a:ext>
          </a:extLst>
        </xdr:cNvPr>
        <xdr:cNvSpPr/>
      </xdr:nvSpPr>
      <xdr:spPr>
        <a:xfrm>
          <a:off x="7086600" y="11620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35</xdr:col>
      <xdr:colOff>85725</xdr:colOff>
      <xdr:row>68</xdr:row>
      <xdr:rowOff>152400</xdr:rowOff>
    </xdr:from>
    <xdr:to>
      <xdr:col>42</xdr:col>
      <xdr:colOff>82550</xdr:colOff>
      <xdr:row>70</xdr:row>
      <xdr:rowOff>63500</xdr:rowOff>
    </xdr:to>
    <xdr:sp macro="" textlink="">
      <xdr:nvSpPr>
        <xdr:cNvPr id="340" name="正方形/長方形 339">
          <a:extLst>
            <a:ext uri="{FF2B5EF4-FFF2-40B4-BE49-F238E27FC236}">
              <a16:creationId xmlns:a16="http://schemas.microsoft.com/office/drawing/2014/main" id="{00000000-0008-0000-0400-000054010000}"/>
            </a:ext>
          </a:extLst>
        </xdr:cNvPr>
        <xdr:cNvSpPr/>
      </xdr:nvSpPr>
      <xdr:spPr>
        <a:xfrm>
          <a:off x="7086600" y="11811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16.0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98425</xdr:colOff>
      <xdr:row>67</xdr:row>
      <xdr:rowOff>133350</xdr:rowOff>
    </xdr:from>
    <xdr:to>
      <xdr:col>51</xdr:col>
      <xdr:colOff>22225</xdr:colOff>
      <xdr:row>69</xdr:row>
      <xdr:rowOff>44450</xdr:rowOff>
    </xdr:to>
    <xdr:sp macro="" textlink="">
      <xdr:nvSpPr>
        <xdr:cNvPr id="341" name="正方形/長方形 340">
          <a:extLst>
            <a:ext uri="{FF2B5EF4-FFF2-40B4-BE49-F238E27FC236}">
              <a16:creationId xmlns:a16="http://schemas.microsoft.com/office/drawing/2014/main" id="{00000000-0008-0000-0400-000055010000}"/>
            </a:ext>
          </a:extLst>
        </xdr:cNvPr>
        <xdr:cNvSpPr/>
      </xdr:nvSpPr>
      <xdr:spPr>
        <a:xfrm>
          <a:off x="8699500" y="1162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愛媛県平均</a:t>
          </a:r>
        </a:p>
      </xdr:txBody>
    </xdr:sp>
    <xdr:clientData/>
  </xdr:twoCellAnchor>
  <xdr:twoCellAnchor>
    <xdr:from>
      <xdr:col>43</xdr:col>
      <xdr:colOff>98425</xdr:colOff>
      <xdr:row>68</xdr:row>
      <xdr:rowOff>152400</xdr:rowOff>
    </xdr:from>
    <xdr:to>
      <xdr:col>51</xdr:col>
      <xdr:colOff>22225</xdr:colOff>
      <xdr:row>70</xdr:row>
      <xdr:rowOff>63500</xdr:rowOff>
    </xdr:to>
    <xdr:sp macro="" textlink="">
      <xdr:nvSpPr>
        <xdr:cNvPr id="342" name="正方形/長方形 341">
          <a:extLst>
            <a:ext uri="{FF2B5EF4-FFF2-40B4-BE49-F238E27FC236}">
              <a16:creationId xmlns:a16="http://schemas.microsoft.com/office/drawing/2014/main" id="{00000000-0008-0000-0400-000056010000}"/>
            </a:ext>
          </a:extLst>
        </xdr:cNvPr>
        <xdr:cNvSpPr/>
      </xdr:nvSpPr>
      <xdr:spPr>
        <a:xfrm>
          <a:off x="8699500" y="1181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18.0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xdr:col>
      <xdr:colOff>161925</xdr:colOff>
      <xdr:row>70</xdr:row>
      <xdr:rowOff>127000</xdr:rowOff>
    </xdr:from>
    <xdr:to>
      <xdr:col>26</xdr:col>
      <xdr:colOff>184150</xdr:colOff>
      <xdr:row>84</xdr:row>
      <xdr:rowOff>12700</xdr:rowOff>
    </xdr:to>
    <xdr:sp macro="" textlink="">
      <xdr:nvSpPr>
        <xdr:cNvPr id="343" name="正方形/長方形 342">
          <a:extLst>
            <a:ext uri="{FF2B5EF4-FFF2-40B4-BE49-F238E27FC236}">
              <a16:creationId xmlns:a16="http://schemas.microsoft.com/office/drawing/2014/main" id="{00000000-0008-0000-0400-000057010000}"/>
            </a:ext>
          </a:extLst>
        </xdr:cNvPr>
        <xdr:cNvSpPr/>
      </xdr:nvSpPr>
      <xdr:spPr>
        <a:xfrm>
          <a:off x="762000" y="12128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114300</xdr:colOff>
      <xdr:row>70</xdr:row>
      <xdr:rowOff>127000</xdr:rowOff>
    </xdr:from>
    <xdr:to>
      <xdr:col>55</xdr:col>
      <xdr:colOff>47625</xdr:colOff>
      <xdr:row>84</xdr:row>
      <xdr:rowOff>12700</xdr:rowOff>
    </xdr:to>
    <xdr:sp macro="" textlink="">
      <xdr:nvSpPr>
        <xdr:cNvPr id="344" name="正方形/長方形 343">
          <a:extLst>
            <a:ext uri="{FF2B5EF4-FFF2-40B4-BE49-F238E27FC236}">
              <a16:creationId xmlns:a16="http://schemas.microsoft.com/office/drawing/2014/main" id="{00000000-0008-0000-0400-000058010000}"/>
            </a:ext>
          </a:extLst>
        </xdr:cNvPr>
        <xdr:cNvSpPr/>
      </xdr:nvSpPr>
      <xdr:spPr>
        <a:xfrm>
          <a:off x="5715000" y="12128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177800</xdr:colOff>
      <xdr:row>70</xdr:row>
      <xdr:rowOff>127000</xdr:rowOff>
    </xdr:from>
    <xdr:to>
      <xdr:col>47</xdr:col>
      <xdr:colOff>187325</xdr:colOff>
      <xdr:row>72</xdr:row>
      <xdr:rowOff>38100</xdr:rowOff>
    </xdr:to>
    <xdr:sp macro="" textlink="">
      <xdr:nvSpPr>
        <xdr:cNvPr id="345" name="正方形/長方形 344">
          <a:extLst>
            <a:ext uri="{FF2B5EF4-FFF2-40B4-BE49-F238E27FC236}">
              <a16:creationId xmlns:a16="http://schemas.microsoft.com/office/drawing/2014/main" id="{00000000-0008-0000-0400-000059010000}"/>
            </a:ext>
          </a:extLst>
        </xdr:cNvPr>
        <xdr:cNvSpPr/>
      </xdr:nvSpPr>
      <xdr:spPr>
        <a:xfrm>
          <a:off x="5778500" y="1212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公債費の分析欄</a:t>
          </a:r>
        </a:p>
      </xdr:txBody>
    </xdr:sp>
    <xdr:clientData/>
  </xdr:twoCellAnchor>
  <xdr:twoCellAnchor>
    <xdr:from>
      <xdr:col>29</xdr:col>
      <xdr:colOff>15875</xdr:colOff>
      <xdr:row>72</xdr:row>
      <xdr:rowOff>101600</xdr:rowOff>
    </xdr:from>
    <xdr:to>
      <xdr:col>54</xdr:col>
      <xdr:colOff>95250</xdr:colOff>
      <xdr:row>83</xdr:row>
      <xdr:rowOff>120650</xdr:rowOff>
    </xdr:to>
    <xdr:sp macro="" textlink="" fLocksText="0">
      <xdr:nvSpPr>
        <xdr:cNvPr id="346" name="テキスト ボックス 345">
          <a:extLst>
            <a:ext uri="{FF2B5EF4-FFF2-40B4-BE49-F238E27FC236}">
              <a16:creationId xmlns:a16="http://schemas.microsoft.com/office/drawing/2014/main" id="{00000000-0008-0000-0400-00005A010000}"/>
            </a:ext>
          </a:extLst>
        </xdr:cNvPr>
        <xdr:cNvSpPr txBox="1"/>
      </xdr:nvSpPr>
      <xdr:spPr>
        <a:xfrm>
          <a:off x="5816600" y="12446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200">
              <a:latin typeface="ＭＳ Ｐゴシック" panose="020B0600070205080204" pitchFamily="50" charset="-128"/>
              <a:ea typeface="ＭＳ Ｐゴシック" panose="020B0600070205080204" pitchFamily="50" charset="-128"/>
            </a:rPr>
            <a:t>　昨年度より公債費が増加したことに加え、臨時財政対策債等が減少したことにより経常一般財源が大幅に減少したため、前年度より</a:t>
          </a:r>
          <a:r>
            <a:rPr kumimoji="1" lang="en-US" altLang="ja-JP" sz="1200">
              <a:latin typeface="ＭＳ Ｐゴシック" panose="020B0600070205080204" pitchFamily="50" charset="-128"/>
              <a:ea typeface="ＭＳ Ｐゴシック" panose="020B0600070205080204" pitchFamily="50" charset="-128"/>
            </a:rPr>
            <a:t>2.3</a:t>
          </a:r>
          <a:r>
            <a:rPr kumimoji="1" lang="ja-JP" altLang="en-US" sz="1200">
              <a:latin typeface="ＭＳ Ｐゴシック" panose="020B0600070205080204" pitchFamily="50" charset="-128"/>
              <a:ea typeface="ＭＳ Ｐゴシック" panose="020B0600070205080204" pitchFamily="50" charset="-128"/>
            </a:rPr>
            <a:t>ポイント悪化している。愛媛県平均より良い状況であるが、類似団体平均及び全国平均と比較すると悪い状況である。今後、近年の大型事業の実施に伴い借り入れた合併特例債等の市債の償還が本格化することに加え、給食センター整備等の大型事業の実施が予定されていることから、公債費の増加を見込んでいる。</a:t>
          </a:r>
        </a:p>
      </xdr:txBody>
    </xdr:sp>
    <xdr:clientData/>
  </xdr:twoCellAnchor>
  <xdr:oneCellAnchor>
    <xdr:from>
      <xdr:col>3</xdr:col>
      <xdr:colOff>123825</xdr:colOff>
      <xdr:row>69</xdr:row>
      <xdr:rowOff>107950</xdr:rowOff>
    </xdr:from>
    <xdr:ext cx="298543" cy="225703"/>
    <xdr:sp macro="" textlink="">
      <xdr:nvSpPr>
        <xdr:cNvPr id="347" name="テキスト ボックス 346">
          <a:extLst>
            <a:ext uri="{FF2B5EF4-FFF2-40B4-BE49-F238E27FC236}">
              <a16:creationId xmlns:a16="http://schemas.microsoft.com/office/drawing/2014/main" id="{00000000-0008-0000-0400-00005B010000}"/>
            </a:ext>
          </a:extLst>
        </xdr:cNvPr>
        <xdr:cNvSpPr txBox="1"/>
      </xdr:nvSpPr>
      <xdr:spPr>
        <a:xfrm>
          <a:off x="723900" y="11938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84</xdr:row>
      <xdr:rowOff>12700</xdr:rowOff>
    </xdr:from>
    <xdr:to>
      <xdr:col>26</xdr:col>
      <xdr:colOff>184150</xdr:colOff>
      <xdr:row>84</xdr:row>
      <xdr:rowOff>12700</xdr:rowOff>
    </xdr:to>
    <xdr:cxnSp macro="">
      <xdr:nvCxnSpPr>
        <xdr:cNvPr id="348" name="直線コネクタ 347">
          <a:extLst>
            <a:ext uri="{FF2B5EF4-FFF2-40B4-BE49-F238E27FC236}">
              <a16:creationId xmlns:a16="http://schemas.microsoft.com/office/drawing/2014/main" id="{00000000-0008-0000-0400-00005C010000}"/>
            </a:ext>
          </a:extLst>
        </xdr:cNvPr>
        <xdr:cNvCxnSpPr/>
      </xdr:nvCxnSpPr>
      <xdr:spPr>
        <a:xfrm>
          <a:off x="762000" y="14414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83</xdr:row>
      <xdr:rowOff>41927</xdr:rowOff>
    </xdr:from>
    <xdr:ext cx="508000" cy="259045"/>
    <xdr:sp macro="" textlink="">
      <xdr:nvSpPr>
        <xdr:cNvPr id="349" name="テキスト ボックス 348">
          <a:extLst>
            <a:ext uri="{FF2B5EF4-FFF2-40B4-BE49-F238E27FC236}">
              <a16:creationId xmlns:a16="http://schemas.microsoft.com/office/drawing/2014/main" id="{00000000-0008-0000-0400-00005D010000}"/>
            </a:ext>
          </a:extLst>
        </xdr:cNvPr>
        <xdr:cNvSpPr txBox="1"/>
      </xdr:nvSpPr>
      <xdr:spPr>
        <a:xfrm>
          <a:off x="254000" y="14272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81</xdr:row>
      <xdr:rowOff>146050</xdr:rowOff>
    </xdr:from>
    <xdr:to>
      <xdr:col>26</xdr:col>
      <xdr:colOff>184150</xdr:colOff>
      <xdr:row>81</xdr:row>
      <xdr:rowOff>146050</xdr:rowOff>
    </xdr:to>
    <xdr:cxnSp macro="">
      <xdr:nvCxnSpPr>
        <xdr:cNvPr id="350" name="直線コネクタ 349">
          <a:extLst>
            <a:ext uri="{FF2B5EF4-FFF2-40B4-BE49-F238E27FC236}">
              <a16:creationId xmlns:a16="http://schemas.microsoft.com/office/drawing/2014/main" id="{00000000-0008-0000-0400-00005E010000}"/>
            </a:ext>
          </a:extLst>
        </xdr:cNvPr>
        <xdr:cNvCxnSpPr/>
      </xdr:nvCxnSpPr>
      <xdr:spPr>
        <a:xfrm>
          <a:off x="762000" y="14033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81</xdr:row>
      <xdr:rowOff>3827</xdr:rowOff>
    </xdr:from>
    <xdr:ext cx="508000" cy="259045"/>
    <xdr:sp macro="" textlink="">
      <xdr:nvSpPr>
        <xdr:cNvPr id="351" name="テキスト ボックス 350">
          <a:extLst>
            <a:ext uri="{FF2B5EF4-FFF2-40B4-BE49-F238E27FC236}">
              <a16:creationId xmlns:a16="http://schemas.microsoft.com/office/drawing/2014/main" id="{00000000-0008-0000-0400-00005F010000}"/>
            </a:ext>
          </a:extLst>
        </xdr:cNvPr>
        <xdr:cNvSpPr txBox="1"/>
      </xdr:nvSpPr>
      <xdr:spPr>
        <a:xfrm>
          <a:off x="254000" y="13891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79</xdr:row>
      <xdr:rowOff>107950</xdr:rowOff>
    </xdr:from>
    <xdr:to>
      <xdr:col>26</xdr:col>
      <xdr:colOff>184150</xdr:colOff>
      <xdr:row>79</xdr:row>
      <xdr:rowOff>107950</xdr:rowOff>
    </xdr:to>
    <xdr:cxnSp macro="">
      <xdr:nvCxnSpPr>
        <xdr:cNvPr id="352" name="直線コネクタ 351">
          <a:extLst>
            <a:ext uri="{FF2B5EF4-FFF2-40B4-BE49-F238E27FC236}">
              <a16:creationId xmlns:a16="http://schemas.microsoft.com/office/drawing/2014/main" id="{00000000-0008-0000-0400-000060010000}"/>
            </a:ext>
          </a:extLst>
        </xdr:cNvPr>
        <xdr:cNvCxnSpPr/>
      </xdr:nvCxnSpPr>
      <xdr:spPr>
        <a:xfrm>
          <a:off x="762000" y="13652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78</xdr:row>
      <xdr:rowOff>137177</xdr:rowOff>
    </xdr:from>
    <xdr:ext cx="508000" cy="259045"/>
    <xdr:sp macro="" textlink="">
      <xdr:nvSpPr>
        <xdr:cNvPr id="353" name="テキスト ボックス 352">
          <a:extLst>
            <a:ext uri="{FF2B5EF4-FFF2-40B4-BE49-F238E27FC236}">
              <a16:creationId xmlns:a16="http://schemas.microsoft.com/office/drawing/2014/main" id="{00000000-0008-0000-0400-000061010000}"/>
            </a:ext>
          </a:extLst>
        </xdr:cNvPr>
        <xdr:cNvSpPr txBox="1"/>
      </xdr:nvSpPr>
      <xdr:spPr>
        <a:xfrm>
          <a:off x="254000" y="13510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77</xdr:row>
      <xdr:rowOff>69850</xdr:rowOff>
    </xdr:from>
    <xdr:to>
      <xdr:col>26</xdr:col>
      <xdr:colOff>184150</xdr:colOff>
      <xdr:row>77</xdr:row>
      <xdr:rowOff>69850</xdr:rowOff>
    </xdr:to>
    <xdr:cxnSp macro="">
      <xdr:nvCxnSpPr>
        <xdr:cNvPr id="354" name="直線コネクタ 353">
          <a:extLst>
            <a:ext uri="{FF2B5EF4-FFF2-40B4-BE49-F238E27FC236}">
              <a16:creationId xmlns:a16="http://schemas.microsoft.com/office/drawing/2014/main" id="{00000000-0008-0000-0400-000062010000}"/>
            </a:ext>
          </a:extLst>
        </xdr:cNvPr>
        <xdr:cNvCxnSpPr/>
      </xdr:nvCxnSpPr>
      <xdr:spPr>
        <a:xfrm>
          <a:off x="762000" y="13271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76</xdr:row>
      <xdr:rowOff>99077</xdr:rowOff>
    </xdr:from>
    <xdr:ext cx="508000" cy="259045"/>
    <xdr:sp macro="" textlink="">
      <xdr:nvSpPr>
        <xdr:cNvPr id="355" name="テキスト ボックス 354">
          <a:extLst>
            <a:ext uri="{FF2B5EF4-FFF2-40B4-BE49-F238E27FC236}">
              <a16:creationId xmlns:a16="http://schemas.microsoft.com/office/drawing/2014/main" id="{00000000-0008-0000-0400-000063010000}"/>
            </a:ext>
          </a:extLst>
        </xdr:cNvPr>
        <xdr:cNvSpPr txBox="1"/>
      </xdr:nvSpPr>
      <xdr:spPr>
        <a:xfrm>
          <a:off x="254000" y="13129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75</xdr:row>
      <xdr:rowOff>31750</xdr:rowOff>
    </xdr:from>
    <xdr:to>
      <xdr:col>26</xdr:col>
      <xdr:colOff>184150</xdr:colOff>
      <xdr:row>75</xdr:row>
      <xdr:rowOff>31750</xdr:rowOff>
    </xdr:to>
    <xdr:cxnSp macro="">
      <xdr:nvCxnSpPr>
        <xdr:cNvPr id="356" name="直線コネクタ 355">
          <a:extLst>
            <a:ext uri="{FF2B5EF4-FFF2-40B4-BE49-F238E27FC236}">
              <a16:creationId xmlns:a16="http://schemas.microsoft.com/office/drawing/2014/main" id="{00000000-0008-0000-0400-000064010000}"/>
            </a:ext>
          </a:extLst>
        </xdr:cNvPr>
        <xdr:cNvCxnSpPr/>
      </xdr:nvCxnSpPr>
      <xdr:spPr>
        <a:xfrm>
          <a:off x="762000" y="12890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74</xdr:row>
      <xdr:rowOff>60977</xdr:rowOff>
    </xdr:from>
    <xdr:ext cx="508000" cy="259045"/>
    <xdr:sp macro="" textlink="">
      <xdr:nvSpPr>
        <xdr:cNvPr id="357" name="テキスト ボックス 356">
          <a:extLst>
            <a:ext uri="{FF2B5EF4-FFF2-40B4-BE49-F238E27FC236}">
              <a16:creationId xmlns:a16="http://schemas.microsoft.com/office/drawing/2014/main" id="{00000000-0008-0000-0400-000065010000}"/>
            </a:ext>
          </a:extLst>
        </xdr:cNvPr>
        <xdr:cNvSpPr txBox="1"/>
      </xdr:nvSpPr>
      <xdr:spPr>
        <a:xfrm>
          <a:off x="254000" y="12748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72</xdr:row>
      <xdr:rowOff>165100</xdr:rowOff>
    </xdr:from>
    <xdr:to>
      <xdr:col>26</xdr:col>
      <xdr:colOff>184150</xdr:colOff>
      <xdr:row>72</xdr:row>
      <xdr:rowOff>165100</xdr:rowOff>
    </xdr:to>
    <xdr:cxnSp macro="">
      <xdr:nvCxnSpPr>
        <xdr:cNvPr id="358" name="直線コネクタ 357">
          <a:extLst>
            <a:ext uri="{FF2B5EF4-FFF2-40B4-BE49-F238E27FC236}">
              <a16:creationId xmlns:a16="http://schemas.microsoft.com/office/drawing/2014/main" id="{00000000-0008-0000-0400-000066010000}"/>
            </a:ext>
          </a:extLst>
        </xdr:cNvPr>
        <xdr:cNvCxnSpPr/>
      </xdr:nvCxnSpPr>
      <xdr:spPr>
        <a:xfrm>
          <a:off x="762000" y="12509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72</xdr:row>
      <xdr:rowOff>22877</xdr:rowOff>
    </xdr:from>
    <xdr:ext cx="508000" cy="259045"/>
    <xdr:sp macro="" textlink="">
      <xdr:nvSpPr>
        <xdr:cNvPr id="359" name="テキスト ボックス 358">
          <a:extLst>
            <a:ext uri="{FF2B5EF4-FFF2-40B4-BE49-F238E27FC236}">
              <a16:creationId xmlns:a16="http://schemas.microsoft.com/office/drawing/2014/main" id="{00000000-0008-0000-0400-000067010000}"/>
            </a:ext>
          </a:extLst>
        </xdr:cNvPr>
        <xdr:cNvSpPr txBox="1"/>
      </xdr:nvSpPr>
      <xdr:spPr>
        <a:xfrm>
          <a:off x="254000" y="12367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70</xdr:row>
      <xdr:rowOff>127000</xdr:rowOff>
    </xdr:from>
    <xdr:to>
      <xdr:col>26</xdr:col>
      <xdr:colOff>184150</xdr:colOff>
      <xdr:row>70</xdr:row>
      <xdr:rowOff>127000</xdr:rowOff>
    </xdr:to>
    <xdr:cxnSp macro="">
      <xdr:nvCxnSpPr>
        <xdr:cNvPr id="360" name="直線コネクタ 359">
          <a:extLst>
            <a:ext uri="{FF2B5EF4-FFF2-40B4-BE49-F238E27FC236}">
              <a16:creationId xmlns:a16="http://schemas.microsoft.com/office/drawing/2014/main" id="{00000000-0008-0000-0400-000068010000}"/>
            </a:ext>
          </a:extLst>
        </xdr:cNvPr>
        <xdr:cNvCxnSpPr/>
      </xdr:nvCxnSpPr>
      <xdr:spPr>
        <a:xfrm>
          <a:off x="762000" y="12128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69</xdr:row>
      <xdr:rowOff>156227</xdr:rowOff>
    </xdr:from>
    <xdr:ext cx="508000" cy="259045"/>
    <xdr:sp macro="" textlink="">
      <xdr:nvSpPr>
        <xdr:cNvPr id="361" name="テキスト ボックス 360">
          <a:extLst>
            <a:ext uri="{FF2B5EF4-FFF2-40B4-BE49-F238E27FC236}">
              <a16:creationId xmlns:a16="http://schemas.microsoft.com/office/drawing/2014/main" id="{00000000-0008-0000-0400-000069010000}"/>
            </a:ext>
          </a:extLst>
        </xdr:cNvPr>
        <xdr:cNvSpPr txBox="1"/>
      </xdr:nvSpPr>
      <xdr:spPr>
        <a:xfrm>
          <a:off x="254000" y="11986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70</xdr:row>
      <xdr:rowOff>127000</xdr:rowOff>
    </xdr:from>
    <xdr:to>
      <xdr:col>26</xdr:col>
      <xdr:colOff>184150</xdr:colOff>
      <xdr:row>84</xdr:row>
      <xdr:rowOff>12700</xdr:rowOff>
    </xdr:to>
    <xdr:sp macro="" textlink="">
      <xdr:nvSpPr>
        <xdr:cNvPr id="362" name="公債費グラフ枠">
          <a:extLst>
            <a:ext uri="{FF2B5EF4-FFF2-40B4-BE49-F238E27FC236}">
              <a16:creationId xmlns:a16="http://schemas.microsoft.com/office/drawing/2014/main" id="{00000000-0008-0000-0400-00006A010000}"/>
            </a:ext>
          </a:extLst>
        </xdr:cNvPr>
        <xdr:cNvSpPr/>
      </xdr:nvSpPr>
      <xdr:spPr>
        <a:xfrm>
          <a:off x="762000" y="12128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25400</xdr:colOff>
      <xdr:row>72</xdr:row>
      <xdr:rowOff>50800</xdr:rowOff>
    </xdr:from>
    <xdr:to>
      <xdr:col>24</xdr:col>
      <xdr:colOff>25400</xdr:colOff>
      <xdr:row>80</xdr:row>
      <xdr:rowOff>149861</xdr:rowOff>
    </xdr:to>
    <xdr:cxnSp macro="">
      <xdr:nvCxnSpPr>
        <xdr:cNvPr id="363" name="直線コネクタ 362">
          <a:extLst>
            <a:ext uri="{FF2B5EF4-FFF2-40B4-BE49-F238E27FC236}">
              <a16:creationId xmlns:a16="http://schemas.microsoft.com/office/drawing/2014/main" id="{00000000-0008-0000-0400-00006B010000}"/>
            </a:ext>
          </a:extLst>
        </xdr:cNvPr>
        <xdr:cNvCxnSpPr/>
      </xdr:nvCxnSpPr>
      <xdr:spPr>
        <a:xfrm flipV="1">
          <a:off x="4826000" y="12395200"/>
          <a:ext cx="0" cy="1470661"/>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80</xdr:row>
      <xdr:rowOff>121938</xdr:rowOff>
    </xdr:from>
    <xdr:ext cx="762000" cy="259045"/>
    <xdr:sp macro="" textlink="">
      <xdr:nvSpPr>
        <xdr:cNvPr id="364" name="公債費最小値テキスト">
          <a:extLst>
            <a:ext uri="{FF2B5EF4-FFF2-40B4-BE49-F238E27FC236}">
              <a16:creationId xmlns:a16="http://schemas.microsoft.com/office/drawing/2014/main" id="{00000000-0008-0000-0400-00006C010000}"/>
            </a:ext>
          </a:extLst>
        </xdr:cNvPr>
        <xdr:cNvSpPr txBox="1"/>
      </xdr:nvSpPr>
      <xdr:spPr>
        <a:xfrm>
          <a:off x="4914900" y="1383793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22.8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136525</xdr:colOff>
      <xdr:row>80</xdr:row>
      <xdr:rowOff>149861</xdr:rowOff>
    </xdr:from>
    <xdr:to>
      <xdr:col>24</xdr:col>
      <xdr:colOff>114300</xdr:colOff>
      <xdr:row>80</xdr:row>
      <xdr:rowOff>149861</xdr:rowOff>
    </xdr:to>
    <xdr:cxnSp macro="">
      <xdr:nvCxnSpPr>
        <xdr:cNvPr id="365" name="直線コネクタ 364">
          <a:extLst>
            <a:ext uri="{FF2B5EF4-FFF2-40B4-BE49-F238E27FC236}">
              <a16:creationId xmlns:a16="http://schemas.microsoft.com/office/drawing/2014/main" id="{00000000-0008-0000-0400-00006D010000}"/>
            </a:ext>
          </a:extLst>
        </xdr:cNvPr>
        <xdr:cNvCxnSpPr/>
      </xdr:nvCxnSpPr>
      <xdr:spPr>
        <a:xfrm>
          <a:off x="4737100" y="1386586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70</xdr:row>
      <xdr:rowOff>137177</xdr:rowOff>
    </xdr:from>
    <xdr:ext cx="762000" cy="259045"/>
    <xdr:sp macro="" textlink="">
      <xdr:nvSpPr>
        <xdr:cNvPr id="366" name="公債費最大値テキスト">
          <a:extLst>
            <a:ext uri="{FF2B5EF4-FFF2-40B4-BE49-F238E27FC236}">
              <a16:creationId xmlns:a16="http://schemas.microsoft.com/office/drawing/2014/main" id="{00000000-0008-0000-0400-00006E010000}"/>
            </a:ext>
          </a:extLst>
        </xdr:cNvPr>
        <xdr:cNvSpPr txBox="1"/>
      </xdr:nvSpPr>
      <xdr:spPr>
        <a:xfrm>
          <a:off x="4914900" y="121386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136525</xdr:colOff>
      <xdr:row>72</xdr:row>
      <xdr:rowOff>50800</xdr:rowOff>
    </xdr:from>
    <xdr:to>
      <xdr:col>24</xdr:col>
      <xdr:colOff>114300</xdr:colOff>
      <xdr:row>72</xdr:row>
      <xdr:rowOff>50800</xdr:rowOff>
    </xdr:to>
    <xdr:cxnSp macro="">
      <xdr:nvCxnSpPr>
        <xdr:cNvPr id="367" name="直線コネクタ 366">
          <a:extLst>
            <a:ext uri="{FF2B5EF4-FFF2-40B4-BE49-F238E27FC236}">
              <a16:creationId xmlns:a16="http://schemas.microsoft.com/office/drawing/2014/main" id="{00000000-0008-0000-0400-00006F010000}"/>
            </a:ext>
          </a:extLst>
        </xdr:cNvPr>
        <xdr:cNvCxnSpPr/>
      </xdr:nvCxnSpPr>
      <xdr:spPr>
        <a:xfrm>
          <a:off x="4737100" y="123952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187325</xdr:colOff>
      <xdr:row>77</xdr:row>
      <xdr:rowOff>85089</xdr:rowOff>
    </xdr:from>
    <xdr:to>
      <xdr:col>24</xdr:col>
      <xdr:colOff>25400</xdr:colOff>
      <xdr:row>78</xdr:row>
      <xdr:rowOff>88900</xdr:rowOff>
    </xdr:to>
    <xdr:cxnSp macro="">
      <xdr:nvCxnSpPr>
        <xdr:cNvPr id="368" name="直線コネクタ 367">
          <a:extLst>
            <a:ext uri="{FF2B5EF4-FFF2-40B4-BE49-F238E27FC236}">
              <a16:creationId xmlns:a16="http://schemas.microsoft.com/office/drawing/2014/main" id="{00000000-0008-0000-0400-000070010000}"/>
            </a:ext>
          </a:extLst>
        </xdr:cNvPr>
        <xdr:cNvCxnSpPr/>
      </xdr:nvCxnSpPr>
      <xdr:spPr>
        <a:xfrm>
          <a:off x="3987800" y="13286739"/>
          <a:ext cx="838200" cy="17526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76</xdr:row>
      <xdr:rowOff>43197</xdr:rowOff>
    </xdr:from>
    <xdr:ext cx="762000" cy="259045"/>
    <xdr:sp macro="" textlink="">
      <xdr:nvSpPr>
        <xdr:cNvPr id="369" name="公債費平均値テキスト">
          <a:extLst>
            <a:ext uri="{FF2B5EF4-FFF2-40B4-BE49-F238E27FC236}">
              <a16:creationId xmlns:a16="http://schemas.microsoft.com/office/drawing/2014/main" id="{00000000-0008-0000-0400-000071010000}"/>
            </a:ext>
          </a:extLst>
        </xdr:cNvPr>
        <xdr:cNvSpPr txBox="1"/>
      </xdr:nvSpPr>
      <xdr:spPr>
        <a:xfrm>
          <a:off x="4914900" y="13073397"/>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15.1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174625</xdr:colOff>
      <xdr:row>77</xdr:row>
      <xdr:rowOff>26670</xdr:rowOff>
    </xdr:from>
    <xdr:to>
      <xdr:col>24</xdr:col>
      <xdr:colOff>76200</xdr:colOff>
      <xdr:row>77</xdr:row>
      <xdr:rowOff>128270</xdr:rowOff>
    </xdr:to>
    <xdr:sp macro="" textlink="">
      <xdr:nvSpPr>
        <xdr:cNvPr id="370" name="フローチャート: 判断 369">
          <a:extLst>
            <a:ext uri="{FF2B5EF4-FFF2-40B4-BE49-F238E27FC236}">
              <a16:creationId xmlns:a16="http://schemas.microsoft.com/office/drawing/2014/main" id="{00000000-0008-0000-0400-000072010000}"/>
            </a:ext>
          </a:extLst>
        </xdr:cNvPr>
        <xdr:cNvSpPr/>
      </xdr:nvSpPr>
      <xdr:spPr>
        <a:xfrm>
          <a:off x="4775200" y="132283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98425</xdr:colOff>
      <xdr:row>77</xdr:row>
      <xdr:rowOff>85089</xdr:rowOff>
    </xdr:from>
    <xdr:to>
      <xdr:col>19</xdr:col>
      <xdr:colOff>187325</xdr:colOff>
      <xdr:row>77</xdr:row>
      <xdr:rowOff>92711</xdr:rowOff>
    </xdr:to>
    <xdr:cxnSp macro="">
      <xdr:nvCxnSpPr>
        <xdr:cNvPr id="371" name="直線コネクタ 370">
          <a:extLst>
            <a:ext uri="{FF2B5EF4-FFF2-40B4-BE49-F238E27FC236}">
              <a16:creationId xmlns:a16="http://schemas.microsoft.com/office/drawing/2014/main" id="{00000000-0008-0000-0400-000073010000}"/>
            </a:ext>
          </a:extLst>
        </xdr:cNvPr>
        <xdr:cNvCxnSpPr/>
      </xdr:nvCxnSpPr>
      <xdr:spPr>
        <a:xfrm flipV="1">
          <a:off x="3098800" y="13286739"/>
          <a:ext cx="889000" cy="762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136525</xdr:colOff>
      <xdr:row>76</xdr:row>
      <xdr:rowOff>152400</xdr:rowOff>
    </xdr:from>
    <xdr:to>
      <xdr:col>20</xdr:col>
      <xdr:colOff>38100</xdr:colOff>
      <xdr:row>77</xdr:row>
      <xdr:rowOff>82550</xdr:rowOff>
    </xdr:to>
    <xdr:sp macro="" textlink="">
      <xdr:nvSpPr>
        <xdr:cNvPr id="372" name="フローチャート: 判断 371">
          <a:extLst>
            <a:ext uri="{FF2B5EF4-FFF2-40B4-BE49-F238E27FC236}">
              <a16:creationId xmlns:a16="http://schemas.microsoft.com/office/drawing/2014/main" id="{00000000-0008-0000-0400-000074010000}"/>
            </a:ext>
          </a:extLst>
        </xdr:cNvPr>
        <xdr:cNvSpPr/>
      </xdr:nvSpPr>
      <xdr:spPr>
        <a:xfrm>
          <a:off x="3937000" y="131826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6350</xdr:colOff>
      <xdr:row>75</xdr:row>
      <xdr:rowOff>92727</xdr:rowOff>
    </xdr:from>
    <xdr:ext cx="736600" cy="259045"/>
    <xdr:sp macro="" textlink="">
      <xdr:nvSpPr>
        <xdr:cNvPr id="373" name="テキスト ボックス 372">
          <a:extLst>
            <a:ext uri="{FF2B5EF4-FFF2-40B4-BE49-F238E27FC236}">
              <a16:creationId xmlns:a16="http://schemas.microsoft.com/office/drawing/2014/main" id="{00000000-0008-0000-0400-000075010000}"/>
            </a:ext>
          </a:extLst>
        </xdr:cNvPr>
        <xdr:cNvSpPr txBox="1"/>
      </xdr:nvSpPr>
      <xdr:spPr>
        <a:xfrm>
          <a:off x="3606800" y="1295147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14.5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9525</xdr:colOff>
      <xdr:row>77</xdr:row>
      <xdr:rowOff>16511</xdr:rowOff>
    </xdr:from>
    <xdr:to>
      <xdr:col>15</xdr:col>
      <xdr:colOff>98425</xdr:colOff>
      <xdr:row>77</xdr:row>
      <xdr:rowOff>92711</xdr:rowOff>
    </xdr:to>
    <xdr:cxnSp macro="">
      <xdr:nvCxnSpPr>
        <xdr:cNvPr id="374" name="直線コネクタ 373">
          <a:extLst>
            <a:ext uri="{FF2B5EF4-FFF2-40B4-BE49-F238E27FC236}">
              <a16:creationId xmlns:a16="http://schemas.microsoft.com/office/drawing/2014/main" id="{00000000-0008-0000-0400-000076010000}"/>
            </a:ext>
          </a:extLst>
        </xdr:cNvPr>
        <xdr:cNvCxnSpPr/>
      </xdr:nvCxnSpPr>
      <xdr:spPr>
        <a:xfrm>
          <a:off x="2209800" y="13218161"/>
          <a:ext cx="889000" cy="762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47625</xdr:colOff>
      <xdr:row>77</xdr:row>
      <xdr:rowOff>148589</xdr:rowOff>
    </xdr:from>
    <xdr:to>
      <xdr:col>15</xdr:col>
      <xdr:colOff>149225</xdr:colOff>
      <xdr:row>78</xdr:row>
      <xdr:rowOff>78739</xdr:rowOff>
    </xdr:to>
    <xdr:sp macro="" textlink="">
      <xdr:nvSpPr>
        <xdr:cNvPr id="375" name="フローチャート: 判断 374">
          <a:extLst>
            <a:ext uri="{FF2B5EF4-FFF2-40B4-BE49-F238E27FC236}">
              <a16:creationId xmlns:a16="http://schemas.microsoft.com/office/drawing/2014/main" id="{00000000-0008-0000-0400-000077010000}"/>
            </a:ext>
          </a:extLst>
        </xdr:cNvPr>
        <xdr:cNvSpPr/>
      </xdr:nvSpPr>
      <xdr:spPr>
        <a:xfrm>
          <a:off x="3048000" y="1335023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117475</xdr:colOff>
      <xdr:row>78</xdr:row>
      <xdr:rowOff>63516</xdr:rowOff>
    </xdr:from>
    <xdr:ext cx="762000" cy="259045"/>
    <xdr:sp macro="" textlink="">
      <xdr:nvSpPr>
        <xdr:cNvPr id="376" name="テキスト ボックス 375">
          <a:extLst>
            <a:ext uri="{FF2B5EF4-FFF2-40B4-BE49-F238E27FC236}">
              <a16:creationId xmlns:a16="http://schemas.microsoft.com/office/drawing/2014/main" id="{00000000-0008-0000-0400-000078010000}"/>
            </a:ext>
          </a:extLst>
        </xdr:cNvPr>
        <xdr:cNvSpPr txBox="1"/>
      </xdr:nvSpPr>
      <xdr:spPr>
        <a:xfrm>
          <a:off x="2717800" y="1343661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16.7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120650</xdr:colOff>
      <xdr:row>77</xdr:row>
      <xdr:rowOff>16511</xdr:rowOff>
    </xdr:from>
    <xdr:to>
      <xdr:col>11</xdr:col>
      <xdr:colOff>9525</xdr:colOff>
      <xdr:row>77</xdr:row>
      <xdr:rowOff>31750</xdr:rowOff>
    </xdr:to>
    <xdr:cxnSp macro="">
      <xdr:nvCxnSpPr>
        <xdr:cNvPr id="377" name="直線コネクタ 376">
          <a:extLst>
            <a:ext uri="{FF2B5EF4-FFF2-40B4-BE49-F238E27FC236}">
              <a16:creationId xmlns:a16="http://schemas.microsoft.com/office/drawing/2014/main" id="{00000000-0008-0000-0400-000079010000}"/>
            </a:ext>
          </a:extLst>
        </xdr:cNvPr>
        <xdr:cNvCxnSpPr/>
      </xdr:nvCxnSpPr>
      <xdr:spPr>
        <a:xfrm flipV="1">
          <a:off x="1320800" y="13218161"/>
          <a:ext cx="889000" cy="1523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158750</xdr:colOff>
      <xdr:row>78</xdr:row>
      <xdr:rowOff>0</xdr:rowOff>
    </xdr:from>
    <xdr:to>
      <xdr:col>11</xdr:col>
      <xdr:colOff>60325</xdr:colOff>
      <xdr:row>78</xdr:row>
      <xdr:rowOff>101600</xdr:rowOff>
    </xdr:to>
    <xdr:sp macro="" textlink="">
      <xdr:nvSpPr>
        <xdr:cNvPr id="378" name="フローチャート: 判断 377">
          <a:extLst>
            <a:ext uri="{FF2B5EF4-FFF2-40B4-BE49-F238E27FC236}">
              <a16:creationId xmlns:a16="http://schemas.microsoft.com/office/drawing/2014/main" id="{00000000-0008-0000-0400-00007A010000}"/>
            </a:ext>
          </a:extLst>
        </xdr:cNvPr>
        <xdr:cNvSpPr/>
      </xdr:nvSpPr>
      <xdr:spPr>
        <a:xfrm>
          <a:off x="2159000" y="133731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28575</xdr:colOff>
      <xdr:row>78</xdr:row>
      <xdr:rowOff>86377</xdr:rowOff>
    </xdr:from>
    <xdr:ext cx="762000" cy="259045"/>
    <xdr:sp macro="" textlink="">
      <xdr:nvSpPr>
        <xdr:cNvPr id="379" name="テキスト ボックス 378">
          <a:extLst>
            <a:ext uri="{FF2B5EF4-FFF2-40B4-BE49-F238E27FC236}">
              <a16:creationId xmlns:a16="http://schemas.microsoft.com/office/drawing/2014/main" id="{00000000-0008-0000-0400-00007B010000}"/>
            </a:ext>
          </a:extLst>
        </xdr:cNvPr>
        <xdr:cNvSpPr txBox="1"/>
      </xdr:nvSpPr>
      <xdr:spPr>
        <a:xfrm>
          <a:off x="1828800" y="1345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17.0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69850</xdr:colOff>
      <xdr:row>78</xdr:row>
      <xdr:rowOff>0</xdr:rowOff>
    </xdr:from>
    <xdr:to>
      <xdr:col>6</xdr:col>
      <xdr:colOff>171450</xdr:colOff>
      <xdr:row>78</xdr:row>
      <xdr:rowOff>101600</xdr:rowOff>
    </xdr:to>
    <xdr:sp macro="" textlink="">
      <xdr:nvSpPr>
        <xdr:cNvPr id="380" name="フローチャート: 判断 379">
          <a:extLst>
            <a:ext uri="{FF2B5EF4-FFF2-40B4-BE49-F238E27FC236}">
              <a16:creationId xmlns:a16="http://schemas.microsoft.com/office/drawing/2014/main" id="{00000000-0008-0000-0400-00007C010000}"/>
            </a:ext>
          </a:extLst>
        </xdr:cNvPr>
        <xdr:cNvSpPr/>
      </xdr:nvSpPr>
      <xdr:spPr>
        <a:xfrm>
          <a:off x="1270000" y="133731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139700</xdr:colOff>
      <xdr:row>78</xdr:row>
      <xdr:rowOff>86377</xdr:rowOff>
    </xdr:from>
    <xdr:ext cx="762000" cy="259045"/>
    <xdr:sp macro="" textlink="">
      <xdr:nvSpPr>
        <xdr:cNvPr id="381" name="テキスト ボックス 380">
          <a:extLst>
            <a:ext uri="{FF2B5EF4-FFF2-40B4-BE49-F238E27FC236}">
              <a16:creationId xmlns:a16="http://schemas.microsoft.com/office/drawing/2014/main" id="{00000000-0008-0000-0400-00007D010000}"/>
            </a:ext>
          </a:extLst>
        </xdr:cNvPr>
        <xdr:cNvSpPr txBox="1"/>
      </xdr:nvSpPr>
      <xdr:spPr>
        <a:xfrm>
          <a:off x="939800" y="1345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17.0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9525</xdr:colOff>
      <xdr:row>84</xdr:row>
      <xdr:rowOff>10177</xdr:rowOff>
    </xdr:from>
    <xdr:ext cx="762000" cy="259045"/>
    <xdr:sp macro="" textlink="">
      <xdr:nvSpPr>
        <xdr:cNvPr id="382" name="テキスト ボックス 381">
          <a:extLst>
            <a:ext uri="{FF2B5EF4-FFF2-40B4-BE49-F238E27FC236}">
              <a16:creationId xmlns:a16="http://schemas.microsoft.com/office/drawing/2014/main" id="{00000000-0008-0000-0400-00007E010000}"/>
            </a:ext>
          </a:extLst>
        </xdr:cNvPr>
        <xdr:cNvSpPr txBox="1"/>
      </xdr:nvSpPr>
      <xdr:spPr>
        <a:xfrm>
          <a:off x="46101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171450</xdr:colOff>
      <xdr:row>84</xdr:row>
      <xdr:rowOff>10177</xdr:rowOff>
    </xdr:from>
    <xdr:ext cx="762000" cy="259045"/>
    <xdr:sp macro="" textlink="">
      <xdr:nvSpPr>
        <xdr:cNvPr id="383" name="テキスト ボックス 382">
          <a:extLst>
            <a:ext uri="{FF2B5EF4-FFF2-40B4-BE49-F238E27FC236}">
              <a16:creationId xmlns:a16="http://schemas.microsoft.com/office/drawing/2014/main" id="{00000000-0008-0000-0400-00007F010000}"/>
            </a:ext>
          </a:extLst>
        </xdr:cNvPr>
        <xdr:cNvSpPr txBox="1"/>
      </xdr:nvSpPr>
      <xdr:spPr>
        <a:xfrm>
          <a:off x="3771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82550</xdr:colOff>
      <xdr:row>84</xdr:row>
      <xdr:rowOff>10177</xdr:rowOff>
    </xdr:from>
    <xdr:ext cx="762000" cy="259045"/>
    <xdr:sp macro="" textlink="">
      <xdr:nvSpPr>
        <xdr:cNvPr id="384" name="テキスト ボックス 383">
          <a:extLst>
            <a:ext uri="{FF2B5EF4-FFF2-40B4-BE49-F238E27FC236}">
              <a16:creationId xmlns:a16="http://schemas.microsoft.com/office/drawing/2014/main" id="{00000000-0008-0000-0400-000080010000}"/>
            </a:ext>
          </a:extLst>
        </xdr:cNvPr>
        <xdr:cNvSpPr txBox="1"/>
      </xdr:nvSpPr>
      <xdr:spPr>
        <a:xfrm>
          <a:off x="2882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193675</xdr:colOff>
      <xdr:row>84</xdr:row>
      <xdr:rowOff>10177</xdr:rowOff>
    </xdr:from>
    <xdr:ext cx="762000" cy="259045"/>
    <xdr:sp macro="" textlink="">
      <xdr:nvSpPr>
        <xdr:cNvPr id="385" name="テキスト ボックス 384">
          <a:extLst>
            <a:ext uri="{FF2B5EF4-FFF2-40B4-BE49-F238E27FC236}">
              <a16:creationId xmlns:a16="http://schemas.microsoft.com/office/drawing/2014/main" id="{00000000-0008-0000-0400-000081010000}"/>
            </a:ext>
          </a:extLst>
        </xdr:cNvPr>
        <xdr:cNvSpPr txBox="1"/>
      </xdr:nvSpPr>
      <xdr:spPr>
        <a:xfrm>
          <a:off x="1993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5</xdr:col>
      <xdr:colOff>104775</xdr:colOff>
      <xdr:row>84</xdr:row>
      <xdr:rowOff>10177</xdr:rowOff>
    </xdr:from>
    <xdr:ext cx="762000" cy="259045"/>
    <xdr:sp macro="" textlink="">
      <xdr:nvSpPr>
        <xdr:cNvPr id="386" name="テキスト ボックス 385">
          <a:extLst>
            <a:ext uri="{FF2B5EF4-FFF2-40B4-BE49-F238E27FC236}">
              <a16:creationId xmlns:a16="http://schemas.microsoft.com/office/drawing/2014/main" id="{00000000-0008-0000-0400-000082010000}"/>
            </a:ext>
          </a:extLst>
        </xdr:cNvPr>
        <xdr:cNvSpPr txBox="1"/>
      </xdr:nvSpPr>
      <xdr:spPr>
        <a:xfrm>
          <a:off x="1104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174625</xdr:colOff>
      <xdr:row>78</xdr:row>
      <xdr:rowOff>38100</xdr:rowOff>
    </xdr:from>
    <xdr:to>
      <xdr:col>24</xdr:col>
      <xdr:colOff>76200</xdr:colOff>
      <xdr:row>78</xdr:row>
      <xdr:rowOff>139700</xdr:rowOff>
    </xdr:to>
    <xdr:sp macro="" textlink="">
      <xdr:nvSpPr>
        <xdr:cNvPr id="387" name="楕円 386">
          <a:extLst>
            <a:ext uri="{FF2B5EF4-FFF2-40B4-BE49-F238E27FC236}">
              <a16:creationId xmlns:a16="http://schemas.microsoft.com/office/drawing/2014/main" id="{00000000-0008-0000-0400-000083010000}"/>
            </a:ext>
          </a:extLst>
        </xdr:cNvPr>
        <xdr:cNvSpPr/>
      </xdr:nvSpPr>
      <xdr:spPr>
        <a:xfrm>
          <a:off x="4775200" y="13411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78</xdr:row>
      <xdr:rowOff>10177</xdr:rowOff>
    </xdr:from>
    <xdr:ext cx="762000" cy="259045"/>
    <xdr:sp macro="" textlink="">
      <xdr:nvSpPr>
        <xdr:cNvPr id="388" name="公債費該当値テキスト">
          <a:extLst>
            <a:ext uri="{FF2B5EF4-FFF2-40B4-BE49-F238E27FC236}">
              <a16:creationId xmlns:a16="http://schemas.microsoft.com/office/drawing/2014/main" id="{00000000-0008-0000-0400-000084010000}"/>
            </a:ext>
          </a:extLst>
        </xdr:cNvPr>
        <xdr:cNvSpPr txBox="1"/>
      </xdr:nvSpPr>
      <xdr:spPr>
        <a:xfrm>
          <a:off x="4914900" y="13383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17.5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136525</xdr:colOff>
      <xdr:row>77</xdr:row>
      <xdr:rowOff>34289</xdr:rowOff>
    </xdr:from>
    <xdr:to>
      <xdr:col>20</xdr:col>
      <xdr:colOff>38100</xdr:colOff>
      <xdr:row>77</xdr:row>
      <xdr:rowOff>135889</xdr:rowOff>
    </xdr:to>
    <xdr:sp macro="" textlink="">
      <xdr:nvSpPr>
        <xdr:cNvPr id="389" name="楕円 388">
          <a:extLst>
            <a:ext uri="{FF2B5EF4-FFF2-40B4-BE49-F238E27FC236}">
              <a16:creationId xmlns:a16="http://schemas.microsoft.com/office/drawing/2014/main" id="{00000000-0008-0000-0400-000085010000}"/>
            </a:ext>
          </a:extLst>
        </xdr:cNvPr>
        <xdr:cNvSpPr/>
      </xdr:nvSpPr>
      <xdr:spPr>
        <a:xfrm>
          <a:off x="3937000" y="1323593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6350</xdr:colOff>
      <xdr:row>77</xdr:row>
      <xdr:rowOff>120666</xdr:rowOff>
    </xdr:from>
    <xdr:ext cx="736600" cy="259045"/>
    <xdr:sp macro="" textlink="">
      <xdr:nvSpPr>
        <xdr:cNvPr id="390" name="テキスト ボックス 389">
          <a:extLst>
            <a:ext uri="{FF2B5EF4-FFF2-40B4-BE49-F238E27FC236}">
              <a16:creationId xmlns:a16="http://schemas.microsoft.com/office/drawing/2014/main" id="{00000000-0008-0000-0400-000086010000}"/>
            </a:ext>
          </a:extLst>
        </xdr:cNvPr>
        <xdr:cNvSpPr txBox="1"/>
      </xdr:nvSpPr>
      <xdr:spPr>
        <a:xfrm>
          <a:off x="3606800" y="13322316"/>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15.2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47625</xdr:colOff>
      <xdr:row>77</xdr:row>
      <xdr:rowOff>41911</xdr:rowOff>
    </xdr:from>
    <xdr:to>
      <xdr:col>15</xdr:col>
      <xdr:colOff>149225</xdr:colOff>
      <xdr:row>77</xdr:row>
      <xdr:rowOff>143511</xdr:rowOff>
    </xdr:to>
    <xdr:sp macro="" textlink="">
      <xdr:nvSpPr>
        <xdr:cNvPr id="391" name="楕円 390">
          <a:extLst>
            <a:ext uri="{FF2B5EF4-FFF2-40B4-BE49-F238E27FC236}">
              <a16:creationId xmlns:a16="http://schemas.microsoft.com/office/drawing/2014/main" id="{00000000-0008-0000-0400-000087010000}"/>
            </a:ext>
          </a:extLst>
        </xdr:cNvPr>
        <xdr:cNvSpPr/>
      </xdr:nvSpPr>
      <xdr:spPr>
        <a:xfrm>
          <a:off x="3048000" y="1324356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117475</xdr:colOff>
      <xdr:row>75</xdr:row>
      <xdr:rowOff>153688</xdr:rowOff>
    </xdr:from>
    <xdr:ext cx="762000" cy="259045"/>
    <xdr:sp macro="" textlink="">
      <xdr:nvSpPr>
        <xdr:cNvPr id="392" name="テキスト ボックス 391">
          <a:extLst>
            <a:ext uri="{FF2B5EF4-FFF2-40B4-BE49-F238E27FC236}">
              <a16:creationId xmlns:a16="http://schemas.microsoft.com/office/drawing/2014/main" id="{00000000-0008-0000-0400-000088010000}"/>
            </a:ext>
          </a:extLst>
        </xdr:cNvPr>
        <xdr:cNvSpPr txBox="1"/>
      </xdr:nvSpPr>
      <xdr:spPr>
        <a:xfrm>
          <a:off x="2717800" y="1301243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15.3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158750</xdr:colOff>
      <xdr:row>76</xdr:row>
      <xdr:rowOff>137161</xdr:rowOff>
    </xdr:from>
    <xdr:to>
      <xdr:col>11</xdr:col>
      <xdr:colOff>60325</xdr:colOff>
      <xdr:row>77</xdr:row>
      <xdr:rowOff>67311</xdr:rowOff>
    </xdr:to>
    <xdr:sp macro="" textlink="">
      <xdr:nvSpPr>
        <xdr:cNvPr id="393" name="楕円 392">
          <a:extLst>
            <a:ext uri="{FF2B5EF4-FFF2-40B4-BE49-F238E27FC236}">
              <a16:creationId xmlns:a16="http://schemas.microsoft.com/office/drawing/2014/main" id="{00000000-0008-0000-0400-000089010000}"/>
            </a:ext>
          </a:extLst>
        </xdr:cNvPr>
        <xdr:cNvSpPr/>
      </xdr:nvSpPr>
      <xdr:spPr>
        <a:xfrm>
          <a:off x="2159000" y="1316736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28575</xdr:colOff>
      <xdr:row>75</xdr:row>
      <xdr:rowOff>77487</xdr:rowOff>
    </xdr:from>
    <xdr:ext cx="762000" cy="259045"/>
    <xdr:sp macro="" textlink="">
      <xdr:nvSpPr>
        <xdr:cNvPr id="394" name="テキスト ボックス 393">
          <a:extLst>
            <a:ext uri="{FF2B5EF4-FFF2-40B4-BE49-F238E27FC236}">
              <a16:creationId xmlns:a16="http://schemas.microsoft.com/office/drawing/2014/main" id="{00000000-0008-0000-0400-00008A010000}"/>
            </a:ext>
          </a:extLst>
        </xdr:cNvPr>
        <xdr:cNvSpPr txBox="1"/>
      </xdr:nvSpPr>
      <xdr:spPr>
        <a:xfrm>
          <a:off x="1828800" y="129362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14.3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69850</xdr:colOff>
      <xdr:row>76</xdr:row>
      <xdr:rowOff>152400</xdr:rowOff>
    </xdr:from>
    <xdr:to>
      <xdr:col>6</xdr:col>
      <xdr:colOff>171450</xdr:colOff>
      <xdr:row>77</xdr:row>
      <xdr:rowOff>82550</xdr:rowOff>
    </xdr:to>
    <xdr:sp macro="" textlink="">
      <xdr:nvSpPr>
        <xdr:cNvPr id="395" name="楕円 394">
          <a:extLst>
            <a:ext uri="{FF2B5EF4-FFF2-40B4-BE49-F238E27FC236}">
              <a16:creationId xmlns:a16="http://schemas.microsoft.com/office/drawing/2014/main" id="{00000000-0008-0000-0400-00008B010000}"/>
            </a:ext>
          </a:extLst>
        </xdr:cNvPr>
        <xdr:cNvSpPr/>
      </xdr:nvSpPr>
      <xdr:spPr>
        <a:xfrm>
          <a:off x="1270000" y="131826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139700</xdr:colOff>
      <xdr:row>75</xdr:row>
      <xdr:rowOff>92727</xdr:rowOff>
    </xdr:from>
    <xdr:ext cx="762000" cy="259045"/>
    <xdr:sp macro="" textlink="">
      <xdr:nvSpPr>
        <xdr:cNvPr id="396" name="テキスト ボックス 395">
          <a:extLst>
            <a:ext uri="{FF2B5EF4-FFF2-40B4-BE49-F238E27FC236}">
              <a16:creationId xmlns:a16="http://schemas.microsoft.com/office/drawing/2014/main" id="{00000000-0008-0000-0400-00008C010000}"/>
            </a:ext>
          </a:extLst>
        </xdr:cNvPr>
        <xdr:cNvSpPr txBox="1"/>
      </xdr:nvSpPr>
      <xdr:spPr>
        <a:xfrm>
          <a:off x="939800" y="12951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14.5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67</xdr:row>
      <xdr:rowOff>69850</xdr:rowOff>
    </xdr:from>
    <xdr:to>
      <xdr:col>85</xdr:col>
      <xdr:colOff>66675</xdr:colOff>
      <xdr:row>69</xdr:row>
      <xdr:rowOff>44450</xdr:rowOff>
    </xdr:to>
    <xdr:sp macro="" textlink="">
      <xdr:nvSpPr>
        <xdr:cNvPr id="397" name="正方形/長方形 396">
          <a:extLst>
            <a:ext uri="{FF2B5EF4-FFF2-40B4-BE49-F238E27FC236}">
              <a16:creationId xmlns:a16="http://schemas.microsoft.com/office/drawing/2014/main" id="{00000000-0008-0000-0400-00008D010000}"/>
            </a:ext>
          </a:extLst>
        </xdr:cNvPr>
        <xdr:cNvSpPr/>
      </xdr:nvSpPr>
      <xdr:spPr>
        <a:xfrm>
          <a:off x="12446000" y="11557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公債費以外</a:t>
          </a:r>
        </a:p>
      </xdr:txBody>
    </xdr:sp>
    <xdr:clientData/>
  </xdr:twoCellAnchor>
  <xdr:twoCellAnchor>
    <xdr:from>
      <xdr:col>85</xdr:col>
      <xdr:colOff>79375</xdr:colOff>
      <xdr:row>67</xdr:row>
      <xdr:rowOff>133350</xdr:rowOff>
    </xdr:from>
    <xdr:to>
      <xdr:col>93</xdr:col>
      <xdr:colOff>3175</xdr:colOff>
      <xdr:row>69</xdr:row>
      <xdr:rowOff>44450</xdr:rowOff>
    </xdr:to>
    <xdr:sp macro="" textlink="">
      <xdr:nvSpPr>
        <xdr:cNvPr id="398" name="正方形/長方形 397">
          <a:extLst>
            <a:ext uri="{FF2B5EF4-FFF2-40B4-BE49-F238E27FC236}">
              <a16:creationId xmlns:a16="http://schemas.microsoft.com/office/drawing/2014/main" id="{00000000-0008-0000-0400-00008E010000}"/>
            </a:ext>
          </a:extLst>
        </xdr:cNvPr>
        <xdr:cNvSpPr/>
      </xdr:nvSpPr>
      <xdr:spPr>
        <a:xfrm>
          <a:off x="17081500" y="1162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79375</xdr:colOff>
      <xdr:row>68</xdr:row>
      <xdr:rowOff>152400</xdr:rowOff>
    </xdr:from>
    <xdr:to>
      <xdr:col>93</xdr:col>
      <xdr:colOff>3175</xdr:colOff>
      <xdr:row>70</xdr:row>
      <xdr:rowOff>63500</xdr:rowOff>
    </xdr:to>
    <xdr:sp macro="" textlink="">
      <xdr:nvSpPr>
        <xdr:cNvPr id="399" name="正方形/長方形 398">
          <a:extLst>
            <a:ext uri="{FF2B5EF4-FFF2-40B4-BE49-F238E27FC236}">
              <a16:creationId xmlns:a16="http://schemas.microsoft.com/office/drawing/2014/main" id="{00000000-0008-0000-0400-00008F010000}"/>
            </a:ext>
          </a:extLst>
        </xdr:cNvPr>
        <xdr:cNvSpPr/>
      </xdr:nvSpPr>
      <xdr:spPr>
        <a:xfrm>
          <a:off x="17081500" y="1181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4/29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168275</xdr:colOff>
      <xdr:row>67</xdr:row>
      <xdr:rowOff>133350</xdr:rowOff>
    </xdr:from>
    <xdr:to>
      <xdr:col>100</xdr:col>
      <xdr:colOff>165100</xdr:colOff>
      <xdr:row>69</xdr:row>
      <xdr:rowOff>44450</xdr:rowOff>
    </xdr:to>
    <xdr:sp macro="" textlink="">
      <xdr:nvSpPr>
        <xdr:cNvPr id="400" name="正方形/長方形 399">
          <a:extLst>
            <a:ext uri="{FF2B5EF4-FFF2-40B4-BE49-F238E27FC236}">
              <a16:creationId xmlns:a16="http://schemas.microsoft.com/office/drawing/2014/main" id="{00000000-0008-0000-0400-000090010000}"/>
            </a:ext>
          </a:extLst>
        </xdr:cNvPr>
        <xdr:cNvSpPr/>
      </xdr:nvSpPr>
      <xdr:spPr>
        <a:xfrm>
          <a:off x="18770600" y="11620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168275</xdr:colOff>
      <xdr:row>68</xdr:row>
      <xdr:rowOff>152400</xdr:rowOff>
    </xdr:from>
    <xdr:to>
      <xdr:col>100</xdr:col>
      <xdr:colOff>165100</xdr:colOff>
      <xdr:row>70</xdr:row>
      <xdr:rowOff>63500</xdr:rowOff>
    </xdr:to>
    <xdr:sp macro="" textlink="">
      <xdr:nvSpPr>
        <xdr:cNvPr id="401" name="正方形/長方形 400">
          <a:extLst>
            <a:ext uri="{FF2B5EF4-FFF2-40B4-BE49-F238E27FC236}">
              <a16:creationId xmlns:a16="http://schemas.microsoft.com/office/drawing/2014/main" id="{00000000-0008-0000-0400-000091010000}"/>
            </a:ext>
          </a:extLst>
        </xdr:cNvPr>
        <xdr:cNvSpPr/>
      </xdr:nvSpPr>
      <xdr:spPr>
        <a:xfrm>
          <a:off x="18770600" y="11811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76.2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101</xdr:col>
      <xdr:colOff>180975</xdr:colOff>
      <xdr:row>67</xdr:row>
      <xdr:rowOff>133350</xdr:rowOff>
    </xdr:from>
    <xdr:to>
      <xdr:col>109</xdr:col>
      <xdr:colOff>104775</xdr:colOff>
      <xdr:row>69</xdr:row>
      <xdr:rowOff>44450</xdr:rowOff>
    </xdr:to>
    <xdr:sp macro="" textlink="">
      <xdr:nvSpPr>
        <xdr:cNvPr id="402" name="正方形/長方形 401">
          <a:extLst>
            <a:ext uri="{FF2B5EF4-FFF2-40B4-BE49-F238E27FC236}">
              <a16:creationId xmlns:a16="http://schemas.microsoft.com/office/drawing/2014/main" id="{00000000-0008-0000-0400-000092010000}"/>
            </a:ext>
          </a:extLst>
        </xdr:cNvPr>
        <xdr:cNvSpPr/>
      </xdr:nvSpPr>
      <xdr:spPr>
        <a:xfrm>
          <a:off x="20383500" y="1162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愛媛県平均</a:t>
          </a:r>
        </a:p>
      </xdr:txBody>
    </xdr:sp>
    <xdr:clientData/>
  </xdr:twoCellAnchor>
  <xdr:twoCellAnchor>
    <xdr:from>
      <xdr:col>101</xdr:col>
      <xdr:colOff>180975</xdr:colOff>
      <xdr:row>68</xdr:row>
      <xdr:rowOff>152400</xdr:rowOff>
    </xdr:from>
    <xdr:to>
      <xdr:col>109</xdr:col>
      <xdr:colOff>104775</xdr:colOff>
      <xdr:row>70</xdr:row>
      <xdr:rowOff>63500</xdr:rowOff>
    </xdr:to>
    <xdr:sp macro="" textlink="">
      <xdr:nvSpPr>
        <xdr:cNvPr id="403" name="正方形/長方形 402">
          <a:extLst>
            <a:ext uri="{FF2B5EF4-FFF2-40B4-BE49-F238E27FC236}">
              <a16:creationId xmlns:a16="http://schemas.microsoft.com/office/drawing/2014/main" id="{00000000-0008-0000-0400-000093010000}"/>
            </a:ext>
          </a:extLst>
        </xdr:cNvPr>
        <xdr:cNvSpPr/>
      </xdr:nvSpPr>
      <xdr:spPr>
        <a:xfrm>
          <a:off x="20383500" y="1181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71.6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62</xdr:col>
      <xdr:colOff>44450</xdr:colOff>
      <xdr:row>70</xdr:row>
      <xdr:rowOff>127000</xdr:rowOff>
    </xdr:from>
    <xdr:to>
      <xdr:col>85</xdr:col>
      <xdr:colOff>66675</xdr:colOff>
      <xdr:row>84</xdr:row>
      <xdr:rowOff>12700</xdr:rowOff>
    </xdr:to>
    <xdr:sp macro="" textlink="">
      <xdr:nvSpPr>
        <xdr:cNvPr id="404" name="正方形/長方形 403">
          <a:extLst>
            <a:ext uri="{FF2B5EF4-FFF2-40B4-BE49-F238E27FC236}">
              <a16:creationId xmlns:a16="http://schemas.microsoft.com/office/drawing/2014/main" id="{00000000-0008-0000-0400-000094010000}"/>
            </a:ext>
          </a:extLst>
        </xdr:cNvPr>
        <xdr:cNvSpPr/>
      </xdr:nvSpPr>
      <xdr:spPr>
        <a:xfrm>
          <a:off x="12446000" y="12128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196850</xdr:colOff>
      <xdr:row>70</xdr:row>
      <xdr:rowOff>127000</xdr:rowOff>
    </xdr:from>
    <xdr:to>
      <xdr:col>113</xdr:col>
      <xdr:colOff>130175</xdr:colOff>
      <xdr:row>84</xdr:row>
      <xdr:rowOff>12700</xdr:rowOff>
    </xdr:to>
    <xdr:sp macro="" textlink="">
      <xdr:nvSpPr>
        <xdr:cNvPr id="405" name="正方形/長方形 404">
          <a:extLst>
            <a:ext uri="{FF2B5EF4-FFF2-40B4-BE49-F238E27FC236}">
              <a16:creationId xmlns:a16="http://schemas.microsoft.com/office/drawing/2014/main" id="{00000000-0008-0000-0400-000095010000}"/>
            </a:ext>
          </a:extLst>
        </xdr:cNvPr>
        <xdr:cNvSpPr/>
      </xdr:nvSpPr>
      <xdr:spPr>
        <a:xfrm>
          <a:off x="17399000" y="12128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87</xdr:col>
      <xdr:colOff>60325</xdr:colOff>
      <xdr:row>70</xdr:row>
      <xdr:rowOff>127000</xdr:rowOff>
    </xdr:from>
    <xdr:to>
      <xdr:col>106</xdr:col>
      <xdr:colOff>69850</xdr:colOff>
      <xdr:row>72</xdr:row>
      <xdr:rowOff>38100</xdr:rowOff>
    </xdr:to>
    <xdr:sp macro="" textlink="">
      <xdr:nvSpPr>
        <xdr:cNvPr id="406" name="正方形/長方形 405">
          <a:extLst>
            <a:ext uri="{FF2B5EF4-FFF2-40B4-BE49-F238E27FC236}">
              <a16:creationId xmlns:a16="http://schemas.microsoft.com/office/drawing/2014/main" id="{00000000-0008-0000-0400-000096010000}"/>
            </a:ext>
          </a:extLst>
        </xdr:cNvPr>
        <xdr:cNvSpPr/>
      </xdr:nvSpPr>
      <xdr:spPr>
        <a:xfrm>
          <a:off x="17462500" y="1212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公債費以外の分析欄</a:t>
          </a:r>
        </a:p>
      </xdr:txBody>
    </xdr:sp>
    <xdr:clientData/>
  </xdr:twoCellAnchor>
  <xdr:twoCellAnchor>
    <xdr:from>
      <xdr:col>87</xdr:col>
      <xdr:colOff>98425</xdr:colOff>
      <xdr:row>72</xdr:row>
      <xdr:rowOff>101600</xdr:rowOff>
    </xdr:from>
    <xdr:to>
      <xdr:col>112</xdr:col>
      <xdr:colOff>177800</xdr:colOff>
      <xdr:row>83</xdr:row>
      <xdr:rowOff>120650</xdr:rowOff>
    </xdr:to>
    <xdr:sp macro="" textlink="" fLocksText="0">
      <xdr:nvSpPr>
        <xdr:cNvPr id="407" name="テキスト ボックス 406">
          <a:extLst>
            <a:ext uri="{FF2B5EF4-FFF2-40B4-BE49-F238E27FC236}">
              <a16:creationId xmlns:a16="http://schemas.microsoft.com/office/drawing/2014/main" id="{00000000-0008-0000-0400-000097010000}"/>
            </a:ext>
          </a:extLst>
        </xdr:cNvPr>
        <xdr:cNvSpPr txBox="1"/>
      </xdr:nvSpPr>
      <xdr:spPr>
        <a:xfrm>
          <a:off x="17500600" y="12446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　扶助費が減少したものの、物件費が増加したことに加え、臨時財政対策債等が減少したことにより経常一般財源が大幅に減少したため、前年度より</a:t>
          </a:r>
          <a:r>
            <a:rPr kumimoji="1" lang="en-US" altLang="ja-JP" sz="1300">
              <a:latin typeface="ＭＳ Ｐゴシック" panose="020B0600070205080204" pitchFamily="50" charset="-128"/>
              <a:ea typeface="ＭＳ Ｐゴシック" panose="020B0600070205080204" pitchFamily="50" charset="-128"/>
            </a:rPr>
            <a:t>4.5</a:t>
          </a:r>
          <a:r>
            <a:rPr kumimoji="1" lang="ja-JP" altLang="en-US" sz="1300">
              <a:latin typeface="ＭＳ Ｐゴシック" panose="020B0600070205080204" pitchFamily="50" charset="-128"/>
              <a:ea typeface="ＭＳ Ｐゴシック" panose="020B0600070205080204" pitchFamily="50" charset="-128"/>
            </a:rPr>
            <a:t>ポイント悪化している。愛媛県平均より悪い状況ではあるものの、類似団体平均及び全国平均よりは良い状況となっている。今後も、公共施設マネジメントによる施設の適正配置や長期的視点に立った施設の修繕・更新等により、事業費の抑制に努める必要がある。</a:t>
          </a:r>
          <a:endParaRPr kumimoji="1" lang="en-US" altLang="ja-JP" sz="1300">
            <a:latin typeface="ＭＳ Ｐゴシック" panose="020B0600070205080204" pitchFamily="50" charset="-128"/>
            <a:ea typeface="ＭＳ Ｐゴシック" panose="020B0600070205080204" pitchFamily="50" charset="-128"/>
          </a:endParaRPr>
        </a:p>
        <a:p>
          <a:endParaRPr kumimoji="1" lang="ja-JP" altLang="en-US" sz="1300">
            <a:latin typeface="ＭＳ Ｐゴシック" panose="020B0600070205080204" pitchFamily="50" charset="-128"/>
            <a:ea typeface="ＭＳ Ｐゴシック" panose="020B0600070205080204" pitchFamily="50" charset="-128"/>
          </a:endParaRPr>
        </a:p>
      </xdr:txBody>
    </xdr:sp>
    <xdr:clientData/>
  </xdr:twoCellAnchor>
  <xdr:oneCellAnchor>
    <xdr:from>
      <xdr:col>62</xdr:col>
      <xdr:colOff>6350</xdr:colOff>
      <xdr:row>69</xdr:row>
      <xdr:rowOff>107950</xdr:rowOff>
    </xdr:from>
    <xdr:ext cx="298543" cy="225703"/>
    <xdr:sp macro="" textlink="">
      <xdr:nvSpPr>
        <xdr:cNvPr id="408" name="テキスト ボックス 407">
          <a:extLst>
            <a:ext uri="{FF2B5EF4-FFF2-40B4-BE49-F238E27FC236}">
              <a16:creationId xmlns:a16="http://schemas.microsoft.com/office/drawing/2014/main" id="{00000000-0008-0000-0400-000098010000}"/>
            </a:ext>
          </a:extLst>
        </xdr:cNvPr>
        <xdr:cNvSpPr txBox="1"/>
      </xdr:nvSpPr>
      <xdr:spPr>
        <a:xfrm>
          <a:off x="12407900" y="11938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84</xdr:row>
      <xdr:rowOff>12700</xdr:rowOff>
    </xdr:from>
    <xdr:to>
      <xdr:col>85</xdr:col>
      <xdr:colOff>66675</xdr:colOff>
      <xdr:row>84</xdr:row>
      <xdr:rowOff>12700</xdr:rowOff>
    </xdr:to>
    <xdr:cxnSp macro="">
      <xdr:nvCxnSpPr>
        <xdr:cNvPr id="409" name="直線コネクタ 408">
          <a:extLst>
            <a:ext uri="{FF2B5EF4-FFF2-40B4-BE49-F238E27FC236}">
              <a16:creationId xmlns:a16="http://schemas.microsoft.com/office/drawing/2014/main" id="{00000000-0008-0000-0400-000099010000}"/>
            </a:ext>
          </a:extLst>
        </xdr:cNvPr>
        <xdr:cNvCxnSpPr/>
      </xdr:nvCxnSpPr>
      <xdr:spPr>
        <a:xfrm>
          <a:off x="12446000" y="14414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83</xdr:row>
      <xdr:rowOff>41927</xdr:rowOff>
    </xdr:from>
    <xdr:ext cx="508000" cy="259045"/>
    <xdr:sp macro="" textlink="">
      <xdr:nvSpPr>
        <xdr:cNvPr id="410" name="テキスト ボックス 409">
          <a:extLst>
            <a:ext uri="{FF2B5EF4-FFF2-40B4-BE49-F238E27FC236}">
              <a16:creationId xmlns:a16="http://schemas.microsoft.com/office/drawing/2014/main" id="{00000000-0008-0000-0400-00009A010000}"/>
            </a:ext>
          </a:extLst>
        </xdr:cNvPr>
        <xdr:cNvSpPr txBox="1"/>
      </xdr:nvSpPr>
      <xdr:spPr>
        <a:xfrm>
          <a:off x="11938000" y="14272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81</xdr:row>
      <xdr:rowOff>69850</xdr:rowOff>
    </xdr:from>
    <xdr:to>
      <xdr:col>85</xdr:col>
      <xdr:colOff>66675</xdr:colOff>
      <xdr:row>81</xdr:row>
      <xdr:rowOff>69850</xdr:rowOff>
    </xdr:to>
    <xdr:cxnSp macro="">
      <xdr:nvCxnSpPr>
        <xdr:cNvPr id="411" name="直線コネクタ 410">
          <a:extLst>
            <a:ext uri="{FF2B5EF4-FFF2-40B4-BE49-F238E27FC236}">
              <a16:creationId xmlns:a16="http://schemas.microsoft.com/office/drawing/2014/main" id="{00000000-0008-0000-0400-00009B010000}"/>
            </a:ext>
          </a:extLst>
        </xdr:cNvPr>
        <xdr:cNvCxnSpPr/>
      </xdr:nvCxnSpPr>
      <xdr:spPr>
        <a:xfrm>
          <a:off x="12446000" y="139573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80</xdr:row>
      <xdr:rowOff>99077</xdr:rowOff>
    </xdr:from>
    <xdr:ext cx="508000" cy="259045"/>
    <xdr:sp macro="" textlink="">
      <xdr:nvSpPr>
        <xdr:cNvPr id="412" name="テキスト ボックス 411">
          <a:extLst>
            <a:ext uri="{FF2B5EF4-FFF2-40B4-BE49-F238E27FC236}">
              <a16:creationId xmlns:a16="http://schemas.microsoft.com/office/drawing/2014/main" id="{00000000-0008-0000-0400-00009C010000}"/>
            </a:ext>
          </a:extLst>
        </xdr:cNvPr>
        <xdr:cNvSpPr txBox="1"/>
      </xdr:nvSpPr>
      <xdr:spPr>
        <a:xfrm>
          <a:off x="11938000" y="138150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78</xdr:row>
      <xdr:rowOff>127000</xdr:rowOff>
    </xdr:from>
    <xdr:to>
      <xdr:col>85</xdr:col>
      <xdr:colOff>66675</xdr:colOff>
      <xdr:row>78</xdr:row>
      <xdr:rowOff>127000</xdr:rowOff>
    </xdr:to>
    <xdr:cxnSp macro="">
      <xdr:nvCxnSpPr>
        <xdr:cNvPr id="413" name="直線コネクタ 412">
          <a:extLst>
            <a:ext uri="{FF2B5EF4-FFF2-40B4-BE49-F238E27FC236}">
              <a16:creationId xmlns:a16="http://schemas.microsoft.com/office/drawing/2014/main" id="{00000000-0008-0000-0400-00009D010000}"/>
            </a:ext>
          </a:extLst>
        </xdr:cNvPr>
        <xdr:cNvCxnSpPr/>
      </xdr:nvCxnSpPr>
      <xdr:spPr>
        <a:xfrm>
          <a:off x="12446000" y="135001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77</xdr:row>
      <xdr:rowOff>156227</xdr:rowOff>
    </xdr:from>
    <xdr:ext cx="508000" cy="259045"/>
    <xdr:sp macro="" textlink="">
      <xdr:nvSpPr>
        <xdr:cNvPr id="414" name="テキスト ボックス 413">
          <a:extLst>
            <a:ext uri="{FF2B5EF4-FFF2-40B4-BE49-F238E27FC236}">
              <a16:creationId xmlns:a16="http://schemas.microsoft.com/office/drawing/2014/main" id="{00000000-0008-0000-0400-00009E010000}"/>
            </a:ext>
          </a:extLst>
        </xdr:cNvPr>
        <xdr:cNvSpPr txBox="1"/>
      </xdr:nvSpPr>
      <xdr:spPr>
        <a:xfrm>
          <a:off x="11938000" y="133578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76</xdr:row>
      <xdr:rowOff>12700</xdr:rowOff>
    </xdr:from>
    <xdr:to>
      <xdr:col>85</xdr:col>
      <xdr:colOff>66675</xdr:colOff>
      <xdr:row>76</xdr:row>
      <xdr:rowOff>12700</xdr:rowOff>
    </xdr:to>
    <xdr:cxnSp macro="">
      <xdr:nvCxnSpPr>
        <xdr:cNvPr id="415" name="直線コネクタ 414">
          <a:extLst>
            <a:ext uri="{FF2B5EF4-FFF2-40B4-BE49-F238E27FC236}">
              <a16:creationId xmlns:a16="http://schemas.microsoft.com/office/drawing/2014/main" id="{00000000-0008-0000-0400-00009F010000}"/>
            </a:ext>
          </a:extLst>
        </xdr:cNvPr>
        <xdr:cNvCxnSpPr/>
      </xdr:nvCxnSpPr>
      <xdr:spPr>
        <a:xfrm>
          <a:off x="12446000" y="130429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75</xdr:row>
      <xdr:rowOff>41927</xdr:rowOff>
    </xdr:from>
    <xdr:ext cx="508000" cy="259045"/>
    <xdr:sp macro="" textlink="">
      <xdr:nvSpPr>
        <xdr:cNvPr id="416" name="テキスト ボックス 415">
          <a:extLst>
            <a:ext uri="{FF2B5EF4-FFF2-40B4-BE49-F238E27FC236}">
              <a16:creationId xmlns:a16="http://schemas.microsoft.com/office/drawing/2014/main" id="{00000000-0008-0000-0400-0000A0010000}"/>
            </a:ext>
          </a:extLst>
        </xdr:cNvPr>
        <xdr:cNvSpPr txBox="1"/>
      </xdr:nvSpPr>
      <xdr:spPr>
        <a:xfrm>
          <a:off x="11938000" y="129006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70.0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73</xdr:row>
      <xdr:rowOff>69850</xdr:rowOff>
    </xdr:from>
    <xdr:to>
      <xdr:col>85</xdr:col>
      <xdr:colOff>66675</xdr:colOff>
      <xdr:row>73</xdr:row>
      <xdr:rowOff>69850</xdr:rowOff>
    </xdr:to>
    <xdr:cxnSp macro="">
      <xdr:nvCxnSpPr>
        <xdr:cNvPr id="417" name="直線コネクタ 416">
          <a:extLst>
            <a:ext uri="{FF2B5EF4-FFF2-40B4-BE49-F238E27FC236}">
              <a16:creationId xmlns:a16="http://schemas.microsoft.com/office/drawing/2014/main" id="{00000000-0008-0000-0400-0000A1010000}"/>
            </a:ext>
          </a:extLst>
        </xdr:cNvPr>
        <xdr:cNvCxnSpPr/>
      </xdr:nvCxnSpPr>
      <xdr:spPr>
        <a:xfrm>
          <a:off x="12446000" y="125857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72</xdr:row>
      <xdr:rowOff>99077</xdr:rowOff>
    </xdr:from>
    <xdr:ext cx="508000" cy="259045"/>
    <xdr:sp macro="" textlink="">
      <xdr:nvSpPr>
        <xdr:cNvPr id="418" name="テキスト ボックス 417">
          <a:extLst>
            <a:ext uri="{FF2B5EF4-FFF2-40B4-BE49-F238E27FC236}">
              <a16:creationId xmlns:a16="http://schemas.microsoft.com/office/drawing/2014/main" id="{00000000-0008-0000-0400-0000A2010000}"/>
            </a:ext>
          </a:extLst>
        </xdr:cNvPr>
        <xdr:cNvSpPr txBox="1"/>
      </xdr:nvSpPr>
      <xdr:spPr>
        <a:xfrm>
          <a:off x="11938000" y="124434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70</xdr:row>
      <xdr:rowOff>127000</xdr:rowOff>
    </xdr:from>
    <xdr:to>
      <xdr:col>85</xdr:col>
      <xdr:colOff>66675</xdr:colOff>
      <xdr:row>70</xdr:row>
      <xdr:rowOff>127000</xdr:rowOff>
    </xdr:to>
    <xdr:cxnSp macro="">
      <xdr:nvCxnSpPr>
        <xdr:cNvPr id="419" name="直線コネクタ 418">
          <a:extLst>
            <a:ext uri="{FF2B5EF4-FFF2-40B4-BE49-F238E27FC236}">
              <a16:creationId xmlns:a16="http://schemas.microsoft.com/office/drawing/2014/main" id="{00000000-0008-0000-0400-0000A3010000}"/>
            </a:ext>
          </a:extLst>
        </xdr:cNvPr>
        <xdr:cNvCxnSpPr/>
      </xdr:nvCxnSpPr>
      <xdr:spPr>
        <a:xfrm>
          <a:off x="12446000" y="12128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69</xdr:row>
      <xdr:rowOff>156227</xdr:rowOff>
    </xdr:from>
    <xdr:ext cx="508000" cy="259045"/>
    <xdr:sp macro="" textlink="">
      <xdr:nvSpPr>
        <xdr:cNvPr id="420" name="テキスト ボックス 419">
          <a:extLst>
            <a:ext uri="{FF2B5EF4-FFF2-40B4-BE49-F238E27FC236}">
              <a16:creationId xmlns:a16="http://schemas.microsoft.com/office/drawing/2014/main" id="{00000000-0008-0000-0400-0000A4010000}"/>
            </a:ext>
          </a:extLst>
        </xdr:cNvPr>
        <xdr:cNvSpPr txBox="1"/>
      </xdr:nvSpPr>
      <xdr:spPr>
        <a:xfrm>
          <a:off x="11938000" y="11986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70</xdr:row>
      <xdr:rowOff>127000</xdr:rowOff>
    </xdr:from>
    <xdr:to>
      <xdr:col>85</xdr:col>
      <xdr:colOff>66675</xdr:colOff>
      <xdr:row>84</xdr:row>
      <xdr:rowOff>12700</xdr:rowOff>
    </xdr:to>
    <xdr:sp macro="" textlink="">
      <xdr:nvSpPr>
        <xdr:cNvPr id="421" name="公債費以外グラフ枠">
          <a:extLst>
            <a:ext uri="{FF2B5EF4-FFF2-40B4-BE49-F238E27FC236}">
              <a16:creationId xmlns:a16="http://schemas.microsoft.com/office/drawing/2014/main" id="{00000000-0008-0000-0400-0000A5010000}"/>
            </a:ext>
          </a:extLst>
        </xdr:cNvPr>
        <xdr:cNvSpPr/>
      </xdr:nvSpPr>
      <xdr:spPr>
        <a:xfrm>
          <a:off x="12446000" y="12128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82</xdr:col>
      <xdr:colOff>107950</xdr:colOff>
      <xdr:row>74</xdr:row>
      <xdr:rowOff>122428</xdr:rowOff>
    </xdr:from>
    <xdr:to>
      <xdr:col>82</xdr:col>
      <xdr:colOff>107950</xdr:colOff>
      <xdr:row>80</xdr:row>
      <xdr:rowOff>131572</xdr:rowOff>
    </xdr:to>
    <xdr:cxnSp macro="">
      <xdr:nvCxnSpPr>
        <xdr:cNvPr id="422" name="直線コネクタ 421">
          <a:extLst>
            <a:ext uri="{FF2B5EF4-FFF2-40B4-BE49-F238E27FC236}">
              <a16:creationId xmlns:a16="http://schemas.microsoft.com/office/drawing/2014/main" id="{00000000-0008-0000-0400-0000A6010000}"/>
            </a:ext>
          </a:extLst>
        </xdr:cNvPr>
        <xdr:cNvCxnSpPr/>
      </xdr:nvCxnSpPr>
      <xdr:spPr>
        <a:xfrm flipV="1">
          <a:off x="16510000" y="12809728"/>
          <a:ext cx="0" cy="1037844"/>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80</xdr:row>
      <xdr:rowOff>103649</xdr:rowOff>
    </xdr:from>
    <xdr:ext cx="762000" cy="259045"/>
    <xdr:sp macro="" textlink="">
      <xdr:nvSpPr>
        <xdr:cNvPr id="423" name="公債費以外最小値テキスト">
          <a:extLst>
            <a:ext uri="{FF2B5EF4-FFF2-40B4-BE49-F238E27FC236}">
              <a16:creationId xmlns:a16="http://schemas.microsoft.com/office/drawing/2014/main" id="{00000000-0008-0000-0400-0000A7010000}"/>
            </a:ext>
          </a:extLst>
        </xdr:cNvPr>
        <xdr:cNvSpPr txBox="1"/>
      </xdr:nvSpPr>
      <xdr:spPr>
        <a:xfrm>
          <a:off x="16598900" y="1381964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87.6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80</xdr:row>
      <xdr:rowOff>131572</xdr:rowOff>
    </xdr:from>
    <xdr:to>
      <xdr:col>82</xdr:col>
      <xdr:colOff>196850</xdr:colOff>
      <xdr:row>80</xdr:row>
      <xdr:rowOff>131572</xdr:rowOff>
    </xdr:to>
    <xdr:cxnSp macro="">
      <xdr:nvCxnSpPr>
        <xdr:cNvPr id="424" name="直線コネクタ 423">
          <a:extLst>
            <a:ext uri="{FF2B5EF4-FFF2-40B4-BE49-F238E27FC236}">
              <a16:creationId xmlns:a16="http://schemas.microsoft.com/office/drawing/2014/main" id="{00000000-0008-0000-0400-0000A8010000}"/>
            </a:ext>
          </a:extLst>
        </xdr:cNvPr>
        <xdr:cNvCxnSpPr/>
      </xdr:nvCxnSpPr>
      <xdr:spPr>
        <a:xfrm>
          <a:off x="16421100" y="1384757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73</xdr:row>
      <xdr:rowOff>37355</xdr:rowOff>
    </xdr:from>
    <xdr:ext cx="762000" cy="259045"/>
    <xdr:sp macro="" textlink="">
      <xdr:nvSpPr>
        <xdr:cNvPr id="425" name="公債費以外最大値テキスト">
          <a:extLst>
            <a:ext uri="{FF2B5EF4-FFF2-40B4-BE49-F238E27FC236}">
              <a16:creationId xmlns:a16="http://schemas.microsoft.com/office/drawing/2014/main" id="{00000000-0008-0000-0400-0000A9010000}"/>
            </a:ext>
          </a:extLst>
        </xdr:cNvPr>
        <xdr:cNvSpPr txBox="1"/>
      </xdr:nvSpPr>
      <xdr:spPr>
        <a:xfrm>
          <a:off x="16598900" y="1255320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64.9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74</xdr:row>
      <xdr:rowOff>122428</xdr:rowOff>
    </xdr:from>
    <xdr:to>
      <xdr:col>82</xdr:col>
      <xdr:colOff>196850</xdr:colOff>
      <xdr:row>74</xdr:row>
      <xdr:rowOff>122428</xdr:rowOff>
    </xdr:to>
    <xdr:cxnSp macro="">
      <xdr:nvCxnSpPr>
        <xdr:cNvPr id="426" name="直線コネクタ 425">
          <a:extLst>
            <a:ext uri="{FF2B5EF4-FFF2-40B4-BE49-F238E27FC236}">
              <a16:creationId xmlns:a16="http://schemas.microsoft.com/office/drawing/2014/main" id="{00000000-0008-0000-0400-0000AA010000}"/>
            </a:ext>
          </a:extLst>
        </xdr:cNvPr>
        <xdr:cNvCxnSpPr/>
      </xdr:nvCxnSpPr>
      <xdr:spPr>
        <a:xfrm>
          <a:off x="16421100" y="1280972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69850</xdr:colOff>
      <xdr:row>75</xdr:row>
      <xdr:rowOff>56134</xdr:rowOff>
    </xdr:from>
    <xdr:to>
      <xdr:col>82</xdr:col>
      <xdr:colOff>107950</xdr:colOff>
      <xdr:row>76</xdr:row>
      <xdr:rowOff>90424</xdr:rowOff>
    </xdr:to>
    <xdr:cxnSp macro="">
      <xdr:nvCxnSpPr>
        <xdr:cNvPr id="427" name="直線コネクタ 426">
          <a:extLst>
            <a:ext uri="{FF2B5EF4-FFF2-40B4-BE49-F238E27FC236}">
              <a16:creationId xmlns:a16="http://schemas.microsoft.com/office/drawing/2014/main" id="{00000000-0008-0000-0400-0000AB010000}"/>
            </a:ext>
          </a:extLst>
        </xdr:cNvPr>
        <xdr:cNvCxnSpPr/>
      </xdr:nvCxnSpPr>
      <xdr:spPr>
        <a:xfrm>
          <a:off x="15671800" y="12914884"/>
          <a:ext cx="838200" cy="20574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76</xdr:row>
      <xdr:rowOff>167149</xdr:rowOff>
    </xdr:from>
    <xdr:ext cx="762000" cy="259045"/>
    <xdr:sp macro="" textlink="">
      <xdr:nvSpPr>
        <xdr:cNvPr id="428" name="公債費以外平均値テキスト">
          <a:extLst>
            <a:ext uri="{FF2B5EF4-FFF2-40B4-BE49-F238E27FC236}">
              <a16:creationId xmlns:a16="http://schemas.microsoft.com/office/drawing/2014/main" id="{00000000-0008-0000-0400-0000AC010000}"/>
            </a:ext>
          </a:extLst>
        </xdr:cNvPr>
        <xdr:cNvSpPr txBox="1"/>
      </xdr:nvSpPr>
      <xdr:spPr>
        <a:xfrm>
          <a:off x="16598900" y="13197349"/>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75.1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77</xdr:row>
      <xdr:rowOff>23622</xdr:rowOff>
    </xdr:from>
    <xdr:to>
      <xdr:col>82</xdr:col>
      <xdr:colOff>158750</xdr:colOff>
      <xdr:row>77</xdr:row>
      <xdr:rowOff>125222</xdr:rowOff>
    </xdr:to>
    <xdr:sp macro="" textlink="">
      <xdr:nvSpPr>
        <xdr:cNvPr id="429" name="フローチャート: 判断 428">
          <a:extLst>
            <a:ext uri="{FF2B5EF4-FFF2-40B4-BE49-F238E27FC236}">
              <a16:creationId xmlns:a16="http://schemas.microsoft.com/office/drawing/2014/main" id="{00000000-0008-0000-0400-0000AD010000}"/>
            </a:ext>
          </a:extLst>
        </xdr:cNvPr>
        <xdr:cNvSpPr/>
      </xdr:nvSpPr>
      <xdr:spPr>
        <a:xfrm>
          <a:off x="16459200" y="1322527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73</xdr:col>
      <xdr:colOff>180975</xdr:colOff>
      <xdr:row>75</xdr:row>
      <xdr:rowOff>56134</xdr:rowOff>
    </xdr:from>
    <xdr:to>
      <xdr:col>78</xdr:col>
      <xdr:colOff>69850</xdr:colOff>
      <xdr:row>77</xdr:row>
      <xdr:rowOff>42418</xdr:rowOff>
    </xdr:to>
    <xdr:cxnSp macro="">
      <xdr:nvCxnSpPr>
        <xdr:cNvPr id="430" name="直線コネクタ 429">
          <a:extLst>
            <a:ext uri="{FF2B5EF4-FFF2-40B4-BE49-F238E27FC236}">
              <a16:creationId xmlns:a16="http://schemas.microsoft.com/office/drawing/2014/main" id="{00000000-0008-0000-0400-0000AE010000}"/>
            </a:ext>
          </a:extLst>
        </xdr:cNvPr>
        <xdr:cNvCxnSpPr/>
      </xdr:nvCxnSpPr>
      <xdr:spPr>
        <a:xfrm flipV="1">
          <a:off x="14782800" y="12914884"/>
          <a:ext cx="889000" cy="32918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19050</xdr:colOff>
      <xdr:row>76</xdr:row>
      <xdr:rowOff>44196</xdr:rowOff>
    </xdr:from>
    <xdr:to>
      <xdr:col>78</xdr:col>
      <xdr:colOff>120650</xdr:colOff>
      <xdr:row>76</xdr:row>
      <xdr:rowOff>145796</xdr:rowOff>
    </xdr:to>
    <xdr:sp macro="" textlink="">
      <xdr:nvSpPr>
        <xdr:cNvPr id="431" name="フローチャート: 判断 430">
          <a:extLst>
            <a:ext uri="{FF2B5EF4-FFF2-40B4-BE49-F238E27FC236}">
              <a16:creationId xmlns:a16="http://schemas.microsoft.com/office/drawing/2014/main" id="{00000000-0008-0000-0400-0000AF010000}"/>
            </a:ext>
          </a:extLst>
        </xdr:cNvPr>
        <xdr:cNvSpPr/>
      </xdr:nvSpPr>
      <xdr:spPr>
        <a:xfrm>
          <a:off x="15621000" y="1307439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76</xdr:row>
      <xdr:rowOff>130573</xdr:rowOff>
    </xdr:from>
    <xdr:ext cx="736600" cy="259045"/>
    <xdr:sp macro="" textlink="">
      <xdr:nvSpPr>
        <xdr:cNvPr id="432" name="テキスト ボックス 431">
          <a:extLst>
            <a:ext uri="{FF2B5EF4-FFF2-40B4-BE49-F238E27FC236}">
              <a16:creationId xmlns:a16="http://schemas.microsoft.com/office/drawing/2014/main" id="{00000000-0008-0000-0400-0000B0010000}"/>
            </a:ext>
          </a:extLst>
        </xdr:cNvPr>
        <xdr:cNvSpPr txBox="1"/>
      </xdr:nvSpPr>
      <xdr:spPr>
        <a:xfrm>
          <a:off x="15290800" y="13160773"/>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71.8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92075</xdr:colOff>
      <xdr:row>77</xdr:row>
      <xdr:rowOff>24130</xdr:rowOff>
    </xdr:from>
    <xdr:to>
      <xdr:col>73</xdr:col>
      <xdr:colOff>180975</xdr:colOff>
      <xdr:row>77</xdr:row>
      <xdr:rowOff>42418</xdr:rowOff>
    </xdr:to>
    <xdr:cxnSp macro="">
      <xdr:nvCxnSpPr>
        <xdr:cNvPr id="433" name="直線コネクタ 432">
          <a:extLst>
            <a:ext uri="{FF2B5EF4-FFF2-40B4-BE49-F238E27FC236}">
              <a16:creationId xmlns:a16="http://schemas.microsoft.com/office/drawing/2014/main" id="{00000000-0008-0000-0400-0000B1010000}"/>
            </a:ext>
          </a:extLst>
        </xdr:cNvPr>
        <xdr:cNvCxnSpPr/>
      </xdr:nvCxnSpPr>
      <xdr:spPr>
        <a:xfrm>
          <a:off x="13893800" y="13225780"/>
          <a:ext cx="889000" cy="1828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73</xdr:col>
      <xdr:colOff>130175</xdr:colOff>
      <xdr:row>77</xdr:row>
      <xdr:rowOff>73913</xdr:rowOff>
    </xdr:from>
    <xdr:to>
      <xdr:col>74</xdr:col>
      <xdr:colOff>31750</xdr:colOff>
      <xdr:row>78</xdr:row>
      <xdr:rowOff>4063</xdr:rowOff>
    </xdr:to>
    <xdr:sp macro="" textlink="">
      <xdr:nvSpPr>
        <xdr:cNvPr id="434" name="フローチャート: 判断 433">
          <a:extLst>
            <a:ext uri="{FF2B5EF4-FFF2-40B4-BE49-F238E27FC236}">
              <a16:creationId xmlns:a16="http://schemas.microsoft.com/office/drawing/2014/main" id="{00000000-0008-0000-0400-0000B2010000}"/>
            </a:ext>
          </a:extLst>
        </xdr:cNvPr>
        <xdr:cNvSpPr/>
      </xdr:nvSpPr>
      <xdr:spPr>
        <a:xfrm>
          <a:off x="14732000" y="1327556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77</xdr:row>
      <xdr:rowOff>160290</xdr:rowOff>
    </xdr:from>
    <xdr:ext cx="762000" cy="259045"/>
    <xdr:sp macro="" textlink="">
      <xdr:nvSpPr>
        <xdr:cNvPr id="435" name="テキスト ボックス 434">
          <a:extLst>
            <a:ext uri="{FF2B5EF4-FFF2-40B4-BE49-F238E27FC236}">
              <a16:creationId xmlns:a16="http://schemas.microsoft.com/office/drawing/2014/main" id="{00000000-0008-0000-0400-0000B3010000}"/>
            </a:ext>
          </a:extLst>
        </xdr:cNvPr>
        <xdr:cNvSpPr txBox="1"/>
      </xdr:nvSpPr>
      <xdr:spPr>
        <a:xfrm>
          <a:off x="14401800" y="1336194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76.2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3175</xdr:colOff>
      <xdr:row>77</xdr:row>
      <xdr:rowOff>24130</xdr:rowOff>
    </xdr:from>
    <xdr:to>
      <xdr:col>69</xdr:col>
      <xdr:colOff>92075</xdr:colOff>
      <xdr:row>77</xdr:row>
      <xdr:rowOff>83565</xdr:rowOff>
    </xdr:to>
    <xdr:cxnSp macro="">
      <xdr:nvCxnSpPr>
        <xdr:cNvPr id="436" name="直線コネクタ 435">
          <a:extLst>
            <a:ext uri="{FF2B5EF4-FFF2-40B4-BE49-F238E27FC236}">
              <a16:creationId xmlns:a16="http://schemas.microsoft.com/office/drawing/2014/main" id="{00000000-0008-0000-0400-0000B4010000}"/>
            </a:ext>
          </a:extLst>
        </xdr:cNvPr>
        <xdr:cNvCxnSpPr/>
      </xdr:nvCxnSpPr>
      <xdr:spPr>
        <a:xfrm flipV="1">
          <a:off x="13004800" y="13225780"/>
          <a:ext cx="889000" cy="5943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69</xdr:col>
      <xdr:colOff>41275</xdr:colOff>
      <xdr:row>77</xdr:row>
      <xdr:rowOff>83058</xdr:rowOff>
    </xdr:from>
    <xdr:to>
      <xdr:col>69</xdr:col>
      <xdr:colOff>142875</xdr:colOff>
      <xdr:row>78</xdr:row>
      <xdr:rowOff>13208</xdr:rowOff>
    </xdr:to>
    <xdr:sp macro="" textlink="">
      <xdr:nvSpPr>
        <xdr:cNvPr id="437" name="フローチャート: 判断 436">
          <a:extLst>
            <a:ext uri="{FF2B5EF4-FFF2-40B4-BE49-F238E27FC236}">
              <a16:creationId xmlns:a16="http://schemas.microsoft.com/office/drawing/2014/main" id="{00000000-0008-0000-0400-0000B5010000}"/>
            </a:ext>
          </a:extLst>
        </xdr:cNvPr>
        <xdr:cNvSpPr/>
      </xdr:nvSpPr>
      <xdr:spPr>
        <a:xfrm>
          <a:off x="13843000" y="1328470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77</xdr:row>
      <xdr:rowOff>169435</xdr:rowOff>
    </xdr:from>
    <xdr:ext cx="762000" cy="259045"/>
    <xdr:sp macro="" textlink="">
      <xdr:nvSpPr>
        <xdr:cNvPr id="438" name="テキスト ボックス 437">
          <a:extLst>
            <a:ext uri="{FF2B5EF4-FFF2-40B4-BE49-F238E27FC236}">
              <a16:creationId xmlns:a16="http://schemas.microsoft.com/office/drawing/2014/main" id="{00000000-0008-0000-0400-0000B6010000}"/>
            </a:ext>
          </a:extLst>
        </xdr:cNvPr>
        <xdr:cNvSpPr txBox="1"/>
      </xdr:nvSpPr>
      <xdr:spPr>
        <a:xfrm>
          <a:off x="13512800" y="1337108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76.4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77</xdr:row>
      <xdr:rowOff>5335</xdr:rowOff>
    </xdr:from>
    <xdr:to>
      <xdr:col>65</xdr:col>
      <xdr:colOff>53975</xdr:colOff>
      <xdr:row>77</xdr:row>
      <xdr:rowOff>106935</xdr:rowOff>
    </xdr:to>
    <xdr:sp macro="" textlink="">
      <xdr:nvSpPr>
        <xdr:cNvPr id="439" name="フローチャート: 判断 438">
          <a:extLst>
            <a:ext uri="{FF2B5EF4-FFF2-40B4-BE49-F238E27FC236}">
              <a16:creationId xmlns:a16="http://schemas.microsoft.com/office/drawing/2014/main" id="{00000000-0008-0000-0400-0000B7010000}"/>
            </a:ext>
          </a:extLst>
        </xdr:cNvPr>
        <xdr:cNvSpPr/>
      </xdr:nvSpPr>
      <xdr:spPr>
        <a:xfrm>
          <a:off x="12954000" y="1320698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75</xdr:row>
      <xdr:rowOff>117112</xdr:rowOff>
    </xdr:from>
    <xdr:ext cx="762000" cy="259045"/>
    <xdr:sp macro="" textlink="">
      <xdr:nvSpPr>
        <xdr:cNvPr id="440" name="テキスト ボックス 439">
          <a:extLst>
            <a:ext uri="{FF2B5EF4-FFF2-40B4-BE49-F238E27FC236}">
              <a16:creationId xmlns:a16="http://schemas.microsoft.com/office/drawing/2014/main" id="{00000000-0008-0000-0400-0000B8010000}"/>
            </a:ext>
          </a:extLst>
        </xdr:cNvPr>
        <xdr:cNvSpPr txBox="1"/>
      </xdr:nvSpPr>
      <xdr:spPr>
        <a:xfrm>
          <a:off x="12623800" y="1297586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74.7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81</xdr:col>
      <xdr:colOff>92075</xdr:colOff>
      <xdr:row>84</xdr:row>
      <xdr:rowOff>10177</xdr:rowOff>
    </xdr:from>
    <xdr:ext cx="762000" cy="259045"/>
    <xdr:sp macro="" textlink="">
      <xdr:nvSpPr>
        <xdr:cNvPr id="441" name="テキスト ボックス 440">
          <a:extLst>
            <a:ext uri="{FF2B5EF4-FFF2-40B4-BE49-F238E27FC236}">
              <a16:creationId xmlns:a16="http://schemas.microsoft.com/office/drawing/2014/main" id="{00000000-0008-0000-0400-0000B9010000}"/>
            </a:ext>
          </a:extLst>
        </xdr:cNvPr>
        <xdr:cNvSpPr txBox="1"/>
      </xdr:nvSpPr>
      <xdr:spPr>
        <a:xfrm>
          <a:off x="162941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77</xdr:col>
      <xdr:colOff>53975</xdr:colOff>
      <xdr:row>84</xdr:row>
      <xdr:rowOff>10177</xdr:rowOff>
    </xdr:from>
    <xdr:ext cx="762000" cy="259045"/>
    <xdr:sp macro="" textlink="">
      <xdr:nvSpPr>
        <xdr:cNvPr id="442" name="テキスト ボックス 441">
          <a:extLst>
            <a:ext uri="{FF2B5EF4-FFF2-40B4-BE49-F238E27FC236}">
              <a16:creationId xmlns:a16="http://schemas.microsoft.com/office/drawing/2014/main" id="{00000000-0008-0000-0400-0000BA010000}"/>
            </a:ext>
          </a:extLst>
        </xdr:cNvPr>
        <xdr:cNvSpPr txBox="1"/>
      </xdr:nvSpPr>
      <xdr:spPr>
        <a:xfrm>
          <a:off x="15455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72</xdr:col>
      <xdr:colOff>165100</xdr:colOff>
      <xdr:row>84</xdr:row>
      <xdr:rowOff>10177</xdr:rowOff>
    </xdr:from>
    <xdr:ext cx="762000" cy="259045"/>
    <xdr:sp macro="" textlink="">
      <xdr:nvSpPr>
        <xdr:cNvPr id="443" name="テキスト ボックス 442">
          <a:extLst>
            <a:ext uri="{FF2B5EF4-FFF2-40B4-BE49-F238E27FC236}">
              <a16:creationId xmlns:a16="http://schemas.microsoft.com/office/drawing/2014/main" id="{00000000-0008-0000-0400-0000BB010000}"/>
            </a:ext>
          </a:extLst>
        </xdr:cNvPr>
        <xdr:cNvSpPr txBox="1"/>
      </xdr:nvSpPr>
      <xdr:spPr>
        <a:xfrm>
          <a:off x="14566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68</xdr:col>
      <xdr:colOff>76200</xdr:colOff>
      <xdr:row>84</xdr:row>
      <xdr:rowOff>10177</xdr:rowOff>
    </xdr:from>
    <xdr:ext cx="762000" cy="259045"/>
    <xdr:sp macro="" textlink="">
      <xdr:nvSpPr>
        <xdr:cNvPr id="444" name="テキスト ボックス 443">
          <a:extLst>
            <a:ext uri="{FF2B5EF4-FFF2-40B4-BE49-F238E27FC236}">
              <a16:creationId xmlns:a16="http://schemas.microsoft.com/office/drawing/2014/main" id="{00000000-0008-0000-0400-0000BC010000}"/>
            </a:ext>
          </a:extLst>
        </xdr:cNvPr>
        <xdr:cNvSpPr txBox="1"/>
      </xdr:nvSpPr>
      <xdr:spPr>
        <a:xfrm>
          <a:off x="13677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187325</xdr:colOff>
      <xdr:row>84</xdr:row>
      <xdr:rowOff>10177</xdr:rowOff>
    </xdr:from>
    <xdr:ext cx="762000" cy="259045"/>
    <xdr:sp macro="" textlink="">
      <xdr:nvSpPr>
        <xdr:cNvPr id="445" name="テキスト ボックス 444">
          <a:extLst>
            <a:ext uri="{FF2B5EF4-FFF2-40B4-BE49-F238E27FC236}">
              <a16:creationId xmlns:a16="http://schemas.microsoft.com/office/drawing/2014/main" id="{00000000-0008-0000-0400-0000BD010000}"/>
            </a:ext>
          </a:extLst>
        </xdr:cNvPr>
        <xdr:cNvSpPr txBox="1"/>
      </xdr:nvSpPr>
      <xdr:spPr>
        <a:xfrm>
          <a:off x="12788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76</xdr:row>
      <xdr:rowOff>39624</xdr:rowOff>
    </xdr:from>
    <xdr:to>
      <xdr:col>82</xdr:col>
      <xdr:colOff>158750</xdr:colOff>
      <xdr:row>76</xdr:row>
      <xdr:rowOff>141224</xdr:rowOff>
    </xdr:to>
    <xdr:sp macro="" textlink="">
      <xdr:nvSpPr>
        <xdr:cNvPr id="446" name="楕円 445">
          <a:extLst>
            <a:ext uri="{FF2B5EF4-FFF2-40B4-BE49-F238E27FC236}">
              <a16:creationId xmlns:a16="http://schemas.microsoft.com/office/drawing/2014/main" id="{00000000-0008-0000-0400-0000BE010000}"/>
            </a:ext>
          </a:extLst>
        </xdr:cNvPr>
        <xdr:cNvSpPr/>
      </xdr:nvSpPr>
      <xdr:spPr>
        <a:xfrm>
          <a:off x="16459200" y="1306982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82</xdr:col>
      <xdr:colOff>196850</xdr:colOff>
      <xdr:row>75</xdr:row>
      <xdr:rowOff>56151</xdr:rowOff>
    </xdr:from>
    <xdr:ext cx="762000" cy="259045"/>
    <xdr:sp macro="" textlink="">
      <xdr:nvSpPr>
        <xdr:cNvPr id="447" name="公債費以外該当値テキスト">
          <a:extLst>
            <a:ext uri="{FF2B5EF4-FFF2-40B4-BE49-F238E27FC236}">
              <a16:creationId xmlns:a16="http://schemas.microsoft.com/office/drawing/2014/main" id="{00000000-0008-0000-0400-0000BF010000}"/>
            </a:ext>
          </a:extLst>
        </xdr:cNvPr>
        <xdr:cNvSpPr txBox="1"/>
      </xdr:nvSpPr>
      <xdr:spPr>
        <a:xfrm>
          <a:off x="16598900" y="1291490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71.7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78</xdr:col>
      <xdr:colOff>19050</xdr:colOff>
      <xdr:row>75</xdr:row>
      <xdr:rowOff>5334</xdr:rowOff>
    </xdr:from>
    <xdr:to>
      <xdr:col>78</xdr:col>
      <xdr:colOff>120650</xdr:colOff>
      <xdr:row>75</xdr:row>
      <xdr:rowOff>106934</xdr:rowOff>
    </xdr:to>
    <xdr:sp macro="" textlink="">
      <xdr:nvSpPr>
        <xdr:cNvPr id="448" name="楕円 447">
          <a:extLst>
            <a:ext uri="{FF2B5EF4-FFF2-40B4-BE49-F238E27FC236}">
              <a16:creationId xmlns:a16="http://schemas.microsoft.com/office/drawing/2014/main" id="{00000000-0008-0000-0400-0000C0010000}"/>
            </a:ext>
          </a:extLst>
        </xdr:cNvPr>
        <xdr:cNvSpPr/>
      </xdr:nvSpPr>
      <xdr:spPr>
        <a:xfrm>
          <a:off x="15621000" y="1286408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73</xdr:row>
      <xdr:rowOff>117111</xdr:rowOff>
    </xdr:from>
    <xdr:ext cx="736600" cy="259045"/>
    <xdr:sp macro="" textlink="">
      <xdr:nvSpPr>
        <xdr:cNvPr id="449" name="テキスト ボックス 448">
          <a:extLst>
            <a:ext uri="{FF2B5EF4-FFF2-40B4-BE49-F238E27FC236}">
              <a16:creationId xmlns:a16="http://schemas.microsoft.com/office/drawing/2014/main" id="{00000000-0008-0000-0400-0000C1010000}"/>
            </a:ext>
          </a:extLst>
        </xdr:cNvPr>
        <xdr:cNvSpPr txBox="1"/>
      </xdr:nvSpPr>
      <xdr:spPr>
        <a:xfrm>
          <a:off x="15290800" y="12632961"/>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67.2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73</xdr:col>
      <xdr:colOff>130175</xdr:colOff>
      <xdr:row>76</xdr:row>
      <xdr:rowOff>163068</xdr:rowOff>
    </xdr:from>
    <xdr:to>
      <xdr:col>74</xdr:col>
      <xdr:colOff>31750</xdr:colOff>
      <xdr:row>77</xdr:row>
      <xdr:rowOff>93218</xdr:rowOff>
    </xdr:to>
    <xdr:sp macro="" textlink="">
      <xdr:nvSpPr>
        <xdr:cNvPr id="450" name="楕円 449">
          <a:extLst>
            <a:ext uri="{FF2B5EF4-FFF2-40B4-BE49-F238E27FC236}">
              <a16:creationId xmlns:a16="http://schemas.microsoft.com/office/drawing/2014/main" id="{00000000-0008-0000-0400-0000C2010000}"/>
            </a:ext>
          </a:extLst>
        </xdr:cNvPr>
        <xdr:cNvSpPr/>
      </xdr:nvSpPr>
      <xdr:spPr>
        <a:xfrm>
          <a:off x="14732000" y="1319326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75</xdr:row>
      <xdr:rowOff>103395</xdr:rowOff>
    </xdr:from>
    <xdr:ext cx="762000" cy="259045"/>
    <xdr:sp macro="" textlink="">
      <xdr:nvSpPr>
        <xdr:cNvPr id="451" name="テキスト ボックス 450">
          <a:extLst>
            <a:ext uri="{FF2B5EF4-FFF2-40B4-BE49-F238E27FC236}">
              <a16:creationId xmlns:a16="http://schemas.microsoft.com/office/drawing/2014/main" id="{00000000-0008-0000-0400-0000C3010000}"/>
            </a:ext>
          </a:extLst>
        </xdr:cNvPr>
        <xdr:cNvSpPr txBox="1"/>
      </xdr:nvSpPr>
      <xdr:spPr>
        <a:xfrm>
          <a:off x="14401800" y="1296214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74.4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41275</xdr:colOff>
      <xdr:row>76</xdr:row>
      <xdr:rowOff>144780</xdr:rowOff>
    </xdr:from>
    <xdr:to>
      <xdr:col>69</xdr:col>
      <xdr:colOff>142875</xdr:colOff>
      <xdr:row>77</xdr:row>
      <xdr:rowOff>74930</xdr:rowOff>
    </xdr:to>
    <xdr:sp macro="" textlink="">
      <xdr:nvSpPr>
        <xdr:cNvPr id="452" name="楕円 451">
          <a:extLst>
            <a:ext uri="{FF2B5EF4-FFF2-40B4-BE49-F238E27FC236}">
              <a16:creationId xmlns:a16="http://schemas.microsoft.com/office/drawing/2014/main" id="{00000000-0008-0000-0400-0000C4010000}"/>
            </a:ext>
          </a:extLst>
        </xdr:cNvPr>
        <xdr:cNvSpPr/>
      </xdr:nvSpPr>
      <xdr:spPr>
        <a:xfrm>
          <a:off x="13843000" y="131749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75</xdr:row>
      <xdr:rowOff>85107</xdr:rowOff>
    </xdr:from>
    <xdr:ext cx="762000" cy="259045"/>
    <xdr:sp macro="" textlink="">
      <xdr:nvSpPr>
        <xdr:cNvPr id="453" name="テキスト ボックス 452">
          <a:extLst>
            <a:ext uri="{FF2B5EF4-FFF2-40B4-BE49-F238E27FC236}">
              <a16:creationId xmlns:a16="http://schemas.microsoft.com/office/drawing/2014/main" id="{00000000-0008-0000-0400-0000C5010000}"/>
            </a:ext>
          </a:extLst>
        </xdr:cNvPr>
        <xdr:cNvSpPr txBox="1"/>
      </xdr:nvSpPr>
      <xdr:spPr>
        <a:xfrm>
          <a:off x="13512800" y="1294385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74.0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77</xdr:row>
      <xdr:rowOff>32765</xdr:rowOff>
    </xdr:from>
    <xdr:to>
      <xdr:col>65</xdr:col>
      <xdr:colOff>53975</xdr:colOff>
      <xdr:row>77</xdr:row>
      <xdr:rowOff>134365</xdr:rowOff>
    </xdr:to>
    <xdr:sp macro="" textlink="">
      <xdr:nvSpPr>
        <xdr:cNvPr id="454" name="楕円 453">
          <a:extLst>
            <a:ext uri="{FF2B5EF4-FFF2-40B4-BE49-F238E27FC236}">
              <a16:creationId xmlns:a16="http://schemas.microsoft.com/office/drawing/2014/main" id="{00000000-0008-0000-0400-0000C6010000}"/>
            </a:ext>
          </a:extLst>
        </xdr:cNvPr>
        <xdr:cNvSpPr/>
      </xdr:nvSpPr>
      <xdr:spPr>
        <a:xfrm>
          <a:off x="12954000" y="1323441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77</xdr:row>
      <xdr:rowOff>119142</xdr:rowOff>
    </xdr:from>
    <xdr:ext cx="762000" cy="259045"/>
    <xdr:sp macro="" textlink="">
      <xdr:nvSpPr>
        <xdr:cNvPr id="455" name="テキスト ボックス 454">
          <a:extLst>
            <a:ext uri="{FF2B5EF4-FFF2-40B4-BE49-F238E27FC236}">
              <a16:creationId xmlns:a16="http://schemas.microsoft.com/office/drawing/2014/main" id="{00000000-0008-0000-0400-0000C7010000}"/>
            </a:ext>
          </a:extLst>
        </xdr:cNvPr>
        <xdr:cNvSpPr txBox="1"/>
      </xdr:nvSpPr>
      <xdr:spPr>
        <a:xfrm>
          <a:off x="12623800" y="1332079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75.3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wsDr>
</file>

<file path=xl/drawings/drawing4.xml><?xml version="1.0" encoding="utf-8"?>
<xdr:wsDr xmlns:xdr="http://schemas.openxmlformats.org/drawingml/2006/spreadsheetDrawing" xmlns:a="http://schemas.openxmlformats.org/drawingml/2006/main">
  <xdr:twoCellAnchor>
    <xdr:from>
      <xdr:col>6</xdr:col>
      <xdr:colOff>76200</xdr:colOff>
      <xdr:row>47</xdr:row>
      <xdr:rowOff>114300</xdr:rowOff>
    </xdr:from>
    <xdr:to>
      <xdr:col>34</xdr:col>
      <xdr:colOff>19050</xdr:colOff>
      <xdr:row>64</xdr:row>
      <xdr:rowOff>114300</xdr:rowOff>
    </xdr:to>
    <xdr:graphicFrame macro="">
      <xdr:nvGraphicFramePr>
        <xdr:cNvPr id="2" name="グラフ3">
          <a:extLst>
            <a:ext uri="{FF2B5EF4-FFF2-40B4-BE49-F238E27FC236}">
              <a16:creationId xmlns:a16="http://schemas.microsoft.com/office/drawing/2014/main" id="{00000000-0008-0000-0500-000002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0</xdr:col>
      <xdr:colOff>0</xdr:colOff>
      <xdr:row>0</xdr:row>
      <xdr:rowOff>88900</xdr:rowOff>
    </xdr:from>
    <xdr:to>
      <xdr:col>40</xdr:col>
      <xdr:colOff>279400</xdr:colOff>
      <xdr:row>3</xdr:row>
      <xdr:rowOff>19050</xdr:rowOff>
    </xdr:to>
    <xdr:sp macro="" textlink="">
      <xdr:nvSpPr>
        <xdr:cNvPr id="3" name="表題ボックス">
          <a:extLst>
            <a:ext uri="{FF2B5EF4-FFF2-40B4-BE49-F238E27FC236}">
              <a16:creationId xmlns:a16="http://schemas.microsoft.com/office/drawing/2014/main" id="{00000000-0008-0000-0500-000003000000}"/>
            </a:ext>
          </a:extLst>
        </xdr:cNvPr>
        <xdr:cNvSpPr/>
      </xdr:nvSpPr>
      <xdr:spPr bwMode="auto">
        <a:xfrm>
          <a:off x="0" y="88900"/>
          <a:ext cx="12319000" cy="4445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ctr" upright="1"/>
        <a:lstStyle/>
        <a:p>
          <a:pPr algn="l"/>
          <a:r>
            <a:rPr kumimoji="1" lang="ja-JP" altLang="en-US" sz="2500" b="1">
              <a:latin typeface="ＭＳ Ｐゴシック" panose="020B0600070205080204" pitchFamily="50" charset="-128"/>
              <a:ea typeface="ＭＳ Ｐゴシック" panose="020B0600070205080204" pitchFamily="50" charset="-128"/>
            </a:rPr>
            <a:t>（</a:t>
          </a:r>
          <a:r>
            <a:rPr kumimoji="1" lang="en-US" altLang="ja-JP" sz="2500" b="1">
              <a:latin typeface="ＭＳ Ｐゴシック" panose="020B0600070205080204" pitchFamily="50" charset="-128"/>
              <a:ea typeface="ＭＳ Ｐゴシック" panose="020B0600070205080204" pitchFamily="50" charset="-128"/>
            </a:rPr>
            <a:t>4</a:t>
          </a:r>
          <a:r>
            <a:rPr kumimoji="1" lang="ja-JP" altLang="en-US" sz="2500" b="1">
              <a:latin typeface="ＭＳ Ｐゴシック" panose="020B0600070205080204" pitchFamily="50" charset="-128"/>
              <a:ea typeface="ＭＳ Ｐゴシック" panose="020B0600070205080204" pitchFamily="50" charset="-128"/>
            </a:rPr>
            <a:t>）</a:t>
          </a:r>
          <a:r>
            <a:rPr kumimoji="1" lang="en-US" altLang="ja-JP" sz="2500" b="1">
              <a:latin typeface="ＭＳ Ｐゴシック" panose="020B0600070205080204" pitchFamily="50" charset="-128"/>
              <a:ea typeface="ＭＳ Ｐゴシック" panose="020B0600070205080204" pitchFamily="50" charset="-128"/>
            </a:rPr>
            <a:t>-2 </a:t>
          </a:r>
          <a:r>
            <a:rPr kumimoji="1" lang="ja-JP" altLang="en-US" sz="2500" b="1">
              <a:latin typeface="ＭＳ Ｐゴシック" panose="020B0600070205080204" pitchFamily="50" charset="-128"/>
              <a:ea typeface="ＭＳ Ｐゴシック" panose="020B0600070205080204" pitchFamily="50" charset="-128"/>
            </a:rPr>
            <a:t>市町村経常経費分析表</a:t>
          </a:r>
          <a:r>
            <a:rPr kumimoji="1" lang="en-US" altLang="ja-JP" sz="2500" b="1">
              <a:latin typeface="ＭＳ Ｐゴシック" panose="020B0600070205080204" pitchFamily="50" charset="-128"/>
              <a:ea typeface="ＭＳ Ｐゴシック" panose="020B0600070205080204" pitchFamily="50" charset="-128"/>
            </a:rPr>
            <a:t>(</a:t>
          </a:r>
          <a:r>
            <a:rPr kumimoji="1" lang="ja-JP" altLang="en-US" sz="2500" b="1">
              <a:latin typeface="ＭＳ Ｐゴシック" panose="020B0600070205080204" pitchFamily="50" charset="-128"/>
              <a:ea typeface="ＭＳ Ｐゴシック" panose="020B0600070205080204" pitchFamily="50" charset="-128"/>
            </a:rPr>
            <a:t>普通会計決算</a:t>
          </a:r>
          <a:r>
            <a:rPr kumimoji="1" lang="en-US" altLang="ja-JP" sz="2500" b="1">
              <a:latin typeface="ＭＳ Ｐゴシック" panose="020B0600070205080204" pitchFamily="50" charset="-128"/>
              <a:ea typeface="ＭＳ Ｐゴシック" panose="020B0600070205080204" pitchFamily="50" charset="-128"/>
            </a:rPr>
            <a:t>)</a:t>
          </a:r>
          <a:endParaRPr kumimoji="1" lang="ja-JP" altLang="en-US" sz="2500" b="1">
            <a:latin typeface="ＭＳ Ｐゴシック" panose="020B0600070205080204" pitchFamily="50" charset="-128"/>
            <a:ea typeface="ＭＳ Ｐゴシック" panose="020B0600070205080204" pitchFamily="50" charset="-128"/>
          </a:endParaRPr>
        </a:p>
      </xdr:txBody>
    </xdr:sp>
    <xdr:clientData/>
  </xdr:twoCellAnchor>
  <xdr:twoCellAnchor>
    <xdr:from>
      <xdr:col>41</xdr:col>
      <xdr:colOff>698500</xdr:colOff>
      <xdr:row>0</xdr:row>
      <xdr:rowOff>0</xdr:rowOff>
    </xdr:from>
    <xdr:to>
      <xdr:col>43</xdr:col>
      <xdr:colOff>1092200</xdr:colOff>
      <xdr:row>2</xdr:row>
      <xdr:rowOff>38100</xdr:rowOff>
    </xdr:to>
    <xdr:sp macro="" textlink="">
      <xdr:nvSpPr>
        <xdr:cNvPr id="4" name="団体名称ボックス1">
          <a:extLst>
            <a:ext uri="{FF2B5EF4-FFF2-40B4-BE49-F238E27FC236}">
              <a16:creationId xmlns:a16="http://schemas.microsoft.com/office/drawing/2014/main" id="{00000000-0008-0000-0500-000004000000}"/>
            </a:ext>
          </a:extLst>
        </xdr:cNvPr>
        <xdr:cNvSpPr/>
      </xdr:nvSpPr>
      <xdr:spPr bwMode="auto">
        <a:xfrm>
          <a:off x="14033500" y="0"/>
          <a:ext cx="2984500" cy="381000"/>
        </a:xfrm>
        <a:prstGeom prst="rect">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41</xdr:col>
      <xdr:colOff>708025</xdr:colOff>
      <xdr:row>0</xdr:row>
      <xdr:rowOff>12700</xdr:rowOff>
    </xdr:from>
    <xdr:to>
      <xdr:col>43</xdr:col>
      <xdr:colOff>1076325</xdr:colOff>
      <xdr:row>2</xdr:row>
      <xdr:rowOff>25400</xdr:rowOff>
    </xdr:to>
    <xdr:sp macro="" textlink="">
      <xdr:nvSpPr>
        <xdr:cNvPr id="5" name="団体名称ボックス2">
          <a:extLst>
            <a:ext uri="{FF2B5EF4-FFF2-40B4-BE49-F238E27FC236}">
              <a16:creationId xmlns:a16="http://schemas.microsoft.com/office/drawing/2014/main" id="{00000000-0008-0000-0500-000005000000}"/>
            </a:ext>
          </a:extLst>
        </xdr:cNvPr>
        <xdr:cNvSpPr/>
      </xdr:nvSpPr>
      <xdr:spPr bwMode="auto">
        <a:xfrm>
          <a:off x="14043025" y="12700"/>
          <a:ext cx="2959100" cy="355600"/>
        </a:xfrm>
        <a:prstGeom prst="rect">
          <a:avLst/>
        </a:prstGeom>
        <a:solidFill>
          <a:srgbClr val="FF0000"/>
        </a:solidFill>
        <a:ln w="9525" cap="flat" cmpd="sng" algn="ctr">
          <a:solidFill>
            <a:srgbClr val="FFFFFF"/>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41</xdr:col>
      <xdr:colOff>720725</xdr:colOff>
      <xdr:row>0</xdr:row>
      <xdr:rowOff>31750</xdr:rowOff>
    </xdr:from>
    <xdr:to>
      <xdr:col>43</xdr:col>
      <xdr:colOff>1056639</xdr:colOff>
      <xdr:row>2</xdr:row>
      <xdr:rowOff>12700</xdr:rowOff>
    </xdr:to>
    <xdr:sp macro="" textlink="">
      <xdr:nvSpPr>
        <xdr:cNvPr id="6" name="団体名称ボックス3">
          <a:extLst>
            <a:ext uri="{FF2B5EF4-FFF2-40B4-BE49-F238E27FC236}">
              <a16:creationId xmlns:a16="http://schemas.microsoft.com/office/drawing/2014/main" id="{00000000-0008-0000-0500-000006000000}"/>
            </a:ext>
          </a:extLst>
        </xdr:cNvPr>
        <xdr:cNvSpPr/>
      </xdr:nvSpPr>
      <xdr:spPr bwMode="auto">
        <a:xfrm>
          <a:off x="14055725" y="31750"/>
          <a:ext cx="2926714" cy="323850"/>
        </a:xfrm>
        <a:prstGeom prst="rect">
          <a:avLst/>
        </a:prstGeom>
        <a:solidFill>
          <a:srgbClr val="FF0000"/>
        </a:solidFill>
        <a:ln w="9525" cap="flat" cmpd="sng" algn="ctr">
          <a:solidFill>
            <a:srgbClr val="FFFFFF"/>
          </a:solidFill>
          <a:prstDash val="solid"/>
          <a:round/>
          <a:headEnd type="none" w="med" len="med"/>
          <a:tailEnd type="none" w="med" len="med"/>
        </a:ln>
        <a:effectLst/>
      </xdr:spPr>
      <xdr:txBody>
        <a:bodyPr vertOverflow="clip" horzOverflow="clip" wrap="square" lIns="18288" tIns="0" rIns="0" bIns="0" rtlCol="0" anchor="ctr" upright="1"/>
        <a:lstStyle/>
        <a:p>
          <a:pPr algn="ctr"/>
          <a:r>
            <a:rPr kumimoji="1" lang="ja-JP" altLang="en-US" sz="1250" b="1">
              <a:solidFill>
                <a:srgbClr val="FFFFFF"/>
              </a:solidFill>
              <a:latin typeface="ＭＳ ゴシック" panose="020B0609070205080204" pitchFamily="49" charset="-128"/>
              <a:ea typeface="ＭＳ ゴシック" panose="020B0609070205080204" pitchFamily="49" charset="-128"/>
            </a:rPr>
            <a:t>愛媛県西条市</a:t>
          </a:r>
        </a:p>
      </xdr:txBody>
    </xdr:sp>
    <xdr:clientData/>
  </xdr:twoCellAnchor>
  <xdr:twoCellAnchor>
    <xdr:from>
      <xdr:col>39</xdr:col>
      <xdr:colOff>1066800</xdr:colOff>
      <xdr:row>0</xdr:row>
      <xdr:rowOff>0</xdr:rowOff>
    </xdr:from>
    <xdr:to>
      <xdr:col>41</xdr:col>
      <xdr:colOff>501650</xdr:colOff>
      <xdr:row>2</xdr:row>
      <xdr:rowOff>38100</xdr:rowOff>
    </xdr:to>
    <xdr:sp macro="" textlink="">
      <xdr:nvSpPr>
        <xdr:cNvPr id="7" name="正方形/長方形 6">
          <a:extLst>
            <a:ext uri="{FF2B5EF4-FFF2-40B4-BE49-F238E27FC236}">
              <a16:creationId xmlns:a16="http://schemas.microsoft.com/office/drawing/2014/main" id="{00000000-0008-0000-0500-000007000000}"/>
            </a:ext>
          </a:extLst>
        </xdr:cNvPr>
        <xdr:cNvSpPr/>
      </xdr:nvSpPr>
      <xdr:spPr bwMode="auto">
        <a:xfrm>
          <a:off x="11811000" y="0"/>
          <a:ext cx="2025650" cy="381000"/>
        </a:xfrm>
        <a:prstGeom prst="rect">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39</xdr:col>
      <xdr:colOff>1092200</xdr:colOff>
      <xdr:row>0</xdr:row>
      <xdr:rowOff>12700</xdr:rowOff>
    </xdr:from>
    <xdr:to>
      <xdr:col>41</xdr:col>
      <xdr:colOff>482600</xdr:colOff>
      <xdr:row>2</xdr:row>
      <xdr:rowOff>25400</xdr:rowOff>
    </xdr:to>
    <xdr:sp macro="" textlink="">
      <xdr:nvSpPr>
        <xdr:cNvPr id="8" name="正方形/長方形 7">
          <a:extLst>
            <a:ext uri="{FF2B5EF4-FFF2-40B4-BE49-F238E27FC236}">
              <a16:creationId xmlns:a16="http://schemas.microsoft.com/office/drawing/2014/main" id="{00000000-0008-0000-0500-000008000000}"/>
            </a:ext>
          </a:extLst>
        </xdr:cNvPr>
        <xdr:cNvSpPr/>
      </xdr:nvSpPr>
      <xdr:spPr bwMode="auto">
        <a:xfrm>
          <a:off x="11836400" y="12700"/>
          <a:ext cx="1981200" cy="355600"/>
        </a:xfrm>
        <a:prstGeom prst="rect">
          <a:avLst/>
        </a:prstGeom>
        <a:solidFill>
          <a:srgbClr val="FF0000"/>
        </a:solidFill>
        <a:ln w="9525" cap="flat" cmpd="sng" algn="ctr">
          <a:solidFill>
            <a:srgbClr val="FFFFFF"/>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39</xdr:col>
      <xdr:colOff>1117600</xdr:colOff>
      <xdr:row>0</xdr:row>
      <xdr:rowOff>31750</xdr:rowOff>
    </xdr:from>
    <xdr:to>
      <xdr:col>41</xdr:col>
      <xdr:colOff>450850</xdr:colOff>
      <xdr:row>2</xdr:row>
      <xdr:rowOff>12700</xdr:rowOff>
    </xdr:to>
    <xdr:sp macro="" textlink="">
      <xdr:nvSpPr>
        <xdr:cNvPr id="9" name="正方形/長方形 8">
          <a:extLst>
            <a:ext uri="{FF2B5EF4-FFF2-40B4-BE49-F238E27FC236}">
              <a16:creationId xmlns:a16="http://schemas.microsoft.com/office/drawing/2014/main" id="{00000000-0008-0000-0500-000009000000}"/>
            </a:ext>
          </a:extLst>
        </xdr:cNvPr>
        <xdr:cNvSpPr/>
      </xdr:nvSpPr>
      <xdr:spPr bwMode="auto">
        <a:xfrm>
          <a:off x="11861800" y="31750"/>
          <a:ext cx="1924050" cy="323850"/>
        </a:xfrm>
        <a:prstGeom prst="rect">
          <a:avLst/>
        </a:prstGeom>
        <a:solidFill>
          <a:srgbClr val="FF0000"/>
        </a:solidFill>
        <a:ln w="3175" cap="flat" cmpd="sng" algn="ctr">
          <a:solidFill>
            <a:srgbClr val="FFFFFF"/>
          </a:solidFill>
          <a:prstDash val="solid"/>
          <a:round/>
          <a:headEnd type="none" w="med" len="med"/>
          <a:tailEnd type="none" w="med" len="med"/>
        </a:ln>
        <a:effectLst/>
      </xdr:spPr>
      <xdr:txBody>
        <a:bodyPr vertOverflow="clip" horzOverflow="clip" wrap="square" lIns="18288" tIns="0" rIns="0" bIns="0" rtlCol="0" anchor="ctr" upright="1"/>
        <a:lstStyle/>
        <a:p>
          <a:pPr algn="ctr"/>
          <a:r>
            <a:rPr kumimoji="1" lang="ja-JP" altLang="en-US" sz="1250" b="1">
              <a:solidFill>
                <a:srgbClr val="FFFFFF"/>
              </a:solidFill>
              <a:latin typeface="ＭＳ ゴシック" panose="020B0609070205080204" pitchFamily="49" charset="-128"/>
              <a:ea typeface="ＭＳ ゴシック" panose="020B0609070205080204" pitchFamily="49" charset="-128"/>
            </a:rPr>
            <a:t>令和</a:t>
          </a:r>
          <a:r>
            <a:rPr kumimoji="1" lang="en-US" altLang="ja-JP" sz="1250" b="1">
              <a:solidFill>
                <a:srgbClr val="FFFFFF"/>
              </a:solidFill>
              <a:latin typeface="ＭＳ ゴシック" panose="020B0609070205080204" pitchFamily="49" charset="-128"/>
              <a:ea typeface="ＭＳ ゴシック" panose="020B0609070205080204" pitchFamily="49" charset="-128"/>
            </a:rPr>
            <a:t>4</a:t>
          </a:r>
          <a:r>
            <a:rPr kumimoji="1" lang="ja-JP" altLang="en-US" sz="125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11</xdr:col>
      <xdr:colOff>63500</xdr:colOff>
      <xdr:row>63</xdr:row>
      <xdr:rowOff>28575</xdr:rowOff>
    </xdr:from>
    <xdr:to>
      <xdr:col>33</xdr:col>
      <xdr:colOff>114300</xdr:colOff>
      <xdr:row>64</xdr:row>
      <xdr:rowOff>111125</xdr:rowOff>
    </xdr:to>
    <xdr:sp macro="" textlink="">
      <xdr:nvSpPr>
        <xdr:cNvPr id="10" name="角丸四角形 9">
          <a:extLst>
            <a:ext uri="{FF2B5EF4-FFF2-40B4-BE49-F238E27FC236}">
              <a16:creationId xmlns:a16="http://schemas.microsoft.com/office/drawing/2014/main" id="{00000000-0008-0000-0500-00000A000000}"/>
            </a:ext>
          </a:extLst>
        </xdr:cNvPr>
        <xdr:cNvSpPr/>
      </xdr:nvSpPr>
      <xdr:spPr bwMode="auto">
        <a:xfrm>
          <a:off x="2159000" y="12001500"/>
          <a:ext cx="4241800" cy="254000"/>
        </a:xfrm>
        <a:prstGeom prst="roundRect">
          <a:avLst>
            <a:gd name="adj" fmla="val 0"/>
          </a:avLst>
        </a:prstGeom>
        <a:solidFill>
          <a:srgbClr val="FFFFFF"/>
        </a:solidFill>
        <a:ln w="9525" cap="flat" cmpd="sng" algn="ctr">
          <a:solidFill>
            <a:srgbClr val="000000"/>
          </a:solidFill>
          <a:prstDash val="solid"/>
          <a:round/>
          <a:headEnd type="none" w="med" len="med"/>
          <a:tailEnd type="none" w="med" len="med"/>
        </a:ln>
        <a:effectLst>
          <a:outerShdw dist="37357" dir="2700000" rotWithShape="0">
            <a:scrgbClr r="0" g="0" b="0"/>
          </a:outerShdw>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14</xdr:col>
      <xdr:colOff>63500</xdr:colOff>
      <xdr:row>63</xdr:row>
      <xdr:rowOff>66675</xdr:rowOff>
    </xdr:from>
    <xdr:to>
      <xdr:col>21</xdr:col>
      <xdr:colOff>0</xdr:colOff>
      <xdr:row>64</xdr:row>
      <xdr:rowOff>149225</xdr:rowOff>
    </xdr:to>
    <xdr:sp macro="" textlink="">
      <xdr:nvSpPr>
        <xdr:cNvPr id="11" name="正方形/長方形 10">
          <a:extLst>
            <a:ext uri="{FF2B5EF4-FFF2-40B4-BE49-F238E27FC236}">
              <a16:creationId xmlns:a16="http://schemas.microsoft.com/office/drawing/2014/main" id="{00000000-0008-0000-0500-00000B000000}"/>
            </a:ext>
          </a:extLst>
        </xdr:cNvPr>
        <xdr:cNvSpPr/>
      </xdr:nvSpPr>
      <xdr:spPr bwMode="auto">
        <a:xfrm>
          <a:off x="2730500" y="12039600"/>
          <a:ext cx="1270000" cy="254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1100">
              <a:solidFill>
                <a:srgbClr val="000000"/>
              </a:solidFill>
              <a:ea typeface="ＭＳ Ｐゴシック" panose="020B0600070205080204" pitchFamily="50" charset="-128"/>
            </a:rPr>
            <a:t>当該団体値</a:t>
          </a:r>
        </a:p>
      </xdr:txBody>
    </xdr:sp>
    <xdr:clientData/>
  </xdr:twoCellAnchor>
  <xdr:twoCellAnchor>
    <xdr:from>
      <xdr:col>12</xdr:col>
      <xdr:colOff>127000</xdr:colOff>
      <xdr:row>63</xdr:row>
      <xdr:rowOff>155575</xdr:rowOff>
    </xdr:from>
    <xdr:to>
      <xdr:col>14</xdr:col>
      <xdr:colOff>38100</xdr:colOff>
      <xdr:row>63</xdr:row>
      <xdr:rowOff>155575</xdr:rowOff>
    </xdr:to>
    <xdr:cxnSp macro="">
      <xdr:nvCxnSpPr>
        <xdr:cNvPr id="12" name="直線コネクタ 11">
          <a:extLst>
            <a:ext uri="{FF2B5EF4-FFF2-40B4-BE49-F238E27FC236}">
              <a16:creationId xmlns:a16="http://schemas.microsoft.com/office/drawing/2014/main" id="{00000000-0008-0000-0500-00000C000000}"/>
            </a:ext>
          </a:extLst>
        </xdr:cNvPr>
        <xdr:cNvCxnSpPr/>
      </xdr:nvCxnSpPr>
      <xdr:spPr bwMode="auto">
        <a:xfrm>
          <a:off x="2413000" y="12128500"/>
          <a:ext cx="292100" cy="0"/>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13</xdr:col>
      <xdr:colOff>38100</xdr:colOff>
      <xdr:row>63</xdr:row>
      <xdr:rowOff>104775</xdr:rowOff>
    </xdr:from>
    <xdr:to>
      <xdr:col>13</xdr:col>
      <xdr:colOff>139700</xdr:colOff>
      <xdr:row>64</xdr:row>
      <xdr:rowOff>34925</xdr:rowOff>
    </xdr:to>
    <xdr:sp macro="" textlink="">
      <xdr:nvSpPr>
        <xdr:cNvPr id="13" name="楕円 12">
          <a:extLst>
            <a:ext uri="{FF2B5EF4-FFF2-40B4-BE49-F238E27FC236}">
              <a16:creationId xmlns:a16="http://schemas.microsoft.com/office/drawing/2014/main" id="{00000000-0008-0000-0500-00000D000000}"/>
            </a:ext>
          </a:extLst>
        </xdr:cNvPr>
        <xdr:cNvSpPr/>
      </xdr:nvSpPr>
      <xdr:spPr bwMode="auto">
        <a:xfrm>
          <a:off x="2514600" y="12077700"/>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23</xdr:col>
      <xdr:colOff>101600</xdr:colOff>
      <xdr:row>63</xdr:row>
      <xdr:rowOff>104775</xdr:rowOff>
    </xdr:from>
    <xdr:to>
      <xdr:col>24</xdr:col>
      <xdr:colOff>12700</xdr:colOff>
      <xdr:row>64</xdr:row>
      <xdr:rowOff>34925</xdr:rowOff>
    </xdr:to>
    <xdr:sp macro="" textlink="">
      <xdr:nvSpPr>
        <xdr:cNvPr id="14" name="フローチャート: 判断 13">
          <a:extLst>
            <a:ext uri="{FF2B5EF4-FFF2-40B4-BE49-F238E27FC236}">
              <a16:creationId xmlns:a16="http://schemas.microsoft.com/office/drawing/2014/main" id="{00000000-0008-0000-0500-00000E000000}"/>
            </a:ext>
          </a:extLst>
        </xdr:cNvPr>
        <xdr:cNvSpPr/>
      </xdr:nvSpPr>
      <xdr:spPr bwMode="auto">
        <a:xfrm>
          <a:off x="4483100" y="12077700"/>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24</xdr:col>
      <xdr:colOff>139700</xdr:colOff>
      <xdr:row>63</xdr:row>
      <xdr:rowOff>66675</xdr:rowOff>
    </xdr:from>
    <xdr:to>
      <xdr:col>31</xdr:col>
      <xdr:colOff>76200</xdr:colOff>
      <xdr:row>64</xdr:row>
      <xdr:rowOff>149225</xdr:rowOff>
    </xdr:to>
    <xdr:sp macro="" textlink="">
      <xdr:nvSpPr>
        <xdr:cNvPr id="15" name="正方形/長方形 14">
          <a:extLst>
            <a:ext uri="{FF2B5EF4-FFF2-40B4-BE49-F238E27FC236}">
              <a16:creationId xmlns:a16="http://schemas.microsoft.com/office/drawing/2014/main" id="{00000000-0008-0000-0500-00000F000000}"/>
            </a:ext>
          </a:extLst>
        </xdr:cNvPr>
        <xdr:cNvSpPr/>
      </xdr:nvSpPr>
      <xdr:spPr bwMode="auto">
        <a:xfrm>
          <a:off x="4711700" y="12039600"/>
          <a:ext cx="1270000" cy="254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1100">
              <a:solidFill>
                <a:srgbClr val="000000"/>
              </a:solidFill>
              <a:ea typeface="ＭＳ Ｐゴシック" panose="020B0600070205080204" pitchFamily="50" charset="-128"/>
            </a:rPr>
            <a:t>類似団体内平均値</a:t>
          </a:r>
        </a:p>
      </xdr:txBody>
    </xdr:sp>
    <xdr:clientData/>
  </xdr:twoCellAnchor>
  <xdr:twoCellAnchor>
    <xdr:from>
      <xdr:col>11</xdr:col>
      <xdr:colOff>63500</xdr:colOff>
      <xdr:row>6</xdr:row>
      <xdr:rowOff>3175</xdr:rowOff>
    </xdr:from>
    <xdr:to>
      <xdr:col>33</xdr:col>
      <xdr:colOff>114300</xdr:colOff>
      <xdr:row>7</xdr:row>
      <xdr:rowOff>85725</xdr:rowOff>
    </xdr:to>
    <xdr:sp macro="" textlink="">
      <xdr:nvSpPr>
        <xdr:cNvPr id="16" name="正方形/長方形 15">
          <a:extLst>
            <a:ext uri="{FF2B5EF4-FFF2-40B4-BE49-F238E27FC236}">
              <a16:creationId xmlns:a16="http://schemas.microsoft.com/office/drawing/2014/main" id="{00000000-0008-0000-0500-000010000000}"/>
            </a:ext>
          </a:extLst>
        </xdr:cNvPr>
        <xdr:cNvSpPr/>
      </xdr:nvSpPr>
      <xdr:spPr bwMode="auto">
        <a:xfrm>
          <a:off x="2159000" y="1079500"/>
          <a:ext cx="4241800" cy="254000"/>
        </a:xfrm>
        <a:prstGeom prst="rect">
          <a:avLst/>
        </a:prstGeom>
        <a:solidFill>
          <a:srgbClr val="FFFFFF"/>
        </a:solidFill>
        <a:ln w="9525"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ctr" upright="1"/>
        <a:lstStyle/>
        <a:p>
          <a:pPr algn="ctr"/>
          <a:r>
            <a:rPr kumimoji="1" lang="ja-JP" altLang="en-US" sz="1100">
              <a:latin typeface="ＭＳ Ｐゴシック" panose="020B0600070205080204" pitchFamily="50" charset="-128"/>
              <a:ea typeface="ＭＳ Ｐゴシック" panose="020B0600070205080204" pitchFamily="50" charset="-128"/>
            </a:rPr>
            <a:t>人口</a:t>
          </a:r>
          <a:r>
            <a:rPr kumimoji="1" lang="en-US" altLang="ja-JP" sz="1100">
              <a:latin typeface="ＭＳ Ｐゴシック" panose="020B0600070205080204" pitchFamily="50" charset="-128"/>
              <a:ea typeface="ＭＳ Ｐゴシック" panose="020B0600070205080204" pitchFamily="50" charset="-128"/>
            </a:rPr>
            <a:t>1</a:t>
          </a:r>
          <a:r>
            <a:rPr kumimoji="1" lang="ja-JP" altLang="en-US" sz="1100">
              <a:latin typeface="ＭＳ Ｐゴシック" panose="020B0600070205080204" pitchFamily="50" charset="-128"/>
              <a:ea typeface="ＭＳ Ｐゴシック" panose="020B0600070205080204" pitchFamily="50" charset="-128"/>
            </a:rPr>
            <a:t>人当たり決算額の推移</a:t>
          </a:r>
        </a:p>
      </xdr:txBody>
    </xdr:sp>
    <xdr:clientData/>
  </xdr:twoCellAnchor>
  <xdr:twoCellAnchor>
    <xdr:from>
      <xdr:col>0</xdr:col>
      <xdr:colOff>127000</xdr:colOff>
      <xdr:row>6</xdr:row>
      <xdr:rowOff>3175</xdr:rowOff>
    </xdr:from>
    <xdr:to>
      <xdr:col>7</xdr:col>
      <xdr:colOff>127000</xdr:colOff>
      <xdr:row>12</xdr:row>
      <xdr:rowOff>117475</xdr:rowOff>
    </xdr:to>
    <xdr:sp macro="" textlink="">
      <xdr:nvSpPr>
        <xdr:cNvPr id="17" name="角丸四角形 16">
          <a:extLst>
            <a:ext uri="{FF2B5EF4-FFF2-40B4-BE49-F238E27FC236}">
              <a16:creationId xmlns:a16="http://schemas.microsoft.com/office/drawing/2014/main" id="{00000000-0008-0000-0500-000011000000}"/>
            </a:ext>
          </a:extLst>
        </xdr:cNvPr>
        <xdr:cNvSpPr/>
      </xdr:nvSpPr>
      <xdr:spPr bwMode="auto">
        <a:xfrm>
          <a:off x="127000" y="1079500"/>
          <a:ext cx="1333500" cy="1143000"/>
        </a:xfrm>
        <a:prstGeom prst="roundRect">
          <a:avLst>
            <a:gd name="adj" fmla="val 0"/>
          </a:avLst>
        </a:prstGeom>
        <a:solidFill>
          <a:srgbClr val="FFFFFF"/>
        </a:solidFill>
        <a:ln w="9525" cap="flat" cmpd="sng" algn="ctr">
          <a:solidFill>
            <a:srgbClr val="000000"/>
          </a:solidFill>
          <a:prstDash val="solid"/>
          <a:round/>
          <a:headEnd type="none" w="med" len="med"/>
          <a:tailEnd type="none" w="med" len="med"/>
        </a:ln>
        <a:effectLst>
          <a:outerShdw dist="37357" dir="2700000" rotWithShape="0">
            <a:scrgbClr r="0" g="0" b="0"/>
          </a:outerShdw>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xdr:col>
      <xdr:colOff>76200</xdr:colOff>
      <xdr:row>6</xdr:row>
      <xdr:rowOff>117475</xdr:rowOff>
    </xdr:from>
    <xdr:to>
      <xdr:col>9</xdr:col>
      <xdr:colOff>12700</xdr:colOff>
      <xdr:row>8</xdr:row>
      <xdr:rowOff>28575</xdr:rowOff>
    </xdr:to>
    <xdr:sp macro="" textlink="">
      <xdr:nvSpPr>
        <xdr:cNvPr id="18" name="正方形/長方形 17">
          <a:extLst>
            <a:ext uri="{FF2B5EF4-FFF2-40B4-BE49-F238E27FC236}">
              <a16:creationId xmlns:a16="http://schemas.microsoft.com/office/drawing/2014/main" id="{00000000-0008-0000-0500-000012000000}"/>
            </a:ext>
          </a:extLst>
        </xdr:cNvPr>
        <xdr:cNvSpPr/>
      </xdr:nvSpPr>
      <xdr:spPr bwMode="auto">
        <a:xfrm>
          <a:off x="457200" y="1193800"/>
          <a:ext cx="1270000" cy="254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800">
              <a:solidFill>
                <a:srgbClr val="000000"/>
              </a:solidFill>
              <a:ea typeface="ＭＳ Ｐゴシック" panose="020B0600070205080204" pitchFamily="50" charset="-128"/>
            </a:rPr>
            <a:t>当　該　団　体　値</a:t>
          </a:r>
        </a:p>
      </xdr:txBody>
    </xdr:sp>
    <xdr:clientData/>
  </xdr:twoCellAnchor>
  <xdr:twoCellAnchor>
    <xdr:from>
      <xdr:col>2</xdr:col>
      <xdr:colOff>76200</xdr:colOff>
      <xdr:row>8</xdr:row>
      <xdr:rowOff>41275</xdr:rowOff>
    </xdr:from>
    <xdr:to>
      <xdr:col>9</xdr:col>
      <xdr:colOff>12700</xdr:colOff>
      <xdr:row>9</xdr:row>
      <xdr:rowOff>123825</xdr:rowOff>
    </xdr:to>
    <xdr:sp macro="" textlink="">
      <xdr:nvSpPr>
        <xdr:cNvPr id="19" name="正方形/長方形 18">
          <a:extLst>
            <a:ext uri="{FF2B5EF4-FFF2-40B4-BE49-F238E27FC236}">
              <a16:creationId xmlns:a16="http://schemas.microsoft.com/office/drawing/2014/main" id="{00000000-0008-0000-0500-000013000000}"/>
            </a:ext>
          </a:extLst>
        </xdr:cNvPr>
        <xdr:cNvSpPr/>
      </xdr:nvSpPr>
      <xdr:spPr bwMode="auto">
        <a:xfrm>
          <a:off x="457200" y="1460500"/>
          <a:ext cx="1270000" cy="254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800">
              <a:solidFill>
                <a:srgbClr val="000000"/>
              </a:solidFill>
              <a:ea typeface="ＭＳ Ｐゴシック" panose="020B0600070205080204" pitchFamily="50" charset="-128"/>
            </a:rPr>
            <a:t>類似団体内平均値</a:t>
          </a:r>
        </a:p>
      </xdr:txBody>
    </xdr:sp>
    <xdr:clientData/>
  </xdr:twoCellAnchor>
  <xdr:twoCellAnchor>
    <xdr:from>
      <xdr:col>2</xdr:col>
      <xdr:colOff>76200</xdr:colOff>
      <xdr:row>10</xdr:row>
      <xdr:rowOff>3175</xdr:rowOff>
    </xdr:from>
    <xdr:to>
      <xdr:col>9</xdr:col>
      <xdr:colOff>12700</xdr:colOff>
      <xdr:row>13</xdr:row>
      <xdr:rowOff>123825</xdr:rowOff>
    </xdr:to>
    <xdr:sp macro="" textlink="">
      <xdr:nvSpPr>
        <xdr:cNvPr id="20" name="正方形/長方形 19">
          <a:extLst>
            <a:ext uri="{FF2B5EF4-FFF2-40B4-BE49-F238E27FC236}">
              <a16:creationId xmlns:a16="http://schemas.microsoft.com/office/drawing/2014/main" id="{00000000-0008-0000-0500-000014000000}"/>
            </a:ext>
          </a:extLst>
        </xdr:cNvPr>
        <xdr:cNvSpPr/>
      </xdr:nvSpPr>
      <xdr:spPr bwMode="auto">
        <a:xfrm>
          <a:off x="457200" y="1765300"/>
          <a:ext cx="1270000" cy="635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800">
              <a:solidFill>
                <a:srgbClr val="000000"/>
              </a:solidFill>
              <a:ea typeface="ＭＳ Ｐゴシック" panose="020B0600070205080204" pitchFamily="50" charset="-128"/>
            </a:rPr>
            <a:t>類似団体内の
 最大値及び最小値</a:t>
          </a:r>
        </a:p>
      </xdr:txBody>
    </xdr:sp>
    <xdr:clientData/>
  </xdr:twoCellAnchor>
  <xdr:twoCellAnchor>
    <xdr:from>
      <xdr:col>1</xdr:col>
      <xdr:colOff>6350</xdr:colOff>
      <xdr:row>7</xdr:row>
      <xdr:rowOff>9525</xdr:rowOff>
    </xdr:from>
    <xdr:to>
      <xdr:col>1</xdr:col>
      <xdr:colOff>177800</xdr:colOff>
      <xdr:row>7</xdr:row>
      <xdr:rowOff>9525</xdr:rowOff>
    </xdr:to>
    <xdr:cxnSp macro="">
      <xdr:nvCxnSpPr>
        <xdr:cNvPr id="21" name="直線コネクタ 20">
          <a:extLst>
            <a:ext uri="{FF2B5EF4-FFF2-40B4-BE49-F238E27FC236}">
              <a16:creationId xmlns:a16="http://schemas.microsoft.com/office/drawing/2014/main" id="{00000000-0008-0000-0500-000015000000}"/>
            </a:ext>
          </a:extLst>
        </xdr:cNvPr>
        <xdr:cNvCxnSpPr/>
      </xdr:nvCxnSpPr>
      <xdr:spPr bwMode="auto">
        <a:xfrm flipH="1">
          <a:off x="196850" y="1257300"/>
          <a:ext cx="171450" cy="0"/>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1</xdr:col>
      <xdr:colOff>92075</xdr:colOff>
      <xdr:row>9</xdr:row>
      <xdr:rowOff>123825</xdr:rowOff>
    </xdr:from>
    <xdr:to>
      <xdr:col>1</xdr:col>
      <xdr:colOff>92075</xdr:colOff>
      <xdr:row>10</xdr:row>
      <xdr:rowOff>92075</xdr:rowOff>
    </xdr:to>
    <xdr:cxnSp macro="">
      <xdr:nvCxnSpPr>
        <xdr:cNvPr id="22" name="直線コネクタ 21">
          <a:extLst>
            <a:ext uri="{FF2B5EF4-FFF2-40B4-BE49-F238E27FC236}">
              <a16:creationId xmlns:a16="http://schemas.microsoft.com/office/drawing/2014/main" id="{00000000-0008-0000-0500-000016000000}"/>
            </a:ext>
          </a:extLst>
        </xdr:cNvPr>
        <xdr:cNvCxnSpPr/>
      </xdr:nvCxnSpPr>
      <xdr:spPr bwMode="auto">
        <a:xfrm>
          <a:off x="282575" y="1714500"/>
          <a:ext cx="0" cy="139700"/>
        </a:xfrm>
        <a:prstGeom prst="line">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twoCellAnchor>
    <xdr:from>
      <xdr:col>1</xdr:col>
      <xdr:colOff>6350</xdr:colOff>
      <xdr:row>9</xdr:row>
      <xdr:rowOff>123825</xdr:rowOff>
    </xdr:from>
    <xdr:to>
      <xdr:col>1</xdr:col>
      <xdr:colOff>177800</xdr:colOff>
      <xdr:row>9</xdr:row>
      <xdr:rowOff>123825</xdr:rowOff>
    </xdr:to>
    <xdr:cxnSp macro="">
      <xdr:nvCxnSpPr>
        <xdr:cNvPr id="23" name="直線コネクタ 22">
          <a:extLst>
            <a:ext uri="{FF2B5EF4-FFF2-40B4-BE49-F238E27FC236}">
              <a16:creationId xmlns:a16="http://schemas.microsoft.com/office/drawing/2014/main" id="{00000000-0008-0000-0500-000017000000}"/>
            </a:ext>
          </a:extLst>
        </xdr:cNvPr>
        <xdr:cNvCxnSpPr/>
      </xdr:nvCxnSpPr>
      <xdr:spPr bwMode="auto">
        <a:xfrm flipH="1">
          <a:off x="196850" y="1714500"/>
          <a:ext cx="171450" cy="0"/>
        </a:xfrm>
        <a:prstGeom prst="line">
          <a:avLst/>
        </a:prstGeom>
        <a:solidFill>
          <a:srgbClr val="FFFFFF"/>
        </a:solidFill>
        <a:ln w="15875" cap="flat" cmpd="sng" algn="ctr">
          <a:solidFill>
            <a:srgbClr val="000000"/>
          </a:solidFill>
          <a:prstDash val="solid"/>
          <a:round/>
          <a:headEnd type="none" w="med" len="med"/>
          <a:tailEnd type="none" w="med" len="med"/>
        </a:ln>
        <a:effectLst/>
      </xdr:spPr>
    </xdr:cxnSp>
    <xdr:clientData/>
  </xdr:twoCellAnchor>
  <xdr:twoCellAnchor>
    <xdr:from>
      <xdr:col>1</xdr:col>
      <xdr:colOff>92075</xdr:colOff>
      <xdr:row>11</xdr:row>
      <xdr:rowOff>19050</xdr:rowOff>
    </xdr:from>
    <xdr:to>
      <xdr:col>1</xdr:col>
      <xdr:colOff>92075</xdr:colOff>
      <xdr:row>11</xdr:row>
      <xdr:rowOff>158750</xdr:rowOff>
    </xdr:to>
    <xdr:cxnSp macro="">
      <xdr:nvCxnSpPr>
        <xdr:cNvPr id="24" name="直線コネクタ 23">
          <a:extLst>
            <a:ext uri="{FF2B5EF4-FFF2-40B4-BE49-F238E27FC236}">
              <a16:creationId xmlns:a16="http://schemas.microsoft.com/office/drawing/2014/main" id="{00000000-0008-0000-0500-000018000000}"/>
            </a:ext>
          </a:extLst>
        </xdr:cNvPr>
        <xdr:cNvCxnSpPr/>
      </xdr:nvCxnSpPr>
      <xdr:spPr bwMode="auto">
        <a:xfrm flipV="1">
          <a:off x="282575" y="1952625"/>
          <a:ext cx="0" cy="139700"/>
        </a:xfrm>
        <a:prstGeom prst="line">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twoCellAnchor>
    <xdr:from>
      <xdr:col>1</xdr:col>
      <xdr:colOff>6350</xdr:colOff>
      <xdr:row>11</xdr:row>
      <xdr:rowOff>161925</xdr:rowOff>
    </xdr:from>
    <xdr:to>
      <xdr:col>1</xdr:col>
      <xdr:colOff>177800</xdr:colOff>
      <xdr:row>11</xdr:row>
      <xdr:rowOff>161925</xdr:rowOff>
    </xdr:to>
    <xdr:cxnSp macro="">
      <xdr:nvCxnSpPr>
        <xdr:cNvPr id="25" name="直線コネクタ 24">
          <a:extLst>
            <a:ext uri="{FF2B5EF4-FFF2-40B4-BE49-F238E27FC236}">
              <a16:creationId xmlns:a16="http://schemas.microsoft.com/office/drawing/2014/main" id="{00000000-0008-0000-0500-000019000000}"/>
            </a:ext>
          </a:extLst>
        </xdr:cNvPr>
        <xdr:cNvCxnSpPr/>
      </xdr:nvCxnSpPr>
      <xdr:spPr bwMode="auto">
        <a:xfrm flipH="1">
          <a:off x="196850" y="2095500"/>
          <a:ext cx="171450" cy="0"/>
        </a:xfrm>
        <a:prstGeom prst="line">
          <a:avLst/>
        </a:prstGeom>
        <a:solidFill>
          <a:srgbClr val="FFFFFF"/>
        </a:solidFill>
        <a:ln w="15875" cap="flat" cmpd="sng" algn="ctr">
          <a:solidFill>
            <a:srgbClr val="000000"/>
          </a:solidFill>
          <a:prstDash val="solid"/>
          <a:round/>
          <a:headEnd type="none" w="med" len="med"/>
          <a:tailEnd type="none" w="med" len="med"/>
        </a:ln>
        <a:effectLst/>
      </xdr:spPr>
    </xdr:cxnSp>
    <xdr:clientData/>
  </xdr:twoCellAnchor>
  <xdr:twoCellAnchor>
    <xdr:from>
      <xdr:col>1</xdr:col>
      <xdr:colOff>41275</xdr:colOff>
      <xdr:row>6</xdr:row>
      <xdr:rowOff>130175</xdr:rowOff>
    </xdr:from>
    <xdr:to>
      <xdr:col>1</xdr:col>
      <xdr:colOff>142875</xdr:colOff>
      <xdr:row>7</xdr:row>
      <xdr:rowOff>60325</xdr:rowOff>
    </xdr:to>
    <xdr:sp macro="" textlink="">
      <xdr:nvSpPr>
        <xdr:cNvPr id="26" name="楕円 25">
          <a:extLst>
            <a:ext uri="{FF2B5EF4-FFF2-40B4-BE49-F238E27FC236}">
              <a16:creationId xmlns:a16="http://schemas.microsoft.com/office/drawing/2014/main" id="{00000000-0008-0000-0500-00001A000000}"/>
            </a:ext>
          </a:extLst>
        </xdr:cNvPr>
        <xdr:cNvSpPr/>
      </xdr:nvSpPr>
      <xdr:spPr bwMode="auto">
        <a:xfrm>
          <a:off x="231775" y="1206500"/>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41275</xdr:colOff>
      <xdr:row>8</xdr:row>
      <xdr:rowOff>53975</xdr:rowOff>
    </xdr:from>
    <xdr:to>
      <xdr:col>1</xdr:col>
      <xdr:colOff>142875</xdr:colOff>
      <xdr:row>8</xdr:row>
      <xdr:rowOff>155575</xdr:rowOff>
    </xdr:to>
    <xdr:sp macro="" textlink="">
      <xdr:nvSpPr>
        <xdr:cNvPr id="27" name="フローチャート: 判断 26">
          <a:extLst>
            <a:ext uri="{FF2B5EF4-FFF2-40B4-BE49-F238E27FC236}">
              <a16:creationId xmlns:a16="http://schemas.microsoft.com/office/drawing/2014/main" id="{00000000-0008-0000-0500-00001B000000}"/>
            </a:ext>
          </a:extLst>
        </xdr:cNvPr>
        <xdr:cNvSpPr/>
      </xdr:nvSpPr>
      <xdr:spPr bwMode="auto">
        <a:xfrm>
          <a:off x="231775" y="1473200"/>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11</xdr:col>
      <xdr:colOff>63500</xdr:colOff>
      <xdr:row>9</xdr:row>
      <xdr:rowOff>60325</xdr:rowOff>
    </xdr:from>
    <xdr:to>
      <xdr:col>33</xdr:col>
      <xdr:colOff>114300</xdr:colOff>
      <xdr:row>22</xdr:row>
      <xdr:rowOff>117475</xdr:rowOff>
    </xdr:to>
    <xdr:sp macro="" textlink="">
      <xdr:nvSpPr>
        <xdr:cNvPr id="28" name="正方形/長方形 27">
          <a:extLst>
            <a:ext uri="{FF2B5EF4-FFF2-40B4-BE49-F238E27FC236}">
              <a16:creationId xmlns:a16="http://schemas.microsoft.com/office/drawing/2014/main" id="{00000000-0008-0000-0500-00001C000000}"/>
            </a:ext>
          </a:extLst>
        </xdr:cNvPr>
        <xdr:cNvSpPr/>
      </xdr:nvSpPr>
      <xdr:spPr bwMode="auto">
        <a:xfrm>
          <a:off x="2159000" y="1651000"/>
          <a:ext cx="4241800" cy="2286000"/>
        </a:xfrm>
        <a:prstGeom prst="rect">
          <a:avLst/>
        </a:prstGeom>
        <a:solidFill>
          <a:srgbClr val="E6FFD5"/>
        </a:solidFill>
        <a:ln w="9525" cap="flat" cmpd="sng" algn="ctr">
          <a:noFill/>
          <a:prstDash val="solid"/>
          <a:round/>
          <a:headEnd type="none" w="med" len="med"/>
          <a:tailEnd type="none" w="med" len="med"/>
        </a:ln>
        <a:effectLst/>
        <a:extLs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8</xdr:col>
      <xdr:colOff>152400</xdr:colOff>
      <xdr:row>7</xdr:row>
      <xdr:rowOff>22225</xdr:rowOff>
    </xdr:from>
    <xdr:ext cx="411266" cy="275717"/>
    <xdr:sp macro="" textlink="">
      <xdr:nvSpPr>
        <xdr:cNvPr id="29" name="テキスト ボックス 28">
          <a:extLst>
            <a:ext uri="{FF2B5EF4-FFF2-40B4-BE49-F238E27FC236}">
              <a16:creationId xmlns:a16="http://schemas.microsoft.com/office/drawing/2014/main" id="{00000000-0008-0000-0500-00001D000000}"/>
            </a:ext>
          </a:extLst>
        </xdr:cNvPr>
        <xdr:cNvSpPr txBox="1"/>
      </xdr:nvSpPr>
      <xdr:spPr>
        <a:xfrm>
          <a:off x="1676400" y="1270000"/>
          <a:ext cx="411266" cy="27571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1100">
              <a:latin typeface="ＭＳ Ｐゴシック" panose="020B0600070205080204" pitchFamily="50" charset="-128"/>
              <a:ea typeface="ＭＳ Ｐゴシック" panose="020B0600070205080204" pitchFamily="50" charset="-128"/>
            </a:rPr>
            <a:t>(</a:t>
          </a:r>
          <a:r>
            <a:rPr kumimoji="1" lang="ja-JP" altLang="en-US" sz="1100">
              <a:latin typeface="ＭＳ Ｐゴシック" panose="020B0600070205080204" pitchFamily="50" charset="-128"/>
              <a:ea typeface="ＭＳ Ｐゴシック" panose="020B0600070205080204" pitchFamily="50" charset="-128"/>
            </a:rPr>
            <a:t>円</a:t>
          </a:r>
          <a:r>
            <a:rPr kumimoji="1" lang="en-US" altLang="ja-JP" sz="1100">
              <a:latin typeface="ＭＳ Ｐゴシック" panose="020B0600070205080204" pitchFamily="50" charset="-128"/>
              <a:ea typeface="ＭＳ Ｐゴシック" panose="020B0600070205080204" pitchFamily="50" charset="-128"/>
            </a:rPr>
            <a:t>)</a:t>
          </a:r>
          <a:endParaRPr kumimoji="1" lang="ja-JP" altLang="en-US" sz="11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22</xdr:row>
      <xdr:rowOff>117475</xdr:rowOff>
    </xdr:from>
    <xdr:to>
      <xdr:col>33</xdr:col>
      <xdr:colOff>114300</xdr:colOff>
      <xdr:row>22</xdr:row>
      <xdr:rowOff>117475</xdr:rowOff>
    </xdr:to>
    <xdr:cxnSp macro="">
      <xdr:nvCxnSpPr>
        <xdr:cNvPr id="30" name="直線コネクタ 29">
          <a:extLst>
            <a:ext uri="{FF2B5EF4-FFF2-40B4-BE49-F238E27FC236}">
              <a16:creationId xmlns:a16="http://schemas.microsoft.com/office/drawing/2014/main" id="{00000000-0008-0000-0500-00001E000000}"/>
            </a:ext>
          </a:extLst>
        </xdr:cNvPr>
        <xdr:cNvCxnSpPr/>
      </xdr:nvCxnSpPr>
      <xdr:spPr bwMode="auto">
        <a:xfrm>
          <a:off x="2159000" y="39370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21</xdr:row>
      <xdr:rowOff>146702</xdr:rowOff>
    </xdr:from>
    <xdr:ext cx="762000" cy="259045"/>
    <xdr:sp macro="" textlink="">
      <xdr:nvSpPr>
        <xdr:cNvPr id="31" name="テキスト ボックス 30">
          <a:extLst>
            <a:ext uri="{FF2B5EF4-FFF2-40B4-BE49-F238E27FC236}">
              <a16:creationId xmlns:a16="http://schemas.microsoft.com/office/drawing/2014/main" id="{00000000-0008-0000-0500-00001F000000}"/>
            </a:ext>
          </a:extLst>
        </xdr:cNvPr>
        <xdr:cNvSpPr txBox="1"/>
      </xdr:nvSpPr>
      <xdr:spPr>
        <a:xfrm>
          <a:off x="1384300" y="3794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20</xdr:row>
      <xdr:rowOff>79375</xdr:rowOff>
    </xdr:from>
    <xdr:to>
      <xdr:col>33</xdr:col>
      <xdr:colOff>114300</xdr:colOff>
      <xdr:row>20</xdr:row>
      <xdr:rowOff>79375</xdr:rowOff>
    </xdr:to>
    <xdr:cxnSp macro="">
      <xdr:nvCxnSpPr>
        <xdr:cNvPr id="32" name="直線コネクタ 31">
          <a:extLst>
            <a:ext uri="{FF2B5EF4-FFF2-40B4-BE49-F238E27FC236}">
              <a16:creationId xmlns:a16="http://schemas.microsoft.com/office/drawing/2014/main" id="{00000000-0008-0000-0500-000020000000}"/>
            </a:ext>
          </a:extLst>
        </xdr:cNvPr>
        <xdr:cNvCxnSpPr/>
      </xdr:nvCxnSpPr>
      <xdr:spPr bwMode="auto">
        <a:xfrm>
          <a:off x="2159000" y="35560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19</xdr:row>
      <xdr:rowOff>108602</xdr:rowOff>
    </xdr:from>
    <xdr:ext cx="762000" cy="259045"/>
    <xdr:sp macro="" textlink="">
      <xdr:nvSpPr>
        <xdr:cNvPr id="33" name="テキスト ボックス 32">
          <a:extLst>
            <a:ext uri="{FF2B5EF4-FFF2-40B4-BE49-F238E27FC236}">
              <a16:creationId xmlns:a16="http://schemas.microsoft.com/office/drawing/2014/main" id="{00000000-0008-0000-0500-000021000000}"/>
            </a:ext>
          </a:extLst>
        </xdr:cNvPr>
        <xdr:cNvSpPr txBox="1"/>
      </xdr:nvSpPr>
      <xdr:spPr>
        <a:xfrm>
          <a:off x="1384300" y="3413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18</xdr:row>
      <xdr:rowOff>41275</xdr:rowOff>
    </xdr:from>
    <xdr:to>
      <xdr:col>33</xdr:col>
      <xdr:colOff>114300</xdr:colOff>
      <xdr:row>18</xdr:row>
      <xdr:rowOff>41275</xdr:rowOff>
    </xdr:to>
    <xdr:cxnSp macro="">
      <xdr:nvCxnSpPr>
        <xdr:cNvPr id="34" name="直線コネクタ 33">
          <a:extLst>
            <a:ext uri="{FF2B5EF4-FFF2-40B4-BE49-F238E27FC236}">
              <a16:creationId xmlns:a16="http://schemas.microsoft.com/office/drawing/2014/main" id="{00000000-0008-0000-0500-000022000000}"/>
            </a:ext>
          </a:extLst>
        </xdr:cNvPr>
        <xdr:cNvCxnSpPr/>
      </xdr:nvCxnSpPr>
      <xdr:spPr bwMode="auto">
        <a:xfrm>
          <a:off x="2159000" y="31750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17</xdr:row>
      <xdr:rowOff>70502</xdr:rowOff>
    </xdr:from>
    <xdr:ext cx="762000" cy="259045"/>
    <xdr:sp macro="" textlink="">
      <xdr:nvSpPr>
        <xdr:cNvPr id="35" name="テキスト ボックス 34">
          <a:extLst>
            <a:ext uri="{FF2B5EF4-FFF2-40B4-BE49-F238E27FC236}">
              <a16:creationId xmlns:a16="http://schemas.microsoft.com/office/drawing/2014/main" id="{00000000-0008-0000-0500-000023000000}"/>
            </a:ext>
          </a:extLst>
        </xdr:cNvPr>
        <xdr:cNvSpPr txBox="1"/>
      </xdr:nvSpPr>
      <xdr:spPr>
        <a:xfrm>
          <a:off x="1384300" y="3032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16</xdr:row>
      <xdr:rowOff>3175</xdr:rowOff>
    </xdr:from>
    <xdr:to>
      <xdr:col>33</xdr:col>
      <xdr:colOff>114300</xdr:colOff>
      <xdr:row>16</xdr:row>
      <xdr:rowOff>3175</xdr:rowOff>
    </xdr:to>
    <xdr:cxnSp macro="">
      <xdr:nvCxnSpPr>
        <xdr:cNvPr id="36" name="直線コネクタ 35">
          <a:extLst>
            <a:ext uri="{FF2B5EF4-FFF2-40B4-BE49-F238E27FC236}">
              <a16:creationId xmlns:a16="http://schemas.microsoft.com/office/drawing/2014/main" id="{00000000-0008-0000-0500-000024000000}"/>
            </a:ext>
          </a:extLst>
        </xdr:cNvPr>
        <xdr:cNvCxnSpPr/>
      </xdr:nvCxnSpPr>
      <xdr:spPr bwMode="auto">
        <a:xfrm>
          <a:off x="2159000" y="27940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15</xdr:row>
      <xdr:rowOff>32402</xdr:rowOff>
    </xdr:from>
    <xdr:ext cx="762000" cy="259045"/>
    <xdr:sp macro="" textlink="">
      <xdr:nvSpPr>
        <xdr:cNvPr id="37" name="テキスト ボックス 36">
          <a:extLst>
            <a:ext uri="{FF2B5EF4-FFF2-40B4-BE49-F238E27FC236}">
              <a16:creationId xmlns:a16="http://schemas.microsoft.com/office/drawing/2014/main" id="{00000000-0008-0000-0500-000025000000}"/>
            </a:ext>
          </a:extLst>
        </xdr:cNvPr>
        <xdr:cNvSpPr txBox="1"/>
      </xdr:nvSpPr>
      <xdr:spPr>
        <a:xfrm>
          <a:off x="1384300" y="2651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13</xdr:row>
      <xdr:rowOff>136525</xdr:rowOff>
    </xdr:from>
    <xdr:to>
      <xdr:col>33</xdr:col>
      <xdr:colOff>114300</xdr:colOff>
      <xdr:row>13</xdr:row>
      <xdr:rowOff>136525</xdr:rowOff>
    </xdr:to>
    <xdr:cxnSp macro="">
      <xdr:nvCxnSpPr>
        <xdr:cNvPr id="38" name="直線コネクタ 37">
          <a:extLst>
            <a:ext uri="{FF2B5EF4-FFF2-40B4-BE49-F238E27FC236}">
              <a16:creationId xmlns:a16="http://schemas.microsoft.com/office/drawing/2014/main" id="{00000000-0008-0000-0500-000026000000}"/>
            </a:ext>
          </a:extLst>
        </xdr:cNvPr>
        <xdr:cNvCxnSpPr/>
      </xdr:nvCxnSpPr>
      <xdr:spPr bwMode="auto">
        <a:xfrm>
          <a:off x="2159000" y="24130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12</xdr:row>
      <xdr:rowOff>165752</xdr:rowOff>
    </xdr:from>
    <xdr:ext cx="762000" cy="259045"/>
    <xdr:sp macro="" textlink="">
      <xdr:nvSpPr>
        <xdr:cNvPr id="39" name="テキスト ボックス 38">
          <a:extLst>
            <a:ext uri="{FF2B5EF4-FFF2-40B4-BE49-F238E27FC236}">
              <a16:creationId xmlns:a16="http://schemas.microsoft.com/office/drawing/2014/main" id="{00000000-0008-0000-0500-000027000000}"/>
            </a:ext>
          </a:extLst>
        </xdr:cNvPr>
        <xdr:cNvSpPr txBox="1"/>
      </xdr:nvSpPr>
      <xdr:spPr>
        <a:xfrm>
          <a:off x="1384300" y="2270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11</xdr:row>
      <xdr:rowOff>98425</xdr:rowOff>
    </xdr:from>
    <xdr:to>
      <xdr:col>33</xdr:col>
      <xdr:colOff>114300</xdr:colOff>
      <xdr:row>11</xdr:row>
      <xdr:rowOff>98425</xdr:rowOff>
    </xdr:to>
    <xdr:cxnSp macro="">
      <xdr:nvCxnSpPr>
        <xdr:cNvPr id="40" name="直線コネクタ 39">
          <a:extLst>
            <a:ext uri="{FF2B5EF4-FFF2-40B4-BE49-F238E27FC236}">
              <a16:creationId xmlns:a16="http://schemas.microsoft.com/office/drawing/2014/main" id="{00000000-0008-0000-0500-000028000000}"/>
            </a:ext>
          </a:extLst>
        </xdr:cNvPr>
        <xdr:cNvCxnSpPr/>
      </xdr:nvCxnSpPr>
      <xdr:spPr bwMode="auto">
        <a:xfrm>
          <a:off x="2159000" y="20320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10</xdr:row>
      <xdr:rowOff>127652</xdr:rowOff>
    </xdr:from>
    <xdr:ext cx="762000" cy="259045"/>
    <xdr:sp macro="" textlink="">
      <xdr:nvSpPr>
        <xdr:cNvPr id="41" name="テキスト ボックス 40">
          <a:extLst>
            <a:ext uri="{FF2B5EF4-FFF2-40B4-BE49-F238E27FC236}">
              <a16:creationId xmlns:a16="http://schemas.microsoft.com/office/drawing/2014/main" id="{00000000-0008-0000-0500-000029000000}"/>
            </a:ext>
          </a:extLst>
        </xdr:cNvPr>
        <xdr:cNvSpPr txBox="1"/>
      </xdr:nvSpPr>
      <xdr:spPr>
        <a:xfrm>
          <a:off x="1384300" y="1889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9</xdr:row>
      <xdr:rowOff>60325</xdr:rowOff>
    </xdr:from>
    <xdr:to>
      <xdr:col>33</xdr:col>
      <xdr:colOff>114300</xdr:colOff>
      <xdr:row>9</xdr:row>
      <xdr:rowOff>60325</xdr:rowOff>
    </xdr:to>
    <xdr:cxnSp macro="">
      <xdr:nvCxnSpPr>
        <xdr:cNvPr id="42" name="直線コネクタ 41">
          <a:extLst>
            <a:ext uri="{FF2B5EF4-FFF2-40B4-BE49-F238E27FC236}">
              <a16:creationId xmlns:a16="http://schemas.microsoft.com/office/drawing/2014/main" id="{00000000-0008-0000-0500-00002A000000}"/>
            </a:ext>
          </a:extLst>
        </xdr:cNvPr>
        <xdr:cNvCxnSpPr/>
      </xdr:nvCxnSpPr>
      <xdr:spPr bwMode="auto">
        <a:xfrm>
          <a:off x="2159000" y="16510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8</xdr:row>
      <xdr:rowOff>89552</xdr:rowOff>
    </xdr:from>
    <xdr:ext cx="762000" cy="259045"/>
    <xdr:sp macro="" textlink="">
      <xdr:nvSpPr>
        <xdr:cNvPr id="43" name="テキスト ボックス 42">
          <a:extLst>
            <a:ext uri="{FF2B5EF4-FFF2-40B4-BE49-F238E27FC236}">
              <a16:creationId xmlns:a16="http://schemas.microsoft.com/office/drawing/2014/main" id="{00000000-0008-0000-0500-00002B000000}"/>
            </a:ext>
          </a:extLst>
        </xdr:cNvPr>
        <xdr:cNvSpPr txBox="1"/>
      </xdr:nvSpPr>
      <xdr:spPr>
        <a:xfrm>
          <a:off x="1384300" y="1508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9</xdr:row>
      <xdr:rowOff>60325</xdr:rowOff>
    </xdr:from>
    <xdr:to>
      <xdr:col>33</xdr:col>
      <xdr:colOff>114300</xdr:colOff>
      <xdr:row>22</xdr:row>
      <xdr:rowOff>117475</xdr:rowOff>
    </xdr:to>
    <xdr:sp macro="" textlink="">
      <xdr:nvSpPr>
        <xdr:cNvPr id="44" name="人口1人当たり決算額の推移グラフ枠130">
          <a:extLst>
            <a:ext uri="{FF2B5EF4-FFF2-40B4-BE49-F238E27FC236}">
              <a16:creationId xmlns:a16="http://schemas.microsoft.com/office/drawing/2014/main" id="{00000000-0008-0000-0500-00002C000000}"/>
            </a:ext>
          </a:extLst>
        </xdr:cNvPr>
        <xdr:cNvSpPr/>
      </xdr:nvSpPr>
      <xdr:spPr bwMode="auto">
        <a:xfrm>
          <a:off x="2159000" y="1651000"/>
          <a:ext cx="4241800" cy="2286000"/>
        </a:xfrm>
        <a:prstGeom prst="rect">
          <a:avLst/>
        </a:prstGeom>
        <a:noFill/>
        <a:ln w="19050" cap="flat" cmpd="sng" algn="ctr">
          <a:solidFill>
            <a:srgbClr val="000000"/>
          </a:solid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29</xdr:col>
      <xdr:colOff>127000</xdr:colOff>
      <xdr:row>12</xdr:row>
      <xdr:rowOff>115380</xdr:rowOff>
    </xdr:from>
    <xdr:to>
      <xdr:col>29</xdr:col>
      <xdr:colOff>127000</xdr:colOff>
      <xdr:row>18</xdr:row>
      <xdr:rowOff>143764</xdr:rowOff>
    </xdr:to>
    <xdr:cxnSp macro="">
      <xdr:nvCxnSpPr>
        <xdr:cNvPr id="45" name="直線コネクタ 44">
          <a:extLst>
            <a:ext uri="{FF2B5EF4-FFF2-40B4-BE49-F238E27FC236}">
              <a16:creationId xmlns:a16="http://schemas.microsoft.com/office/drawing/2014/main" id="{00000000-0008-0000-0500-00002D000000}"/>
            </a:ext>
          </a:extLst>
        </xdr:cNvPr>
        <xdr:cNvCxnSpPr/>
      </xdr:nvCxnSpPr>
      <xdr:spPr bwMode="auto">
        <a:xfrm flipV="1">
          <a:off x="5651500" y="2220405"/>
          <a:ext cx="0" cy="1057084"/>
        </a:xfrm>
        <a:prstGeom prst="line">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oneCellAnchor>
    <xdr:from>
      <xdr:col>30</xdr:col>
      <xdr:colOff>25400</xdr:colOff>
      <xdr:row>18</xdr:row>
      <xdr:rowOff>115841</xdr:rowOff>
    </xdr:from>
    <xdr:ext cx="762000" cy="259045"/>
    <xdr:sp macro="" textlink="">
      <xdr:nvSpPr>
        <xdr:cNvPr id="46" name="人口1人当たり決算額の推移最小値テキスト130">
          <a:extLst>
            <a:ext uri="{FF2B5EF4-FFF2-40B4-BE49-F238E27FC236}">
              <a16:creationId xmlns:a16="http://schemas.microsoft.com/office/drawing/2014/main" id="{00000000-0008-0000-0500-00002E000000}"/>
            </a:ext>
          </a:extLst>
        </xdr:cNvPr>
        <xdr:cNvSpPr txBox="1"/>
      </xdr:nvSpPr>
      <xdr:spPr>
        <a:xfrm>
          <a:off x="5740400" y="324956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54,620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38100</xdr:colOff>
      <xdr:row>18</xdr:row>
      <xdr:rowOff>143764</xdr:rowOff>
    </xdr:from>
    <xdr:to>
      <xdr:col>30</xdr:col>
      <xdr:colOff>25400</xdr:colOff>
      <xdr:row>18</xdr:row>
      <xdr:rowOff>143764</xdr:rowOff>
    </xdr:to>
    <xdr:cxnSp macro="">
      <xdr:nvCxnSpPr>
        <xdr:cNvPr id="47" name="直線コネクタ 46">
          <a:extLst>
            <a:ext uri="{FF2B5EF4-FFF2-40B4-BE49-F238E27FC236}">
              <a16:creationId xmlns:a16="http://schemas.microsoft.com/office/drawing/2014/main" id="{00000000-0008-0000-0500-00002F000000}"/>
            </a:ext>
          </a:extLst>
        </xdr:cNvPr>
        <xdr:cNvCxnSpPr/>
      </xdr:nvCxnSpPr>
      <xdr:spPr bwMode="auto">
        <a:xfrm>
          <a:off x="5562600" y="3277489"/>
          <a:ext cx="177800" cy="0"/>
        </a:xfrm>
        <a:prstGeom prst="line">
          <a:avLst/>
        </a:prstGeom>
        <a:solidFill>
          <a:srgbClr val="FFFFFF"/>
        </a:solidFill>
        <a:ln w="19050" cap="flat" cmpd="sng" algn="ctr">
          <a:solidFill>
            <a:srgbClr val="000000"/>
          </a:solidFill>
          <a:prstDash val="solid"/>
          <a:round/>
          <a:headEnd type="none" w="med" len="med"/>
          <a:tailEnd type="none" w="med" len="med"/>
        </a:ln>
        <a:effectLst/>
      </xdr:spPr>
    </xdr:cxnSp>
    <xdr:clientData/>
  </xdr:twoCellAnchor>
  <xdr:oneCellAnchor>
    <xdr:from>
      <xdr:col>30</xdr:col>
      <xdr:colOff>25400</xdr:colOff>
      <xdr:row>11</xdr:row>
      <xdr:rowOff>30307</xdr:rowOff>
    </xdr:from>
    <xdr:ext cx="762000" cy="259045"/>
    <xdr:sp macro="" textlink="">
      <xdr:nvSpPr>
        <xdr:cNvPr id="48" name="人口1人当たり決算額の推移最大値テキスト130">
          <a:extLst>
            <a:ext uri="{FF2B5EF4-FFF2-40B4-BE49-F238E27FC236}">
              <a16:creationId xmlns:a16="http://schemas.microsoft.com/office/drawing/2014/main" id="{00000000-0008-0000-0500-000030000000}"/>
            </a:ext>
          </a:extLst>
        </xdr:cNvPr>
        <xdr:cNvSpPr txBox="1"/>
      </xdr:nvSpPr>
      <xdr:spPr>
        <a:xfrm>
          <a:off x="5740400" y="196388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110,110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38100</xdr:colOff>
      <xdr:row>12</xdr:row>
      <xdr:rowOff>115380</xdr:rowOff>
    </xdr:from>
    <xdr:to>
      <xdr:col>30</xdr:col>
      <xdr:colOff>25400</xdr:colOff>
      <xdr:row>12</xdr:row>
      <xdr:rowOff>115380</xdr:rowOff>
    </xdr:to>
    <xdr:cxnSp macro="">
      <xdr:nvCxnSpPr>
        <xdr:cNvPr id="49" name="直線コネクタ 48">
          <a:extLst>
            <a:ext uri="{FF2B5EF4-FFF2-40B4-BE49-F238E27FC236}">
              <a16:creationId xmlns:a16="http://schemas.microsoft.com/office/drawing/2014/main" id="{00000000-0008-0000-0500-000031000000}"/>
            </a:ext>
          </a:extLst>
        </xdr:cNvPr>
        <xdr:cNvCxnSpPr/>
      </xdr:nvCxnSpPr>
      <xdr:spPr bwMode="auto">
        <a:xfrm>
          <a:off x="5562600" y="2220405"/>
          <a:ext cx="177800" cy="0"/>
        </a:xfrm>
        <a:prstGeom prst="line">
          <a:avLst/>
        </a:prstGeom>
        <a:solidFill>
          <a:srgbClr val="FFFFFF"/>
        </a:solidFill>
        <a:ln w="19050" cap="flat" cmpd="sng" algn="ctr">
          <a:solidFill>
            <a:srgbClr val="000000"/>
          </a:solidFill>
          <a:prstDash val="solid"/>
          <a:round/>
          <a:headEnd type="none" w="med" len="med"/>
          <a:tailEnd type="none" w="med" len="med"/>
        </a:ln>
        <a:effectLst/>
      </xdr:spPr>
    </xdr:cxnSp>
    <xdr:clientData/>
  </xdr:twoCellAnchor>
  <xdr:twoCellAnchor>
    <xdr:from>
      <xdr:col>26</xdr:col>
      <xdr:colOff>50800</xdr:colOff>
      <xdr:row>16</xdr:row>
      <xdr:rowOff>25102</xdr:rowOff>
    </xdr:from>
    <xdr:to>
      <xdr:col>29</xdr:col>
      <xdr:colOff>127000</xdr:colOff>
      <xdr:row>16</xdr:row>
      <xdr:rowOff>28988</xdr:rowOff>
    </xdr:to>
    <xdr:cxnSp macro="">
      <xdr:nvCxnSpPr>
        <xdr:cNvPr id="50" name="直線コネクタ 49">
          <a:extLst>
            <a:ext uri="{FF2B5EF4-FFF2-40B4-BE49-F238E27FC236}">
              <a16:creationId xmlns:a16="http://schemas.microsoft.com/office/drawing/2014/main" id="{00000000-0008-0000-0500-000032000000}"/>
            </a:ext>
          </a:extLst>
        </xdr:cNvPr>
        <xdr:cNvCxnSpPr/>
      </xdr:nvCxnSpPr>
      <xdr:spPr bwMode="auto">
        <a:xfrm flipV="1">
          <a:off x="5003800" y="2815927"/>
          <a:ext cx="647700" cy="3886"/>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oneCellAnchor>
    <xdr:from>
      <xdr:col>30</xdr:col>
      <xdr:colOff>25400</xdr:colOff>
      <xdr:row>16</xdr:row>
      <xdr:rowOff>65708</xdr:rowOff>
    </xdr:from>
    <xdr:ext cx="762000" cy="259045"/>
    <xdr:sp macro="" textlink="">
      <xdr:nvSpPr>
        <xdr:cNvPr id="51" name="人口1人当たり決算額の推移平均値テキスト130">
          <a:extLst>
            <a:ext uri="{FF2B5EF4-FFF2-40B4-BE49-F238E27FC236}">
              <a16:creationId xmlns:a16="http://schemas.microsoft.com/office/drawing/2014/main" id="{00000000-0008-0000-0500-000033000000}"/>
            </a:ext>
          </a:extLst>
        </xdr:cNvPr>
        <xdr:cNvSpPr txBox="1"/>
      </xdr:nvSpPr>
      <xdr:spPr>
        <a:xfrm>
          <a:off x="5740400" y="2856533"/>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72,585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76200</xdr:colOff>
      <xdr:row>16</xdr:row>
      <xdr:rowOff>93631</xdr:rowOff>
    </xdr:from>
    <xdr:to>
      <xdr:col>29</xdr:col>
      <xdr:colOff>177800</xdr:colOff>
      <xdr:row>17</xdr:row>
      <xdr:rowOff>23781</xdr:rowOff>
    </xdr:to>
    <xdr:sp macro="" textlink="">
      <xdr:nvSpPr>
        <xdr:cNvPr id="52" name="フローチャート: 判断 51">
          <a:extLst>
            <a:ext uri="{FF2B5EF4-FFF2-40B4-BE49-F238E27FC236}">
              <a16:creationId xmlns:a16="http://schemas.microsoft.com/office/drawing/2014/main" id="{00000000-0008-0000-0500-000034000000}"/>
            </a:ext>
          </a:extLst>
        </xdr:cNvPr>
        <xdr:cNvSpPr/>
      </xdr:nvSpPr>
      <xdr:spPr bwMode="auto">
        <a:xfrm>
          <a:off x="5600700" y="2884456"/>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22</xdr:col>
      <xdr:colOff>114300</xdr:colOff>
      <xdr:row>15</xdr:row>
      <xdr:rowOff>171310</xdr:rowOff>
    </xdr:from>
    <xdr:to>
      <xdr:col>26</xdr:col>
      <xdr:colOff>50800</xdr:colOff>
      <xdr:row>16</xdr:row>
      <xdr:rowOff>28988</xdr:rowOff>
    </xdr:to>
    <xdr:cxnSp macro="">
      <xdr:nvCxnSpPr>
        <xdr:cNvPr id="53" name="直線コネクタ 52">
          <a:extLst>
            <a:ext uri="{FF2B5EF4-FFF2-40B4-BE49-F238E27FC236}">
              <a16:creationId xmlns:a16="http://schemas.microsoft.com/office/drawing/2014/main" id="{00000000-0008-0000-0500-000035000000}"/>
            </a:ext>
          </a:extLst>
        </xdr:cNvPr>
        <xdr:cNvCxnSpPr/>
      </xdr:nvCxnSpPr>
      <xdr:spPr bwMode="auto">
        <a:xfrm>
          <a:off x="4305300" y="2790685"/>
          <a:ext cx="698500" cy="29128"/>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26</xdr:col>
      <xdr:colOff>0</xdr:colOff>
      <xdr:row>16</xdr:row>
      <xdr:rowOff>103156</xdr:rowOff>
    </xdr:from>
    <xdr:to>
      <xdr:col>26</xdr:col>
      <xdr:colOff>101600</xdr:colOff>
      <xdr:row>17</xdr:row>
      <xdr:rowOff>33306</xdr:rowOff>
    </xdr:to>
    <xdr:sp macro="" textlink="">
      <xdr:nvSpPr>
        <xdr:cNvPr id="54" name="フローチャート: 判断 53">
          <a:extLst>
            <a:ext uri="{FF2B5EF4-FFF2-40B4-BE49-F238E27FC236}">
              <a16:creationId xmlns:a16="http://schemas.microsoft.com/office/drawing/2014/main" id="{00000000-0008-0000-0500-000036000000}"/>
            </a:ext>
          </a:extLst>
        </xdr:cNvPr>
        <xdr:cNvSpPr/>
      </xdr:nvSpPr>
      <xdr:spPr bwMode="auto">
        <a:xfrm>
          <a:off x="4953000" y="2893981"/>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24</xdr:col>
      <xdr:colOff>50800</xdr:colOff>
      <xdr:row>17</xdr:row>
      <xdr:rowOff>18083</xdr:rowOff>
    </xdr:from>
    <xdr:ext cx="736600" cy="259045"/>
    <xdr:sp macro="" textlink="">
      <xdr:nvSpPr>
        <xdr:cNvPr id="55" name="テキスト ボックス 54">
          <a:extLst>
            <a:ext uri="{FF2B5EF4-FFF2-40B4-BE49-F238E27FC236}">
              <a16:creationId xmlns:a16="http://schemas.microsoft.com/office/drawing/2014/main" id="{00000000-0008-0000-0500-000037000000}"/>
            </a:ext>
          </a:extLst>
        </xdr:cNvPr>
        <xdr:cNvSpPr txBox="1"/>
      </xdr:nvSpPr>
      <xdr:spPr>
        <a:xfrm>
          <a:off x="4622800" y="2980358"/>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72,085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18</xdr:col>
      <xdr:colOff>177800</xdr:colOff>
      <xdr:row>15</xdr:row>
      <xdr:rowOff>171310</xdr:rowOff>
    </xdr:from>
    <xdr:to>
      <xdr:col>22</xdr:col>
      <xdr:colOff>114300</xdr:colOff>
      <xdr:row>16</xdr:row>
      <xdr:rowOff>27692</xdr:rowOff>
    </xdr:to>
    <xdr:cxnSp macro="">
      <xdr:nvCxnSpPr>
        <xdr:cNvPr id="56" name="直線コネクタ 55">
          <a:extLst>
            <a:ext uri="{FF2B5EF4-FFF2-40B4-BE49-F238E27FC236}">
              <a16:creationId xmlns:a16="http://schemas.microsoft.com/office/drawing/2014/main" id="{00000000-0008-0000-0500-000038000000}"/>
            </a:ext>
          </a:extLst>
        </xdr:cNvPr>
        <xdr:cNvCxnSpPr/>
      </xdr:nvCxnSpPr>
      <xdr:spPr bwMode="auto">
        <a:xfrm flipV="1">
          <a:off x="3606800" y="2790685"/>
          <a:ext cx="698500" cy="27832"/>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22</xdr:col>
      <xdr:colOff>63500</xdr:colOff>
      <xdr:row>16</xdr:row>
      <xdr:rowOff>23355</xdr:rowOff>
    </xdr:from>
    <xdr:to>
      <xdr:col>22</xdr:col>
      <xdr:colOff>165100</xdr:colOff>
      <xdr:row>16</xdr:row>
      <xdr:rowOff>124955</xdr:rowOff>
    </xdr:to>
    <xdr:sp macro="" textlink="">
      <xdr:nvSpPr>
        <xdr:cNvPr id="57" name="フローチャート: 判断 56">
          <a:extLst>
            <a:ext uri="{FF2B5EF4-FFF2-40B4-BE49-F238E27FC236}">
              <a16:creationId xmlns:a16="http://schemas.microsoft.com/office/drawing/2014/main" id="{00000000-0008-0000-0500-000039000000}"/>
            </a:ext>
          </a:extLst>
        </xdr:cNvPr>
        <xdr:cNvSpPr/>
      </xdr:nvSpPr>
      <xdr:spPr bwMode="auto">
        <a:xfrm>
          <a:off x="4254500" y="2814180"/>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20</xdr:col>
      <xdr:colOff>114300</xdr:colOff>
      <xdr:row>16</xdr:row>
      <xdr:rowOff>109732</xdr:rowOff>
    </xdr:from>
    <xdr:ext cx="762000" cy="259045"/>
    <xdr:sp macro="" textlink="">
      <xdr:nvSpPr>
        <xdr:cNvPr id="58" name="テキスト ボックス 57">
          <a:extLst>
            <a:ext uri="{FF2B5EF4-FFF2-40B4-BE49-F238E27FC236}">
              <a16:creationId xmlns:a16="http://schemas.microsoft.com/office/drawing/2014/main" id="{00000000-0008-0000-0500-00003A000000}"/>
            </a:ext>
          </a:extLst>
        </xdr:cNvPr>
        <xdr:cNvSpPr txBox="1"/>
      </xdr:nvSpPr>
      <xdr:spPr>
        <a:xfrm>
          <a:off x="3924300" y="290055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76,274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50800</xdr:colOff>
      <xdr:row>16</xdr:row>
      <xdr:rowOff>27692</xdr:rowOff>
    </xdr:from>
    <xdr:to>
      <xdr:col>18</xdr:col>
      <xdr:colOff>177800</xdr:colOff>
      <xdr:row>16</xdr:row>
      <xdr:rowOff>126600</xdr:rowOff>
    </xdr:to>
    <xdr:cxnSp macro="">
      <xdr:nvCxnSpPr>
        <xdr:cNvPr id="59" name="直線コネクタ 58">
          <a:extLst>
            <a:ext uri="{FF2B5EF4-FFF2-40B4-BE49-F238E27FC236}">
              <a16:creationId xmlns:a16="http://schemas.microsoft.com/office/drawing/2014/main" id="{00000000-0008-0000-0500-00003B000000}"/>
            </a:ext>
          </a:extLst>
        </xdr:cNvPr>
        <xdr:cNvCxnSpPr/>
      </xdr:nvCxnSpPr>
      <xdr:spPr bwMode="auto">
        <a:xfrm flipV="1">
          <a:off x="2908300" y="2818517"/>
          <a:ext cx="698500" cy="98908"/>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18</xdr:col>
      <xdr:colOff>127000</xdr:colOff>
      <xdr:row>16</xdr:row>
      <xdr:rowOff>36462</xdr:rowOff>
    </xdr:from>
    <xdr:to>
      <xdr:col>19</xdr:col>
      <xdr:colOff>38100</xdr:colOff>
      <xdr:row>16</xdr:row>
      <xdr:rowOff>138062</xdr:rowOff>
    </xdr:to>
    <xdr:sp macro="" textlink="">
      <xdr:nvSpPr>
        <xdr:cNvPr id="60" name="フローチャート: 判断 59">
          <a:extLst>
            <a:ext uri="{FF2B5EF4-FFF2-40B4-BE49-F238E27FC236}">
              <a16:creationId xmlns:a16="http://schemas.microsoft.com/office/drawing/2014/main" id="{00000000-0008-0000-0500-00003C000000}"/>
            </a:ext>
          </a:extLst>
        </xdr:cNvPr>
        <xdr:cNvSpPr/>
      </xdr:nvSpPr>
      <xdr:spPr bwMode="auto">
        <a:xfrm>
          <a:off x="3556000" y="2827287"/>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16</xdr:col>
      <xdr:colOff>177800</xdr:colOff>
      <xdr:row>16</xdr:row>
      <xdr:rowOff>122839</xdr:rowOff>
    </xdr:from>
    <xdr:ext cx="762000" cy="259045"/>
    <xdr:sp macro="" textlink="">
      <xdr:nvSpPr>
        <xdr:cNvPr id="61" name="テキスト ボックス 60">
          <a:extLst>
            <a:ext uri="{FF2B5EF4-FFF2-40B4-BE49-F238E27FC236}">
              <a16:creationId xmlns:a16="http://schemas.microsoft.com/office/drawing/2014/main" id="{00000000-0008-0000-0500-00003D000000}"/>
            </a:ext>
          </a:extLst>
        </xdr:cNvPr>
        <xdr:cNvSpPr txBox="1"/>
      </xdr:nvSpPr>
      <xdr:spPr>
        <a:xfrm>
          <a:off x="3225800" y="291366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75,586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16</xdr:row>
      <xdr:rowOff>66542</xdr:rowOff>
    </xdr:from>
    <xdr:to>
      <xdr:col>15</xdr:col>
      <xdr:colOff>101600</xdr:colOff>
      <xdr:row>16</xdr:row>
      <xdr:rowOff>168142</xdr:rowOff>
    </xdr:to>
    <xdr:sp macro="" textlink="">
      <xdr:nvSpPr>
        <xdr:cNvPr id="62" name="フローチャート: 判断 61">
          <a:extLst>
            <a:ext uri="{FF2B5EF4-FFF2-40B4-BE49-F238E27FC236}">
              <a16:creationId xmlns:a16="http://schemas.microsoft.com/office/drawing/2014/main" id="{00000000-0008-0000-0500-00003E000000}"/>
            </a:ext>
          </a:extLst>
        </xdr:cNvPr>
        <xdr:cNvSpPr/>
      </xdr:nvSpPr>
      <xdr:spPr bwMode="auto">
        <a:xfrm>
          <a:off x="2857500" y="2857367"/>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13</xdr:col>
      <xdr:colOff>50800</xdr:colOff>
      <xdr:row>15</xdr:row>
      <xdr:rowOff>6869</xdr:rowOff>
    </xdr:from>
    <xdr:ext cx="762000" cy="259045"/>
    <xdr:sp macro="" textlink="">
      <xdr:nvSpPr>
        <xdr:cNvPr id="63" name="テキスト ボックス 62">
          <a:extLst>
            <a:ext uri="{FF2B5EF4-FFF2-40B4-BE49-F238E27FC236}">
              <a16:creationId xmlns:a16="http://schemas.microsoft.com/office/drawing/2014/main" id="{00000000-0008-0000-0500-00003F000000}"/>
            </a:ext>
          </a:extLst>
        </xdr:cNvPr>
        <xdr:cNvSpPr txBox="1"/>
      </xdr:nvSpPr>
      <xdr:spPr>
        <a:xfrm>
          <a:off x="2527300" y="262624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74,007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28</xdr:col>
      <xdr:colOff>139700</xdr:colOff>
      <xdr:row>22</xdr:row>
      <xdr:rowOff>140352</xdr:rowOff>
    </xdr:from>
    <xdr:ext cx="762000" cy="259045"/>
    <xdr:sp macro="" textlink="">
      <xdr:nvSpPr>
        <xdr:cNvPr id="64" name="テキスト ボックス 63">
          <a:extLst>
            <a:ext uri="{FF2B5EF4-FFF2-40B4-BE49-F238E27FC236}">
              <a16:creationId xmlns:a16="http://schemas.microsoft.com/office/drawing/2014/main" id="{00000000-0008-0000-0500-000040000000}"/>
            </a:ext>
          </a:extLst>
        </xdr:cNvPr>
        <xdr:cNvSpPr txBox="1"/>
      </xdr:nvSpPr>
      <xdr:spPr>
        <a:xfrm>
          <a:off x="5473700" y="3959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25</xdr:col>
      <xdr:colOff>63500</xdr:colOff>
      <xdr:row>22</xdr:row>
      <xdr:rowOff>140352</xdr:rowOff>
    </xdr:from>
    <xdr:ext cx="762000" cy="259045"/>
    <xdr:sp macro="" textlink="">
      <xdr:nvSpPr>
        <xdr:cNvPr id="65" name="テキスト ボックス 64">
          <a:extLst>
            <a:ext uri="{FF2B5EF4-FFF2-40B4-BE49-F238E27FC236}">
              <a16:creationId xmlns:a16="http://schemas.microsoft.com/office/drawing/2014/main" id="{00000000-0008-0000-0500-000041000000}"/>
            </a:ext>
          </a:extLst>
        </xdr:cNvPr>
        <xdr:cNvSpPr txBox="1"/>
      </xdr:nvSpPr>
      <xdr:spPr>
        <a:xfrm>
          <a:off x="4826000" y="3959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21</xdr:col>
      <xdr:colOff>127000</xdr:colOff>
      <xdr:row>22</xdr:row>
      <xdr:rowOff>140352</xdr:rowOff>
    </xdr:from>
    <xdr:ext cx="762000" cy="259045"/>
    <xdr:sp macro="" textlink="">
      <xdr:nvSpPr>
        <xdr:cNvPr id="66" name="テキスト ボックス 65">
          <a:extLst>
            <a:ext uri="{FF2B5EF4-FFF2-40B4-BE49-F238E27FC236}">
              <a16:creationId xmlns:a16="http://schemas.microsoft.com/office/drawing/2014/main" id="{00000000-0008-0000-0500-000042000000}"/>
            </a:ext>
          </a:extLst>
        </xdr:cNvPr>
        <xdr:cNvSpPr txBox="1"/>
      </xdr:nvSpPr>
      <xdr:spPr>
        <a:xfrm>
          <a:off x="4127500" y="3959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0</xdr:colOff>
      <xdr:row>22</xdr:row>
      <xdr:rowOff>140352</xdr:rowOff>
    </xdr:from>
    <xdr:ext cx="762000" cy="259045"/>
    <xdr:sp macro="" textlink="">
      <xdr:nvSpPr>
        <xdr:cNvPr id="67" name="テキスト ボックス 66">
          <a:extLst>
            <a:ext uri="{FF2B5EF4-FFF2-40B4-BE49-F238E27FC236}">
              <a16:creationId xmlns:a16="http://schemas.microsoft.com/office/drawing/2014/main" id="{00000000-0008-0000-0500-000043000000}"/>
            </a:ext>
          </a:extLst>
        </xdr:cNvPr>
        <xdr:cNvSpPr txBox="1"/>
      </xdr:nvSpPr>
      <xdr:spPr>
        <a:xfrm>
          <a:off x="3429000" y="3959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63500</xdr:colOff>
      <xdr:row>22</xdr:row>
      <xdr:rowOff>140352</xdr:rowOff>
    </xdr:from>
    <xdr:ext cx="762000" cy="259045"/>
    <xdr:sp macro="" textlink="">
      <xdr:nvSpPr>
        <xdr:cNvPr id="68" name="テキスト ボックス 67">
          <a:extLst>
            <a:ext uri="{FF2B5EF4-FFF2-40B4-BE49-F238E27FC236}">
              <a16:creationId xmlns:a16="http://schemas.microsoft.com/office/drawing/2014/main" id="{00000000-0008-0000-0500-000044000000}"/>
            </a:ext>
          </a:extLst>
        </xdr:cNvPr>
        <xdr:cNvSpPr txBox="1"/>
      </xdr:nvSpPr>
      <xdr:spPr>
        <a:xfrm>
          <a:off x="2730500" y="3959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76200</xdr:colOff>
      <xdr:row>15</xdr:row>
      <xdr:rowOff>145752</xdr:rowOff>
    </xdr:from>
    <xdr:to>
      <xdr:col>29</xdr:col>
      <xdr:colOff>177800</xdr:colOff>
      <xdr:row>16</xdr:row>
      <xdr:rowOff>75902</xdr:rowOff>
    </xdr:to>
    <xdr:sp macro="" textlink="">
      <xdr:nvSpPr>
        <xdr:cNvPr id="69" name="楕円 68">
          <a:extLst>
            <a:ext uri="{FF2B5EF4-FFF2-40B4-BE49-F238E27FC236}">
              <a16:creationId xmlns:a16="http://schemas.microsoft.com/office/drawing/2014/main" id="{00000000-0008-0000-0500-000045000000}"/>
            </a:ext>
          </a:extLst>
        </xdr:cNvPr>
        <xdr:cNvSpPr/>
      </xdr:nvSpPr>
      <xdr:spPr bwMode="auto">
        <a:xfrm>
          <a:off x="5600700" y="2765127"/>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30</xdr:col>
      <xdr:colOff>25400</xdr:colOff>
      <xdr:row>14</xdr:row>
      <xdr:rowOff>162279</xdr:rowOff>
    </xdr:from>
    <xdr:ext cx="762000" cy="259045"/>
    <xdr:sp macro="" textlink="">
      <xdr:nvSpPr>
        <xdr:cNvPr id="70" name="人口1人当たり決算額の推移該当値テキスト130">
          <a:extLst>
            <a:ext uri="{FF2B5EF4-FFF2-40B4-BE49-F238E27FC236}">
              <a16:creationId xmlns:a16="http://schemas.microsoft.com/office/drawing/2014/main" id="{00000000-0008-0000-0500-000046000000}"/>
            </a:ext>
          </a:extLst>
        </xdr:cNvPr>
        <xdr:cNvSpPr txBox="1"/>
      </xdr:nvSpPr>
      <xdr:spPr>
        <a:xfrm>
          <a:off x="5740400" y="261020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78,849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26</xdr:col>
      <xdr:colOff>0</xdr:colOff>
      <xdr:row>15</xdr:row>
      <xdr:rowOff>149638</xdr:rowOff>
    </xdr:from>
    <xdr:to>
      <xdr:col>26</xdr:col>
      <xdr:colOff>101600</xdr:colOff>
      <xdr:row>16</xdr:row>
      <xdr:rowOff>79788</xdr:rowOff>
    </xdr:to>
    <xdr:sp macro="" textlink="">
      <xdr:nvSpPr>
        <xdr:cNvPr id="71" name="楕円 70">
          <a:extLst>
            <a:ext uri="{FF2B5EF4-FFF2-40B4-BE49-F238E27FC236}">
              <a16:creationId xmlns:a16="http://schemas.microsoft.com/office/drawing/2014/main" id="{00000000-0008-0000-0500-000047000000}"/>
            </a:ext>
          </a:extLst>
        </xdr:cNvPr>
        <xdr:cNvSpPr/>
      </xdr:nvSpPr>
      <xdr:spPr bwMode="auto">
        <a:xfrm>
          <a:off x="4953000" y="2769013"/>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24</xdr:col>
      <xdr:colOff>50800</xdr:colOff>
      <xdr:row>14</xdr:row>
      <xdr:rowOff>89965</xdr:rowOff>
    </xdr:from>
    <xdr:ext cx="736600" cy="259045"/>
    <xdr:sp macro="" textlink="">
      <xdr:nvSpPr>
        <xdr:cNvPr id="72" name="テキスト ボックス 71">
          <a:extLst>
            <a:ext uri="{FF2B5EF4-FFF2-40B4-BE49-F238E27FC236}">
              <a16:creationId xmlns:a16="http://schemas.microsoft.com/office/drawing/2014/main" id="{00000000-0008-0000-0500-000048000000}"/>
            </a:ext>
          </a:extLst>
        </xdr:cNvPr>
        <xdr:cNvSpPr txBox="1"/>
      </xdr:nvSpPr>
      <xdr:spPr>
        <a:xfrm>
          <a:off x="4622800" y="2537890"/>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78,645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22</xdr:col>
      <xdr:colOff>63500</xdr:colOff>
      <xdr:row>15</xdr:row>
      <xdr:rowOff>120510</xdr:rowOff>
    </xdr:from>
    <xdr:to>
      <xdr:col>22</xdr:col>
      <xdr:colOff>165100</xdr:colOff>
      <xdr:row>16</xdr:row>
      <xdr:rowOff>50660</xdr:rowOff>
    </xdr:to>
    <xdr:sp macro="" textlink="">
      <xdr:nvSpPr>
        <xdr:cNvPr id="73" name="楕円 72">
          <a:extLst>
            <a:ext uri="{FF2B5EF4-FFF2-40B4-BE49-F238E27FC236}">
              <a16:creationId xmlns:a16="http://schemas.microsoft.com/office/drawing/2014/main" id="{00000000-0008-0000-0500-000049000000}"/>
            </a:ext>
          </a:extLst>
        </xdr:cNvPr>
        <xdr:cNvSpPr/>
      </xdr:nvSpPr>
      <xdr:spPr bwMode="auto">
        <a:xfrm>
          <a:off x="4254500" y="2739885"/>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20</xdr:col>
      <xdr:colOff>114300</xdr:colOff>
      <xdr:row>14</xdr:row>
      <xdr:rowOff>60837</xdr:rowOff>
    </xdr:from>
    <xdr:ext cx="762000" cy="259045"/>
    <xdr:sp macro="" textlink="">
      <xdr:nvSpPr>
        <xdr:cNvPr id="74" name="テキスト ボックス 73">
          <a:extLst>
            <a:ext uri="{FF2B5EF4-FFF2-40B4-BE49-F238E27FC236}">
              <a16:creationId xmlns:a16="http://schemas.microsoft.com/office/drawing/2014/main" id="{00000000-0008-0000-0500-00004A000000}"/>
            </a:ext>
          </a:extLst>
        </xdr:cNvPr>
        <xdr:cNvSpPr txBox="1"/>
      </xdr:nvSpPr>
      <xdr:spPr>
        <a:xfrm>
          <a:off x="3924300" y="250876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80,174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18</xdr:col>
      <xdr:colOff>127000</xdr:colOff>
      <xdr:row>15</xdr:row>
      <xdr:rowOff>148342</xdr:rowOff>
    </xdr:from>
    <xdr:to>
      <xdr:col>19</xdr:col>
      <xdr:colOff>38100</xdr:colOff>
      <xdr:row>16</xdr:row>
      <xdr:rowOff>78492</xdr:rowOff>
    </xdr:to>
    <xdr:sp macro="" textlink="">
      <xdr:nvSpPr>
        <xdr:cNvPr id="75" name="楕円 74">
          <a:extLst>
            <a:ext uri="{FF2B5EF4-FFF2-40B4-BE49-F238E27FC236}">
              <a16:creationId xmlns:a16="http://schemas.microsoft.com/office/drawing/2014/main" id="{00000000-0008-0000-0500-00004B000000}"/>
            </a:ext>
          </a:extLst>
        </xdr:cNvPr>
        <xdr:cNvSpPr/>
      </xdr:nvSpPr>
      <xdr:spPr bwMode="auto">
        <a:xfrm>
          <a:off x="3556000" y="2767717"/>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16</xdr:col>
      <xdr:colOff>177800</xdr:colOff>
      <xdr:row>14</xdr:row>
      <xdr:rowOff>88669</xdr:rowOff>
    </xdr:from>
    <xdr:ext cx="762000" cy="259045"/>
    <xdr:sp macro="" textlink="">
      <xdr:nvSpPr>
        <xdr:cNvPr id="76" name="テキスト ボックス 75">
          <a:extLst>
            <a:ext uri="{FF2B5EF4-FFF2-40B4-BE49-F238E27FC236}">
              <a16:creationId xmlns:a16="http://schemas.microsoft.com/office/drawing/2014/main" id="{00000000-0008-0000-0500-00004C000000}"/>
            </a:ext>
          </a:extLst>
        </xdr:cNvPr>
        <xdr:cNvSpPr txBox="1"/>
      </xdr:nvSpPr>
      <xdr:spPr>
        <a:xfrm>
          <a:off x="3225800" y="253659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78,713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16</xdr:row>
      <xdr:rowOff>75800</xdr:rowOff>
    </xdr:from>
    <xdr:to>
      <xdr:col>15</xdr:col>
      <xdr:colOff>101600</xdr:colOff>
      <xdr:row>17</xdr:row>
      <xdr:rowOff>5950</xdr:rowOff>
    </xdr:to>
    <xdr:sp macro="" textlink="">
      <xdr:nvSpPr>
        <xdr:cNvPr id="77" name="楕円 76">
          <a:extLst>
            <a:ext uri="{FF2B5EF4-FFF2-40B4-BE49-F238E27FC236}">
              <a16:creationId xmlns:a16="http://schemas.microsoft.com/office/drawing/2014/main" id="{00000000-0008-0000-0500-00004D000000}"/>
            </a:ext>
          </a:extLst>
        </xdr:cNvPr>
        <xdr:cNvSpPr/>
      </xdr:nvSpPr>
      <xdr:spPr bwMode="auto">
        <a:xfrm>
          <a:off x="2857500" y="2866625"/>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13</xdr:col>
      <xdr:colOff>50800</xdr:colOff>
      <xdr:row>16</xdr:row>
      <xdr:rowOff>162177</xdr:rowOff>
    </xdr:from>
    <xdr:ext cx="762000" cy="259045"/>
    <xdr:sp macro="" textlink="">
      <xdr:nvSpPr>
        <xdr:cNvPr id="78" name="テキスト ボックス 77">
          <a:extLst>
            <a:ext uri="{FF2B5EF4-FFF2-40B4-BE49-F238E27FC236}">
              <a16:creationId xmlns:a16="http://schemas.microsoft.com/office/drawing/2014/main" id="{00000000-0008-0000-0500-00004E000000}"/>
            </a:ext>
          </a:extLst>
        </xdr:cNvPr>
        <xdr:cNvSpPr txBox="1"/>
      </xdr:nvSpPr>
      <xdr:spPr>
        <a:xfrm>
          <a:off x="2527300" y="29530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73,521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29</xdr:row>
      <xdr:rowOff>12700</xdr:rowOff>
    </xdr:from>
    <xdr:to>
      <xdr:col>33</xdr:col>
      <xdr:colOff>114300</xdr:colOff>
      <xdr:row>30</xdr:row>
      <xdr:rowOff>95250</xdr:rowOff>
    </xdr:to>
    <xdr:sp macro="" textlink="">
      <xdr:nvSpPr>
        <xdr:cNvPr id="79" name="正方形/長方形 78">
          <a:extLst>
            <a:ext uri="{FF2B5EF4-FFF2-40B4-BE49-F238E27FC236}">
              <a16:creationId xmlns:a16="http://schemas.microsoft.com/office/drawing/2014/main" id="{00000000-0008-0000-0500-00004F000000}"/>
            </a:ext>
          </a:extLst>
        </xdr:cNvPr>
        <xdr:cNvSpPr/>
      </xdr:nvSpPr>
      <xdr:spPr bwMode="auto">
        <a:xfrm>
          <a:off x="2159000" y="5080000"/>
          <a:ext cx="4241800" cy="254000"/>
        </a:xfrm>
        <a:prstGeom prst="rect">
          <a:avLst/>
        </a:prstGeom>
        <a:solidFill>
          <a:srgbClr val="FFFFFF"/>
        </a:solidFill>
        <a:ln w="9525"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ctr" upright="1"/>
        <a:lstStyle/>
        <a:p>
          <a:pPr algn="ctr"/>
          <a:r>
            <a:rPr kumimoji="1" lang="ja-JP" altLang="en-US" sz="1100">
              <a:latin typeface="ＭＳ Ｐゴシック" panose="020B0600070205080204" pitchFamily="50" charset="-128"/>
              <a:ea typeface="ＭＳ Ｐゴシック" panose="020B0600070205080204" pitchFamily="50" charset="-128"/>
            </a:rPr>
            <a:t>人口</a:t>
          </a:r>
          <a:r>
            <a:rPr kumimoji="1" lang="en-US" altLang="ja-JP" sz="1100">
              <a:latin typeface="ＭＳ Ｐゴシック" panose="020B0600070205080204" pitchFamily="50" charset="-128"/>
              <a:ea typeface="ＭＳ Ｐゴシック" panose="020B0600070205080204" pitchFamily="50" charset="-128"/>
            </a:rPr>
            <a:t>1</a:t>
          </a:r>
          <a:r>
            <a:rPr kumimoji="1" lang="ja-JP" altLang="en-US" sz="1100">
              <a:latin typeface="ＭＳ Ｐゴシック" panose="020B0600070205080204" pitchFamily="50" charset="-128"/>
              <a:ea typeface="ＭＳ Ｐゴシック" panose="020B0600070205080204" pitchFamily="50" charset="-128"/>
            </a:rPr>
            <a:t>人当たり決算額の推移</a:t>
          </a:r>
        </a:p>
      </xdr:txBody>
    </xdr:sp>
    <xdr:clientData/>
  </xdr:twoCellAnchor>
  <xdr:twoCellAnchor>
    <xdr:from>
      <xdr:col>0</xdr:col>
      <xdr:colOff>127000</xdr:colOff>
      <xdr:row>29</xdr:row>
      <xdr:rowOff>12700</xdr:rowOff>
    </xdr:from>
    <xdr:to>
      <xdr:col>7</xdr:col>
      <xdr:colOff>127000</xdr:colOff>
      <xdr:row>33</xdr:row>
      <xdr:rowOff>298450</xdr:rowOff>
    </xdr:to>
    <xdr:sp macro="" textlink="">
      <xdr:nvSpPr>
        <xdr:cNvPr id="80" name="角丸四角形 79">
          <a:extLst>
            <a:ext uri="{FF2B5EF4-FFF2-40B4-BE49-F238E27FC236}">
              <a16:creationId xmlns:a16="http://schemas.microsoft.com/office/drawing/2014/main" id="{00000000-0008-0000-0500-000050000000}"/>
            </a:ext>
          </a:extLst>
        </xdr:cNvPr>
        <xdr:cNvSpPr/>
      </xdr:nvSpPr>
      <xdr:spPr bwMode="auto">
        <a:xfrm>
          <a:off x="127000" y="5080000"/>
          <a:ext cx="1333500" cy="1143000"/>
        </a:xfrm>
        <a:prstGeom prst="roundRect">
          <a:avLst>
            <a:gd name="adj" fmla="val 0"/>
          </a:avLst>
        </a:prstGeom>
        <a:solidFill>
          <a:srgbClr val="FFFFFF"/>
        </a:solidFill>
        <a:ln w="9525" cap="flat" cmpd="sng" algn="ctr">
          <a:solidFill>
            <a:srgbClr val="000000"/>
          </a:solidFill>
          <a:prstDash val="solid"/>
          <a:round/>
          <a:headEnd type="none" w="med" len="med"/>
          <a:tailEnd type="none" w="med" len="med"/>
        </a:ln>
        <a:effectLst>
          <a:outerShdw dist="37357" dir="2700000" rotWithShape="0">
            <a:scrgbClr r="0" g="0" b="0"/>
          </a:outerShdw>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xdr:col>
      <xdr:colOff>76200</xdr:colOff>
      <xdr:row>29</xdr:row>
      <xdr:rowOff>127000</xdr:rowOff>
    </xdr:from>
    <xdr:to>
      <xdr:col>9</xdr:col>
      <xdr:colOff>12700</xdr:colOff>
      <xdr:row>31</xdr:row>
      <xdr:rowOff>38100</xdr:rowOff>
    </xdr:to>
    <xdr:sp macro="" textlink="">
      <xdr:nvSpPr>
        <xdr:cNvPr id="81" name="正方形/長方形 80">
          <a:extLst>
            <a:ext uri="{FF2B5EF4-FFF2-40B4-BE49-F238E27FC236}">
              <a16:creationId xmlns:a16="http://schemas.microsoft.com/office/drawing/2014/main" id="{00000000-0008-0000-0500-000051000000}"/>
            </a:ext>
          </a:extLst>
        </xdr:cNvPr>
        <xdr:cNvSpPr/>
      </xdr:nvSpPr>
      <xdr:spPr bwMode="auto">
        <a:xfrm>
          <a:off x="457200" y="5194300"/>
          <a:ext cx="1270000" cy="254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800">
              <a:solidFill>
                <a:srgbClr val="000000"/>
              </a:solidFill>
              <a:ea typeface="ＭＳ Ｐゴシック" panose="020B0600070205080204" pitchFamily="50" charset="-128"/>
            </a:rPr>
            <a:t>当　該　団　体　値</a:t>
          </a:r>
        </a:p>
      </xdr:txBody>
    </xdr:sp>
    <xdr:clientData/>
  </xdr:twoCellAnchor>
  <xdr:twoCellAnchor>
    <xdr:from>
      <xdr:col>2</xdr:col>
      <xdr:colOff>76200</xdr:colOff>
      <xdr:row>31</xdr:row>
      <xdr:rowOff>50800</xdr:rowOff>
    </xdr:from>
    <xdr:to>
      <xdr:col>9</xdr:col>
      <xdr:colOff>12700</xdr:colOff>
      <xdr:row>31</xdr:row>
      <xdr:rowOff>304800</xdr:rowOff>
    </xdr:to>
    <xdr:sp macro="" textlink="">
      <xdr:nvSpPr>
        <xdr:cNvPr id="82" name="正方形/長方形 81">
          <a:extLst>
            <a:ext uri="{FF2B5EF4-FFF2-40B4-BE49-F238E27FC236}">
              <a16:creationId xmlns:a16="http://schemas.microsoft.com/office/drawing/2014/main" id="{00000000-0008-0000-0500-000052000000}"/>
            </a:ext>
          </a:extLst>
        </xdr:cNvPr>
        <xdr:cNvSpPr/>
      </xdr:nvSpPr>
      <xdr:spPr bwMode="auto">
        <a:xfrm>
          <a:off x="457200" y="5461000"/>
          <a:ext cx="1270000" cy="254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800">
              <a:solidFill>
                <a:srgbClr val="000000"/>
              </a:solidFill>
              <a:ea typeface="ＭＳ Ｐゴシック" panose="020B0600070205080204" pitchFamily="50" charset="-128"/>
            </a:rPr>
            <a:t>類似団体内平均値</a:t>
          </a:r>
        </a:p>
      </xdr:txBody>
    </xdr:sp>
    <xdr:clientData/>
  </xdr:twoCellAnchor>
  <xdr:twoCellAnchor>
    <xdr:from>
      <xdr:col>2</xdr:col>
      <xdr:colOff>76200</xdr:colOff>
      <xdr:row>32</xdr:row>
      <xdr:rowOff>12700</xdr:rowOff>
    </xdr:from>
    <xdr:to>
      <xdr:col>9</xdr:col>
      <xdr:colOff>12700</xdr:colOff>
      <xdr:row>34</xdr:row>
      <xdr:rowOff>133350</xdr:rowOff>
    </xdr:to>
    <xdr:sp macro="" textlink="">
      <xdr:nvSpPr>
        <xdr:cNvPr id="83" name="正方形/長方形 82">
          <a:extLst>
            <a:ext uri="{FF2B5EF4-FFF2-40B4-BE49-F238E27FC236}">
              <a16:creationId xmlns:a16="http://schemas.microsoft.com/office/drawing/2014/main" id="{00000000-0008-0000-0500-000053000000}"/>
            </a:ext>
          </a:extLst>
        </xdr:cNvPr>
        <xdr:cNvSpPr/>
      </xdr:nvSpPr>
      <xdr:spPr bwMode="auto">
        <a:xfrm>
          <a:off x="457200" y="5765800"/>
          <a:ext cx="1270000" cy="635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800">
              <a:solidFill>
                <a:srgbClr val="000000"/>
              </a:solidFill>
              <a:ea typeface="ＭＳ Ｐゴシック" panose="020B0600070205080204" pitchFamily="50" charset="-128"/>
            </a:rPr>
            <a:t>類似団体内の
 最大値及び最小値</a:t>
          </a:r>
        </a:p>
      </xdr:txBody>
    </xdr:sp>
    <xdr:clientData/>
  </xdr:twoCellAnchor>
  <xdr:twoCellAnchor>
    <xdr:from>
      <xdr:col>1</xdr:col>
      <xdr:colOff>6350</xdr:colOff>
      <xdr:row>30</xdr:row>
      <xdr:rowOff>19050</xdr:rowOff>
    </xdr:from>
    <xdr:to>
      <xdr:col>1</xdr:col>
      <xdr:colOff>177800</xdr:colOff>
      <xdr:row>30</xdr:row>
      <xdr:rowOff>19050</xdr:rowOff>
    </xdr:to>
    <xdr:cxnSp macro="">
      <xdr:nvCxnSpPr>
        <xdr:cNvPr id="84" name="直線コネクタ 83">
          <a:extLst>
            <a:ext uri="{FF2B5EF4-FFF2-40B4-BE49-F238E27FC236}">
              <a16:creationId xmlns:a16="http://schemas.microsoft.com/office/drawing/2014/main" id="{00000000-0008-0000-0500-000054000000}"/>
            </a:ext>
          </a:extLst>
        </xdr:cNvPr>
        <xdr:cNvCxnSpPr/>
      </xdr:nvCxnSpPr>
      <xdr:spPr bwMode="auto">
        <a:xfrm flipH="1">
          <a:off x="196850" y="5257800"/>
          <a:ext cx="171450" cy="0"/>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1</xdr:col>
      <xdr:colOff>92075</xdr:colOff>
      <xdr:row>31</xdr:row>
      <xdr:rowOff>304800</xdr:rowOff>
    </xdr:from>
    <xdr:to>
      <xdr:col>1</xdr:col>
      <xdr:colOff>92075</xdr:colOff>
      <xdr:row>32</xdr:row>
      <xdr:rowOff>101600</xdr:rowOff>
    </xdr:to>
    <xdr:cxnSp macro="">
      <xdr:nvCxnSpPr>
        <xdr:cNvPr id="85" name="直線コネクタ 84">
          <a:extLst>
            <a:ext uri="{FF2B5EF4-FFF2-40B4-BE49-F238E27FC236}">
              <a16:creationId xmlns:a16="http://schemas.microsoft.com/office/drawing/2014/main" id="{00000000-0008-0000-0500-000055000000}"/>
            </a:ext>
          </a:extLst>
        </xdr:cNvPr>
        <xdr:cNvCxnSpPr/>
      </xdr:nvCxnSpPr>
      <xdr:spPr bwMode="auto">
        <a:xfrm>
          <a:off x="282575" y="5715000"/>
          <a:ext cx="0" cy="139700"/>
        </a:xfrm>
        <a:prstGeom prst="line">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twoCellAnchor>
    <xdr:from>
      <xdr:col>1</xdr:col>
      <xdr:colOff>6350</xdr:colOff>
      <xdr:row>31</xdr:row>
      <xdr:rowOff>304800</xdr:rowOff>
    </xdr:from>
    <xdr:to>
      <xdr:col>1</xdr:col>
      <xdr:colOff>177800</xdr:colOff>
      <xdr:row>31</xdr:row>
      <xdr:rowOff>304800</xdr:rowOff>
    </xdr:to>
    <xdr:cxnSp macro="">
      <xdr:nvCxnSpPr>
        <xdr:cNvPr id="86" name="直線コネクタ 85">
          <a:extLst>
            <a:ext uri="{FF2B5EF4-FFF2-40B4-BE49-F238E27FC236}">
              <a16:creationId xmlns:a16="http://schemas.microsoft.com/office/drawing/2014/main" id="{00000000-0008-0000-0500-000056000000}"/>
            </a:ext>
          </a:extLst>
        </xdr:cNvPr>
        <xdr:cNvCxnSpPr/>
      </xdr:nvCxnSpPr>
      <xdr:spPr bwMode="auto">
        <a:xfrm flipH="1">
          <a:off x="196850" y="5715000"/>
          <a:ext cx="171450" cy="0"/>
        </a:xfrm>
        <a:prstGeom prst="line">
          <a:avLst/>
        </a:prstGeom>
        <a:solidFill>
          <a:srgbClr val="FFFFFF"/>
        </a:solidFill>
        <a:ln w="15875" cap="flat" cmpd="sng" algn="ctr">
          <a:solidFill>
            <a:srgbClr val="000000"/>
          </a:solidFill>
          <a:prstDash val="solid"/>
          <a:round/>
          <a:headEnd type="none" w="med" len="med"/>
          <a:tailEnd type="none" w="med" len="med"/>
        </a:ln>
        <a:effectLst/>
      </xdr:spPr>
    </xdr:cxnSp>
    <xdr:clientData/>
  </xdr:twoCellAnchor>
  <xdr:twoCellAnchor>
    <xdr:from>
      <xdr:col>1</xdr:col>
      <xdr:colOff>92075</xdr:colOff>
      <xdr:row>33</xdr:row>
      <xdr:rowOff>28575</xdr:rowOff>
    </xdr:from>
    <xdr:to>
      <xdr:col>1</xdr:col>
      <xdr:colOff>92075</xdr:colOff>
      <xdr:row>33</xdr:row>
      <xdr:rowOff>168275</xdr:rowOff>
    </xdr:to>
    <xdr:cxnSp macro="">
      <xdr:nvCxnSpPr>
        <xdr:cNvPr id="87" name="直線コネクタ 86">
          <a:extLst>
            <a:ext uri="{FF2B5EF4-FFF2-40B4-BE49-F238E27FC236}">
              <a16:creationId xmlns:a16="http://schemas.microsoft.com/office/drawing/2014/main" id="{00000000-0008-0000-0500-000057000000}"/>
            </a:ext>
          </a:extLst>
        </xdr:cNvPr>
        <xdr:cNvCxnSpPr/>
      </xdr:nvCxnSpPr>
      <xdr:spPr bwMode="auto">
        <a:xfrm flipV="1">
          <a:off x="282575" y="5953125"/>
          <a:ext cx="0" cy="139700"/>
        </a:xfrm>
        <a:prstGeom prst="line">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twoCellAnchor>
    <xdr:from>
      <xdr:col>1</xdr:col>
      <xdr:colOff>6350</xdr:colOff>
      <xdr:row>33</xdr:row>
      <xdr:rowOff>171450</xdr:rowOff>
    </xdr:from>
    <xdr:to>
      <xdr:col>1</xdr:col>
      <xdr:colOff>177800</xdr:colOff>
      <xdr:row>33</xdr:row>
      <xdr:rowOff>171450</xdr:rowOff>
    </xdr:to>
    <xdr:cxnSp macro="">
      <xdr:nvCxnSpPr>
        <xdr:cNvPr id="88" name="直線コネクタ 87">
          <a:extLst>
            <a:ext uri="{FF2B5EF4-FFF2-40B4-BE49-F238E27FC236}">
              <a16:creationId xmlns:a16="http://schemas.microsoft.com/office/drawing/2014/main" id="{00000000-0008-0000-0500-000058000000}"/>
            </a:ext>
          </a:extLst>
        </xdr:cNvPr>
        <xdr:cNvCxnSpPr/>
      </xdr:nvCxnSpPr>
      <xdr:spPr bwMode="auto">
        <a:xfrm flipH="1">
          <a:off x="196850" y="6096000"/>
          <a:ext cx="171450" cy="0"/>
        </a:xfrm>
        <a:prstGeom prst="line">
          <a:avLst/>
        </a:prstGeom>
        <a:solidFill>
          <a:srgbClr val="FFFFFF"/>
        </a:solidFill>
        <a:ln w="15875" cap="flat" cmpd="sng" algn="ctr">
          <a:solidFill>
            <a:srgbClr val="000000"/>
          </a:solidFill>
          <a:prstDash val="solid"/>
          <a:round/>
          <a:headEnd type="none" w="med" len="med"/>
          <a:tailEnd type="none" w="med" len="med"/>
        </a:ln>
        <a:effectLst/>
      </xdr:spPr>
    </xdr:cxnSp>
    <xdr:clientData/>
  </xdr:twoCellAnchor>
  <xdr:twoCellAnchor>
    <xdr:from>
      <xdr:col>1</xdr:col>
      <xdr:colOff>41275</xdr:colOff>
      <xdr:row>29</xdr:row>
      <xdr:rowOff>139700</xdr:rowOff>
    </xdr:from>
    <xdr:to>
      <xdr:col>1</xdr:col>
      <xdr:colOff>142875</xdr:colOff>
      <xdr:row>30</xdr:row>
      <xdr:rowOff>69850</xdr:rowOff>
    </xdr:to>
    <xdr:sp macro="" textlink="">
      <xdr:nvSpPr>
        <xdr:cNvPr id="89" name="楕円 88">
          <a:extLst>
            <a:ext uri="{FF2B5EF4-FFF2-40B4-BE49-F238E27FC236}">
              <a16:creationId xmlns:a16="http://schemas.microsoft.com/office/drawing/2014/main" id="{00000000-0008-0000-0500-000059000000}"/>
            </a:ext>
          </a:extLst>
        </xdr:cNvPr>
        <xdr:cNvSpPr/>
      </xdr:nvSpPr>
      <xdr:spPr bwMode="auto">
        <a:xfrm>
          <a:off x="231775" y="5207000"/>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41275</xdr:colOff>
      <xdr:row>31</xdr:row>
      <xdr:rowOff>63500</xdr:rowOff>
    </xdr:from>
    <xdr:to>
      <xdr:col>1</xdr:col>
      <xdr:colOff>142875</xdr:colOff>
      <xdr:row>31</xdr:row>
      <xdr:rowOff>165100</xdr:rowOff>
    </xdr:to>
    <xdr:sp macro="" textlink="">
      <xdr:nvSpPr>
        <xdr:cNvPr id="90" name="フローチャート: 判断 89">
          <a:extLst>
            <a:ext uri="{FF2B5EF4-FFF2-40B4-BE49-F238E27FC236}">
              <a16:creationId xmlns:a16="http://schemas.microsoft.com/office/drawing/2014/main" id="{00000000-0008-0000-0500-00005A000000}"/>
            </a:ext>
          </a:extLst>
        </xdr:cNvPr>
        <xdr:cNvSpPr/>
      </xdr:nvSpPr>
      <xdr:spPr bwMode="auto">
        <a:xfrm>
          <a:off x="231775" y="5473700"/>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11</xdr:col>
      <xdr:colOff>63500</xdr:colOff>
      <xdr:row>31</xdr:row>
      <xdr:rowOff>241300</xdr:rowOff>
    </xdr:from>
    <xdr:to>
      <xdr:col>33</xdr:col>
      <xdr:colOff>114300</xdr:colOff>
      <xdr:row>39</xdr:row>
      <xdr:rowOff>298450</xdr:rowOff>
    </xdr:to>
    <xdr:sp macro="" textlink="">
      <xdr:nvSpPr>
        <xdr:cNvPr id="91" name="正方形/長方形 90">
          <a:extLst>
            <a:ext uri="{FF2B5EF4-FFF2-40B4-BE49-F238E27FC236}">
              <a16:creationId xmlns:a16="http://schemas.microsoft.com/office/drawing/2014/main" id="{00000000-0008-0000-0500-00005B000000}"/>
            </a:ext>
          </a:extLst>
        </xdr:cNvPr>
        <xdr:cNvSpPr/>
      </xdr:nvSpPr>
      <xdr:spPr bwMode="auto">
        <a:xfrm>
          <a:off x="2159000" y="5651500"/>
          <a:ext cx="4241800" cy="2286000"/>
        </a:xfrm>
        <a:prstGeom prst="rect">
          <a:avLst/>
        </a:prstGeom>
        <a:solidFill>
          <a:srgbClr val="E6FFD5"/>
        </a:solidFill>
        <a:ln w="9525" cap="flat" cmpd="sng" algn="ctr">
          <a:noFill/>
          <a:prstDash val="solid"/>
          <a:round/>
          <a:headEnd type="none" w="med" len="med"/>
          <a:tailEnd type="none" w="med" len="med"/>
        </a:ln>
        <a:effectLst/>
        <a:extLs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8</xdr:col>
      <xdr:colOff>152400</xdr:colOff>
      <xdr:row>30</xdr:row>
      <xdr:rowOff>31750</xdr:rowOff>
    </xdr:from>
    <xdr:ext cx="411266" cy="275717"/>
    <xdr:sp macro="" textlink="">
      <xdr:nvSpPr>
        <xdr:cNvPr id="92" name="テキスト ボックス 91">
          <a:extLst>
            <a:ext uri="{FF2B5EF4-FFF2-40B4-BE49-F238E27FC236}">
              <a16:creationId xmlns:a16="http://schemas.microsoft.com/office/drawing/2014/main" id="{00000000-0008-0000-0500-00005C000000}"/>
            </a:ext>
          </a:extLst>
        </xdr:cNvPr>
        <xdr:cNvSpPr txBox="1"/>
      </xdr:nvSpPr>
      <xdr:spPr>
        <a:xfrm>
          <a:off x="1676400" y="5270500"/>
          <a:ext cx="411266" cy="27571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1100">
              <a:latin typeface="ＭＳ Ｐゴシック" panose="020B0600070205080204" pitchFamily="50" charset="-128"/>
              <a:ea typeface="ＭＳ Ｐゴシック" panose="020B0600070205080204" pitchFamily="50" charset="-128"/>
            </a:rPr>
            <a:t>(</a:t>
          </a:r>
          <a:r>
            <a:rPr kumimoji="1" lang="ja-JP" altLang="en-US" sz="1100">
              <a:latin typeface="ＭＳ Ｐゴシック" panose="020B0600070205080204" pitchFamily="50" charset="-128"/>
              <a:ea typeface="ＭＳ Ｐゴシック" panose="020B0600070205080204" pitchFamily="50" charset="-128"/>
            </a:rPr>
            <a:t>円</a:t>
          </a:r>
          <a:r>
            <a:rPr kumimoji="1" lang="en-US" altLang="ja-JP" sz="1100">
              <a:latin typeface="ＭＳ Ｐゴシック" panose="020B0600070205080204" pitchFamily="50" charset="-128"/>
              <a:ea typeface="ＭＳ Ｐゴシック" panose="020B0600070205080204" pitchFamily="50" charset="-128"/>
            </a:rPr>
            <a:t>)</a:t>
          </a:r>
          <a:endParaRPr kumimoji="1" lang="ja-JP" altLang="en-US" sz="11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39</xdr:row>
      <xdr:rowOff>298450</xdr:rowOff>
    </xdr:from>
    <xdr:to>
      <xdr:col>33</xdr:col>
      <xdr:colOff>114300</xdr:colOff>
      <xdr:row>39</xdr:row>
      <xdr:rowOff>298450</xdr:rowOff>
    </xdr:to>
    <xdr:cxnSp macro="">
      <xdr:nvCxnSpPr>
        <xdr:cNvPr id="93" name="直線コネクタ 92">
          <a:extLst>
            <a:ext uri="{FF2B5EF4-FFF2-40B4-BE49-F238E27FC236}">
              <a16:creationId xmlns:a16="http://schemas.microsoft.com/office/drawing/2014/main" id="{00000000-0008-0000-0500-00005D000000}"/>
            </a:ext>
          </a:extLst>
        </xdr:cNvPr>
        <xdr:cNvCxnSpPr/>
      </xdr:nvCxnSpPr>
      <xdr:spPr bwMode="auto">
        <a:xfrm>
          <a:off x="2159000" y="79375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twoCellAnchor>
    <xdr:from>
      <xdr:col>11</xdr:col>
      <xdr:colOff>63500</xdr:colOff>
      <xdr:row>38</xdr:row>
      <xdr:rowOff>12700</xdr:rowOff>
    </xdr:from>
    <xdr:to>
      <xdr:col>33</xdr:col>
      <xdr:colOff>114300</xdr:colOff>
      <xdr:row>38</xdr:row>
      <xdr:rowOff>12700</xdr:rowOff>
    </xdr:to>
    <xdr:cxnSp macro="">
      <xdr:nvCxnSpPr>
        <xdr:cNvPr id="94" name="直線コネクタ 93">
          <a:extLst>
            <a:ext uri="{FF2B5EF4-FFF2-40B4-BE49-F238E27FC236}">
              <a16:creationId xmlns:a16="http://schemas.microsoft.com/office/drawing/2014/main" id="{00000000-0008-0000-0500-00005E000000}"/>
            </a:ext>
          </a:extLst>
        </xdr:cNvPr>
        <xdr:cNvCxnSpPr/>
      </xdr:nvCxnSpPr>
      <xdr:spPr bwMode="auto">
        <a:xfrm>
          <a:off x="2159000" y="74803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37</xdr:row>
      <xdr:rowOff>213377</xdr:rowOff>
    </xdr:from>
    <xdr:ext cx="762000" cy="259045"/>
    <xdr:sp macro="" textlink="">
      <xdr:nvSpPr>
        <xdr:cNvPr id="95" name="テキスト ボックス 94">
          <a:extLst>
            <a:ext uri="{FF2B5EF4-FFF2-40B4-BE49-F238E27FC236}">
              <a16:creationId xmlns:a16="http://schemas.microsoft.com/office/drawing/2014/main" id="{00000000-0008-0000-0500-00005F000000}"/>
            </a:ext>
          </a:extLst>
        </xdr:cNvPr>
        <xdr:cNvSpPr txBox="1"/>
      </xdr:nvSpPr>
      <xdr:spPr>
        <a:xfrm>
          <a:off x="1384300" y="73380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36</xdr:row>
      <xdr:rowOff>69850</xdr:rowOff>
    </xdr:from>
    <xdr:to>
      <xdr:col>33</xdr:col>
      <xdr:colOff>114300</xdr:colOff>
      <xdr:row>36</xdr:row>
      <xdr:rowOff>69850</xdr:rowOff>
    </xdr:to>
    <xdr:cxnSp macro="">
      <xdr:nvCxnSpPr>
        <xdr:cNvPr id="96" name="直線コネクタ 95">
          <a:extLst>
            <a:ext uri="{FF2B5EF4-FFF2-40B4-BE49-F238E27FC236}">
              <a16:creationId xmlns:a16="http://schemas.microsoft.com/office/drawing/2014/main" id="{00000000-0008-0000-0500-000060000000}"/>
            </a:ext>
          </a:extLst>
        </xdr:cNvPr>
        <xdr:cNvCxnSpPr/>
      </xdr:nvCxnSpPr>
      <xdr:spPr bwMode="auto">
        <a:xfrm>
          <a:off x="2159000" y="70231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35</xdr:row>
      <xdr:rowOff>270527</xdr:rowOff>
    </xdr:from>
    <xdr:ext cx="762000" cy="259045"/>
    <xdr:sp macro="" textlink="">
      <xdr:nvSpPr>
        <xdr:cNvPr id="97" name="テキスト ボックス 96">
          <a:extLst>
            <a:ext uri="{FF2B5EF4-FFF2-40B4-BE49-F238E27FC236}">
              <a16:creationId xmlns:a16="http://schemas.microsoft.com/office/drawing/2014/main" id="{00000000-0008-0000-0500-000061000000}"/>
            </a:ext>
          </a:extLst>
        </xdr:cNvPr>
        <xdr:cNvSpPr txBox="1"/>
      </xdr:nvSpPr>
      <xdr:spPr>
        <a:xfrm>
          <a:off x="1384300" y="6880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34</xdr:row>
      <xdr:rowOff>298450</xdr:rowOff>
    </xdr:from>
    <xdr:to>
      <xdr:col>33</xdr:col>
      <xdr:colOff>114300</xdr:colOff>
      <xdr:row>34</xdr:row>
      <xdr:rowOff>298450</xdr:rowOff>
    </xdr:to>
    <xdr:cxnSp macro="">
      <xdr:nvCxnSpPr>
        <xdr:cNvPr id="98" name="直線コネクタ 97">
          <a:extLst>
            <a:ext uri="{FF2B5EF4-FFF2-40B4-BE49-F238E27FC236}">
              <a16:creationId xmlns:a16="http://schemas.microsoft.com/office/drawing/2014/main" id="{00000000-0008-0000-0500-000062000000}"/>
            </a:ext>
          </a:extLst>
        </xdr:cNvPr>
        <xdr:cNvCxnSpPr/>
      </xdr:nvCxnSpPr>
      <xdr:spPr bwMode="auto">
        <a:xfrm>
          <a:off x="2159000" y="65659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34</xdr:row>
      <xdr:rowOff>156227</xdr:rowOff>
    </xdr:from>
    <xdr:ext cx="762000" cy="259045"/>
    <xdr:sp macro="" textlink="">
      <xdr:nvSpPr>
        <xdr:cNvPr id="99" name="テキスト ボックス 98">
          <a:extLst>
            <a:ext uri="{FF2B5EF4-FFF2-40B4-BE49-F238E27FC236}">
              <a16:creationId xmlns:a16="http://schemas.microsoft.com/office/drawing/2014/main" id="{00000000-0008-0000-0500-000063000000}"/>
            </a:ext>
          </a:extLst>
        </xdr:cNvPr>
        <xdr:cNvSpPr txBox="1"/>
      </xdr:nvSpPr>
      <xdr:spPr>
        <a:xfrm>
          <a:off x="1384300" y="64236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33</xdr:row>
      <xdr:rowOff>184150</xdr:rowOff>
    </xdr:from>
    <xdr:to>
      <xdr:col>33</xdr:col>
      <xdr:colOff>114300</xdr:colOff>
      <xdr:row>33</xdr:row>
      <xdr:rowOff>184150</xdr:rowOff>
    </xdr:to>
    <xdr:cxnSp macro="">
      <xdr:nvCxnSpPr>
        <xdr:cNvPr id="100" name="直線コネクタ 99">
          <a:extLst>
            <a:ext uri="{FF2B5EF4-FFF2-40B4-BE49-F238E27FC236}">
              <a16:creationId xmlns:a16="http://schemas.microsoft.com/office/drawing/2014/main" id="{00000000-0008-0000-0500-000064000000}"/>
            </a:ext>
          </a:extLst>
        </xdr:cNvPr>
        <xdr:cNvCxnSpPr/>
      </xdr:nvCxnSpPr>
      <xdr:spPr bwMode="auto">
        <a:xfrm>
          <a:off x="2159000" y="61087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33</xdr:row>
      <xdr:rowOff>41927</xdr:rowOff>
    </xdr:from>
    <xdr:ext cx="762000" cy="259045"/>
    <xdr:sp macro="" textlink="">
      <xdr:nvSpPr>
        <xdr:cNvPr id="101" name="テキスト ボックス 100">
          <a:extLst>
            <a:ext uri="{FF2B5EF4-FFF2-40B4-BE49-F238E27FC236}">
              <a16:creationId xmlns:a16="http://schemas.microsoft.com/office/drawing/2014/main" id="{00000000-0008-0000-0500-000065000000}"/>
            </a:ext>
          </a:extLst>
        </xdr:cNvPr>
        <xdr:cNvSpPr txBox="1"/>
      </xdr:nvSpPr>
      <xdr:spPr>
        <a:xfrm>
          <a:off x="1384300" y="596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31</xdr:row>
      <xdr:rowOff>241300</xdr:rowOff>
    </xdr:from>
    <xdr:to>
      <xdr:col>33</xdr:col>
      <xdr:colOff>114300</xdr:colOff>
      <xdr:row>31</xdr:row>
      <xdr:rowOff>241300</xdr:rowOff>
    </xdr:to>
    <xdr:cxnSp macro="">
      <xdr:nvCxnSpPr>
        <xdr:cNvPr id="102" name="直線コネクタ 101">
          <a:extLst>
            <a:ext uri="{FF2B5EF4-FFF2-40B4-BE49-F238E27FC236}">
              <a16:creationId xmlns:a16="http://schemas.microsoft.com/office/drawing/2014/main" id="{00000000-0008-0000-0500-000066000000}"/>
            </a:ext>
          </a:extLst>
        </xdr:cNvPr>
        <xdr:cNvCxnSpPr/>
      </xdr:nvCxnSpPr>
      <xdr:spPr bwMode="auto">
        <a:xfrm>
          <a:off x="2159000" y="56515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31</xdr:row>
      <xdr:rowOff>99077</xdr:rowOff>
    </xdr:from>
    <xdr:ext cx="762000" cy="259045"/>
    <xdr:sp macro="" textlink="">
      <xdr:nvSpPr>
        <xdr:cNvPr id="103" name="テキスト ボックス 102">
          <a:extLst>
            <a:ext uri="{FF2B5EF4-FFF2-40B4-BE49-F238E27FC236}">
              <a16:creationId xmlns:a16="http://schemas.microsoft.com/office/drawing/2014/main" id="{00000000-0008-0000-0500-000067000000}"/>
            </a:ext>
          </a:extLst>
        </xdr:cNvPr>
        <xdr:cNvSpPr txBox="1"/>
      </xdr:nvSpPr>
      <xdr:spPr>
        <a:xfrm>
          <a:off x="1384300" y="550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31</xdr:row>
      <xdr:rowOff>241300</xdr:rowOff>
    </xdr:from>
    <xdr:to>
      <xdr:col>33</xdr:col>
      <xdr:colOff>114300</xdr:colOff>
      <xdr:row>39</xdr:row>
      <xdr:rowOff>298450</xdr:rowOff>
    </xdr:to>
    <xdr:sp macro="" textlink="">
      <xdr:nvSpPr>
        <xdr:cNvPr id="104" name="人口1人当たり決算額の推移グラフ枠445">
          <a:extLst>
            <a:ext uri="{FF2B5EF4-FFF2-40B4-BE49-F238E27FC236}">
              <a16:creationId xmlns:a16="http://schemas.microsoft.com/office/drawing/2014/main" id="{00000000-0008-0000-0500-000068000000}"/>
            </a:ext>
          </a:extLst>
        </xdr:cNvPr>
        <xdr:cNvSpPr/>
      </xdr:nvSpPr>
      <xdr:spPr bwMode="auto">
        <a:xfrm>
          <a:off x="2159000" y="5651500"/>
          <a:ext cx="4241800" cy="2286000"/>
        </a:xfrm>
        <a:prstGeom prst="rect">
          <a:avLst/>
        </a:prstGeom>
        <a:noFill/>
        <a:ln w="19050" cap="flat" cmpd="sng" algn="ctr">
          <a:solidFill>
            <a:srgbClr val="000000"/>
          </a:solid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29</xdr:col>
      <xdr:colOff>127000</xdr:colOff>
      <xdr:row>34</xdr:row>
      <xdr:rowOff>55677</xdr:rowOff>
    </xdr:from>
    <xdr:to>
      <xdr:col>29</xdr:col>
      <xdr:colOff>127000</xdr:colOff>
      <xdr:row>37</xdr:row>
      <xdr:rowOff>342021</xdr:rowOff>
    </xdr:to>
    <xdr:cxnSp macro="">
      <xdr:nvCxnSpPr>
        <xdr:cNvPr id="105" name="直線コネクタ 104">
          <a:extLst>
            <a:ext uri="{FF2B5EF4-FFF2-40B4-BE49-F238E27FC236}">
              <a16:creationId xmlns:a16="http://schemas.microsoft.com/office/drawing/2014/main" id="{00000000-0008-0000-0500-000069000000}"/>
            </a:ext>
          </a:extLst>
        </xdr:cNvPr>
        <xdr:cNvCxnSpPr/>
      </xdr:nvCxnSpPr>
      <xdr:spPr bwMode="auto">
        <a:xfrm flipV="1">
          <a:off x="5651500" y="6323127"/>
          <a:ext cx="0" cy="1143594"/>
        </a:xfrm>
        <a:prstGeom prst="line">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oneCellAnchor>
    <xdr:from>
      <xdr:col>30</xdr:col>
      <xdr:colOff>25400</xdr:colOff>
      <xdr:row>37</xdr:row>
      <xdr:rowOff>314098</xdr:rowOff>
    </xdr:from>
    <xdr:ext cx="762000" cy="259045"/>
    <xdr:sp macro="" textlink="">
      <xdr:nvSpPr>
        <xdr:cNvPr id="106" name="人口1人当たり決算額の推移最小値テキスト445">
          <a:extLst>
            <a:ext uri="{FF2B5EF4-FFF2-40B4-BE49-F238E27FC236}">
              <a16:creationId xmlns:a16="http://schemas.microsoft.com/office/drawing/2014/main" id="{00000000-0008-0000-0500-00006A000000}"/>
            </a:ext>
          </a:extLst>
        </xdr:cNvPr>
        <xdr:cNvSpPr txBox="1"/>
      </xdr:nvSpPr>
      <xdr:spPr>
        <a:xfrm>
          <a:off x="5740400" y="743879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297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38100</xdr:colOff>
      <xdr:row>37</xdr:row>
      <xdr:rowOff>342021</xdr:rowOff>
    </xdr:from>
    <xdr:to>
      <xdr:col>30</xdr:col>
      <xdr:colOff>25400</xdr:colOff>
      <xdr:row>37</xdr:row>
      <xdr:rowOff>342021</xdr:rowOff>
    </xdr:to>
    <xdr:cxnSp macro="">
      <xdr:nvCxnSpPr>
        <xdr:cNvPr id="107" name="直線コネクタ 106">
          <a:extLst>
            <a:ext uri="{FF2B5EF4-FFF2-40B4-BE49-F238E27FC236}">
              <a16:creationId xmlns:a16="http://schemas.microsoft.com/office/drawing/2014/main" id="{00000000-0008-0000-0500-00006B000000}"/>
            </a:ext>
          </a:extLst>
        </xdr:cNvPr>
        <xdr:cNvCxnSpPr/>
      </xdr:nvCxnSpPr>
      <xdr:spPr bwMode="auto">
        <a:xfrm>
          <a:off x="5562600" y="7466721"/>
          <a:ext cx="177800" cy="0"/>
        </a:xfrm>
        <a:prstGeom prst="line">
          <a:avLst/>
        </a:prstGeom>
        <a:solidFill>
          <a:srgbClr val="FFFFFF"/>
        </a:solidFill>
        <a:ln w="19050" cap="flat" cmpd="sng" algn="ctr">
          <a:solidFill>
            <a:srgbClr val="000000"/>
          </a:solidFill>
          <a:prstDash val="solid"/>
          <a:round/>
          <a:headEnd type="none" w="med" len="med"/>
          <a:tailEnd type="none" w="med" len="med"/>
        </a:ln>
        <a:effectLst/>
      </xdr:spPr>
    </xdr:cxnSp>
    <xdr:clientData/>
  </xdr:twoCellAnchor>
  <xdr:oneCellAnchor>
    <xdr:from>
      <xdr:col>30</xdr:col>
      <xdr:colOff>25400</xdr:colOff>
      <xdr:row>33</xdr:row>
      <xdr:rowOff>142054</xdr:rowOff>
    </xdr:from>
    <xdr:ext cx="762000" cy="259045"/>
    <xdr:sp macro="" textlink="">
      <xdr:nvSpPr>
        <xdr:cNvPr id="108" name="人口1人当たり決算額の推移最大値テキスト445">
          <a:extLst>
            <a:ext uri="{FF2B5EF4-FFF2-40B4-BE49-F238E27FC236}">
              <a16:creationId xmlns:a16="http://schemas.microsoft.com/office/drawing/2014/main" id="{00000000-0008-0000-0500-00006C000000}"/>
            </a:ext>
          </a:extLst>
        </xdr:cNvPr>
        <xdr:cNvSpPr txBox="1"/>
      </xdr:nvSpPr>
      <xdr:spPr>
        <a:xfrm>
          <a:off x="5740400" y="606660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25,310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38100</xdr:colOff>
      <xdr:row>34</xdr:row>
      <xdr:rowOff>55677</xdr:rowOff>
    </xdr:from>
    <xdr:to>
      <xdr:col>30</xdr:col>
      <xdr:colOff>25400</xdr:colOff>
      <xdr:row>34</xdr:row>
      <xdr:rowOff>55677</xdr:rowOff>
    </xdr:to>
    <xdr:cxnSp macro="">
      <xdr:nvCxnSpPr>
        <xdr:cNvPr id="109" name="直線コネクタ 108">
          <a:extLst>
            <a:ext uri="{FF2B5EF4-FFF2-40B4-BE49-F238E27FC236}">
              <a16:creationId xmlns:a16="http://schemas.microsoft.com/office/drawing/2014/main" id="{00000000-0008-0000-0500-00006D000000}"/>
            </a:ext>
          </a:extLst>
        </xdr:cNvPr>
        <xdr:cNvCxnSpPr/>
      </xdr:nvCxnSpPr>
      <xdr:spPr bwMode="auto">
        <a:xfrm>
          <a:off x="5562600" y="6323127"/>
          <a:ext cx="177800" cy="0"/>
        </a:xfrm>
        <a:prstGeom prst="line">
          <a:avLst/>
        </a:prstGeom>
        <a:solidFill>
          <a:srgbClr val="FFFFFF"/>
        </a:solidFill>
        <a:ln w="19050" cap="flat" cmpd="sng" algn="ctr">
          <a:solidFill>
            <a:srgbClr val="000000"/>
          </a:solidFill>
          <a:prstDash val="solid"/>
          <a:round/>
          <a:headEnd type="none" w="med" len="med"/>
          <a:tailEnd type="none" w="med" len="med"/>
        </a:ln>
        <a:effectLst/>
      </xdr:spPr>
    </xdr:cxnSp>
    <xdr:clientData/>
  </xdr:twoCellAnchor>
  <xdr:twoCellAnchor>
    <xdr:from>
      <xdr:col>26</xdr:col>
      <xdr:colOff>50800</xdr:colOff>
      <xdr:row>35</xdr:row>
      <xdr:rowOff>40269</xdr:rowOff>
    </xdr:from>
    <xdr:to>
      <xdr:col>29</xdr:col>
      <xdr:colOff>127000</xdr:colOff>
      <xdr:row>35</xdr:row>
      <xdr:rowOff>153609</xdr:rowOff>
    </xdr:to>
    <xdr:cxnSp macro="">
      <xdr:nvCxnSpPr>
        <xdr:cNvPr id="110" name="直線コネクタ 109">
          <a:extLst>
            <a:ext uri="{FF2B5EF4-FFF2-40B4-BE49-F238E27FC236}">
              <a16:creationId xmlns:a16="http://schemas.microsoft.com/office/drawing/2014/main" id="{00000000-0008-0000-0500-00006E000000}"/>
            </a:ext>
          </a:extLst>
        </xdr:cNvPr>
        <xdr:cNvCxnSpPr/>
      </xdr:nvCxnSpPr>
      <xdr:spPr bwMode="auto">
        <a:xfrm flipV="1">
          <a:off x="5003800" y="6650619"/>
          <a:ext cx="647700" cy="113340"/>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oneCellAnchor>
    <xdr:from>
      <xdr:col>30</xdr:col>
      <xdr:colOff>25400</xdr:colOff>
      <xdr:row>35</xdr:row>
      <xdr:rowOff>285335</xdr:rowOff>
    </xdr:from>
    <xdr:ext cx="762000" cy="259045"/>
    <xdr:sp macro="" textlink="">
      <xdr:nvSpPr>
        <xdr:cNvPr id="111" name="人口1人当たり決算額の推移平均値テキスト445">
          <a:extLst>
            <a:ext uri="{FF2B5EF4-FFF2-40B4-BE49-F238E27FC236}">
              <a16:creationId xmlns:a16="http://schemas.microsoft.com/office/drawing/2014/main" id="{00000000-0008-0000-0500-00006F000000}"/>
            </a:ext>
          </a:extLst>
        </xdr:cNvPr>
        <xdr:cNvSpPr txBox="1"/>
      </xdr:nvSpPr>
      <xdr:spPr>
        <a:xfrm>
          <a:off x="5740400" y="6895685"/>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11,065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76200</xdr:colOff>
      <xdr:row>35</xdr:row>
      <xdr:rowOff>313258</xdr:rowOff>
    </xdr:from>
    <xdr:to>
      <xdr:col>29</xdr:col>
      <xdr:colOff>177800</xdr:colOff>
      <xdr:row>36</xdr:row>
      <xdr:rowOff>71958</xdr:rowOff>
    </xdr:to>
    <xdr:sp macro="" textlink="">
      <xdr:nvSpPr>
        <xdr:cNvPr id="112" name="フローチャート: 判断 111">
          <a:extLst>
            <a:ext uri="{FF2B5EF4-FFF2-40B4-BE49-F238E27FC236}">
              <a16:creationId xmlns:a16="http://schemas.microsoft.com/office/drawing/2014/main" id="{00000000-0008-0000-0500-000070000000}"/>
            </a:ext>
          </a:extLst>
        </xdr:cNvPr>
        <xdr:cNvSpPr/>
      </xdr:nvSpPr>
      <xdr:spPr bwMode="auto">
        <a:xfrm>
          <a:off x="5600700" y="6923608"/>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22</xdr:col>
      <xdr:colOff>114300</xdr:colOff>
      <xdr:row>35</xdr:row>
      <xdr:rowOff>153609</xdr:rowOff>
    </xdr:from>
    <xdr:to>
      <xdr:col>26</xdr:col>
      <xdr:colOff>50800</xdr:colOff>
      <xdr:row>35</xdr:row>
      <xdr:rowOff>173314</xdr:rowOff>
    </xdr:to>
    <xdr:cxnSp macro="">
      <xdr:nvCxnSpPr>
        <xdr:cNvPr id="113" name="直線コネクタ 112">
          <a:extLst>
            <a:ext uri="{FF2B5EF4-FFF2-40B4-BE49-F238E27FC236}">
              <a16:creationId xmlns:a16="http://schemas.microsoft.com/office/drawing/2014/main" id="{00000000-0008-0000-0500-000071000000}"/>
            </a:ext>
          </a:extLst>
        </xdr:cNvPr>
        <xdr:cNvCxnSpPr/>
      </xdr:nvCxnSpPr>
      <xdr:spPr bwMode="auto">
        <a:xfrm flipV="1">
          <a:off x="4305300" y="6763959"/>
          <a:ext cx="698500" cy="19705"/>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26</xdr:col>
      <xdr:colOff>0</xdr:colOff>
      <xdr:row>35</xdr:row>
      <xdr:rowOff>327751</xdr:rowOff>
    </xdr:from>
    <xdr:to>
      <xdr:col>26</xdr:col>
      <xdr:colOff>101600</xdr:colOff>
      <xdr:row>36</xdr:row>
      <xdr:rowOff>86451</xdr:rowOff>
    </xdr:to>
    <xdr:sp macro="" textlink="">
      <xdr:nvSpPr>
        <xdr:cNvPr id="114" name="フローチャート: 判断 113">
          <a:extLst>
            <a:ext uri="{FF2B5EF4-FFF2-40B4-BE49-F238E27FC236}">
              <a16:creationId xmlns:a16="http://schemas.microsoft.com/office/drawing/2014/main" id="{00000000-0008-0000-0500-000072000000}"/>
            </a:ext>
          </a:extLst>
        </xdr:cNvPr>
        <xdr:cNvSpPr/>
      </xdr:nvSpPr>
      <xdr:spPr bwMode="auto">
        <a:xfrm>
          <a:off x="4953000" y="6938101"/>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24</xdr:col>
      <xdr:colOff>50800</xdr:colOff>
      <xdr:row>36</xdr:row>
      <xdr:rowOff>71228</xdr:rowOff>
    </xdr:from>
    <xdr:ext cx="736600" cy="259045"/>
    <xdr:sp macro="" textlink="">
      <xdr:nvSpPr>
        <xdr:cNvPr id="115" name="テキスト ボックス 114">
          <a:extLst>
            <a:ext uri="{FF2B5EF4-FFF2-40B4-BE49-F238E27FC236}">
              <a16:creationId xmlns:a16="http://schemas.microsoft.com/office/drawing/2014/main" id="{00000000-0008-0000-0500-000073000000}"/>
            </a:ext>
          </a:extLst>
        </xdr:cNvPr>
        <xdr:cNvSpPr txBox="1"/>
      </xdr:nvSpPr>
      <xdr:spPr>
        <a:xfrm>
          <a:off x="4622800" y="7024478"/>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10,748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18</xdr:col>
      <xdr:colOff>177800</xdr:colOff>
      <xdr:row>35</xdr:row>
      <xdr:rowOff>173314</xdr:rowOff>
    </xdr:from>
    <xdr:to>
      <xdr:col>22</xdr:col>
      <xdr:colOff>114300</xdr:colOff>
      <xdr:row>35</xdr:row>
      <xdr:rowOff>278059</xdr:rowOff>
    </xdr:to>
    <xdr:cxnSp macro="">
      <xdr:nvCxnSpPr>
        <xdr:cNvPr id="116" name="直線コネクタ 115">
          <a:extLst>
            <a:ext uri="{FF2B5EF4-FFF2-40B4-BE49-F238E27FC236}">
              <a16:creationId xmlns:a16="http://schemas.microsoft.com/office/drawing/2014/main" id="{00000000-0008-0000-0500-000074000000}"/>
            </a:ext>
          </a:extLst>
        </xdr:cNvPr>
        <xdr:cNvCxnSpPr/>
      </xdr:nvCxnSpPr>
      <xdr:spPr bwMode="auto">
        <a:xfrm flipV="1">
          <a:off x="3606800" y="6783664"/>
          <a:ext cx="698500" cy="104745"/>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22</xdr:col>
      <xdr:colOff>63500</xdr:colOff>
      <xdr:row>35</xdr:row>
      <xdr:rowOff>118080</xdr:rowOff>
    </xdr:from>
    <xdr:to>
      <xdr:col>22</xdr:col>
      <xdr:colOff>165100</xdr:colOff>
      <xdr:row>35</xdr:row>
      <xdr:rowOff>219680</xdr:rowOff>
    </xdr:to>
    <xdr:sp macro="" textlink="">
      <xdr:nvSpPr>
        <xdr:cNvPr id="117" name="フローチャート: 判断 116">
          <a:extLst>
            <a:ext uri="{FF2B5EF4-FFF2-40B4-BE49-F238E27FC236}">
              <a16:creationId xmlns:a16="http://schemas.microsoft.com/office/drawing/2014/main" id="{00000000-0008-0000-0500-000075000000}"/>
            </a:ext>
          </a:extLst>
        </xdr:cNvPr>
        <xdr:cNvSpPr/>
      </xdr:nvSpPr>
      <xdr:spPr bwMode="auto">
        <a:xfrm>
          <a:off x="4254500" y="6728430"/>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20</xdr:col>
      <xdr:colOff>114300</xdr:colOff>
      <xdr:row>34</xdr:row>
      <xdr:rowOff>229857</xdr:rowOff>
    </xdr:from>
    <xdr:ext cx="762000" cy="259045"/>
    <xdr:sp macro="" textlink="">
      <xdr:nvSpPr>
        <xdr:cNvPr id="118" name="テキスト ボックス 117">
          <a:extLst>
            <a:ext uri="{FF2B5EF4-FFF2-40B4-BE49-F238E27FC236}">
              <a16:creationId xmlns:a16="http://schemas.microsoft.com/office/drawing/2014/main" id="{00000000-0008-0000-0500-000076000000}"/>
            </a:ext>
          </a:extLst>
        </xdr:cNvPr>
        <xdr:cNvSpPr txBox="1"/>
      </xdr:nvSpPr>
      <xdr:spPr>
        <a:xfrm>
          <a:off x="3924300" y="649730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15,334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50800</xdr:colOff>
      <xdr:row>35</xdr:row>
      <xdr:rowOff>237871</xdr:rowOff>
    </xdr:from>
    <xdr:to>
      <xdr:col>18</xdr:col>
      <xdr:colOff>177800</xdr:colOff>
      <xdr:row>35</xdr:row>
      <xdr:rowOff>278059</xdr:rowOff>
    </xdr:to>
    <xdr:cxnSp macro="">
      <xdr:nvCxnSpPr>
        <xdr:cNvPr id="119" name="直線コネクタ 118">
          <a:extLst>
            <a:ext uri="{FF2B5EF4-FFF2-40B4-BE49-F238E27FC236}">
              <a16:creationId xmlns:a16="http://schemas.microsoft.com/office/drawing/2014/main" id="{00000000-0008-0000-0500-000077000000}"/>
            </a:ext>
          </a:extLst>
        </xdr:cNvPr>
        <xdr:cNvCxnSpPr/>
      </xdr:nvCxnSpPr>
      <xdr:spPr bwMode="auto">
        <a:xfrm>
          <a:off x="2908300" y="6848221"/>
          <a:ext cx="698500" cy="40188"/>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18</xdr:col>
      <xdr:colOff>127000</xdr:colOff>
      <xdr:row>35</xdr:row>
      <xdr:rowOff>85618</xdr:rowOff>
    </xdr:from>
    <xdr:to>
      <xdr:col>19</xdr:col>
      <xdr:colOff>38100</xdr:colOff>
      <xdr:row>35</xdr:row>
      <xdr:rowOff>187218</xdr:rowOff>
    </xdr:to>
    <xdr:sp macro="" textlink="">
      <xdr:nvSpPr>
        <xdr:cNvPr id="120" name="フローチャート: 判断 119">
          <a:extLst>
            <a:ext uri="{FF2B5EF4-FFF2-40B4-BE49-F238E27FC236}">
              <a16:creationId xmlns:a16="http://schemas.microsoft.com/office/drawing/2014/main" id="{00000000-0008-0000-0500-000078000000}"/>
            </a:ext>
          </a:extLst>
        </xdr:cNvPr>
        <xdr:cNvSpPr/>
      </xdr:nvSpPr>
      <xdr:spPr bwMode="auto">
        <a:xfrm>
          <a:off x="3556000" y="6695968"/>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16</xdr:col>
      <xdr:colOff>177800</xdr:colOff>
      <xdr:row>34</xdr:row>
      <xdr:rowOff>197395</xdr:rowOff>
    </xdr:from>
    <xdr:ext cx="762000" cy="259045"/>
    <xdr:sp macro="" textlink="">
      <xdr:nvSpPr>
        <xdr:cNvPr id="121" name="テキスト ボックス 120">
          <a:extLst>
            <a:ext uri="{FF2B5EF4-FFF2-40B4-BE49-F238E27FC236}">
              <a16:creationId xmlns:a16="http://schemas.microsoft.com/office/drawing/2014/main" id="{00000000-0008-0000-0500-000079000000}"/>
            </a:ext>
          </a:extLst>
        </xdr:cNvPr>
        <xdr:cNvSpPr txBox="1"/>
      </xdr:nvSpPr>
      <xdr:spPr>
        <a:xfrm>
          <a:off x="3225800" y="646484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16,044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35</xdr:row>
      <xdr:rowOff>88178</xdr:rowOff>
    </xdr:from>
    <xdr:to>
      <xdr:col>15</xdr:col>
      <xdr:colOff>101600</xdr:colOff>
      <xdr:row>35</xdr:row>
      <xdr:rowOff>189778</xdr:rowOff>
    </xdr:to>
    <xdr:sp macro="" textlink="">
      <xdr:nvSpPr>
        <xdr:cNvPr id="122" name="フローチャート: 判断 121">
          <a:extLst>
            <a:ext uri="{FF2B5EF4-FFF2-40B4-BE49-F238E27FC236}">
              <a16:creationId xmlns:a16="http://schemas.microsoft.com/office/drawing/2014/main" id="{00000000-0008-0000-0500-00007A000000}"/>
            </a:ext>
          </a:extLst>
        </xdr:cNvPr>
        <xdr:cNvSpPr/>
      </xdr:nvSpPr>
      <xdr:spPr bwMode="auto">
        <a:xfrm>
          <a:off x="2857500" y="6698528"/>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13</xdr:col>
      <xdr:colOff>50800</xdr:colOff>
      <xdr:row>34</xdr:row>
      <xdr:rowOff>199955</xdr:rowOff>
    </xdr:from>
    <xdr:ext cx="762000" cy="259045"/>
    <xdr:sp macro="" textlink="">
      <xdr:nvSpPr>
        <xdr:cNvPr id="123" name="テキスト ボックス 122">
          <a:extLst>
            <a:ext uri="{FF2B5EF4-FFF2-40B4-BE49-F238E27FC236}">
              <a16:creationId xmlns:a16="http://schemas.microsoft.com/office/drawing/2014/main" id="{00000000-0008-0000-0500-00007B000000}"/>
            </a:ext>
          </a:extLst>
        </xdr:cNvPr>
        <xdr:cNvSpPr txBox="1"/>
      </xdr:nvSpPr>
      <xdr:spPr>
        <a:xfrm>
          <a:off x="2527300" y="646740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15,988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28</xdr:col>
      <xdr:colOff>139700</xdr:colOff>
      <xdr:row>39</xdr:row>
      <xdr:rowOff>321327</xdr:rowOff>
    </xdr:from>
    <xdr:ext cx="762000" cy="259045"/>
    <xdr:sp macro="" textlink="">
      <xdr:nvSpPr>
        <xdr:cNvPr id="124" name="テキスト ボックス 123">
          <a:extLst>
            <a:ext uri="{FF2B5EF4-FFF2-40B4-BE49-F238E27FC236}">
              <a16:creationId xmlns:a16="http://schemas.microsoft.com/office/drawing/2014/main" id="{00000000-0008-0000-0500-00007C000000}"/>
            </a:ext>
          </a:extLst>
        </xdr:cNvPr>
        <xdr:cNvSpPr txBox="1"/>
      </xdr:nvSpPr>
      <xdr:spPr>
        <a:xfrm>
          <a:off x="5473700" y="7960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25</xdr:col>
      <xdr:colOff>63500</xdr:colOff>
      <xdr:row>39</xdr:row>
      <xdr:rowOff>321327</xdr:rowOff>
    </xdr:from>
    <xdr:ext cx="762000" cy="259045"/>
    <xdr:sp macro="" textlink="">
      <xdr:nvSpPr>
        <xdr:cNvPr id="125" name="テキスト ボックス 124">
          <a:extLst>
            <a:ext uri="{FF2B5EF4-FFF2-40B4-BE49-F238E27FC236}">
              <a16:creationId xmlns:a16="http://schemas.microsoft.com/office/drawing/2014/main" id="{00000000-0008-0000-0500-00007D000000}"/>
            </a:ext>
          </a:extLst>
        </xdr:cNvPr>
        <xdr:cNvSpPr txBox="1"/>
      </xdr:nvSpPr>
      <xdr:spPr>
        <a:xfrm>
          <a:off x="4826000" y="7960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21</xdr:col>
      <xdr:colOff>127000</xdr:colOff>
      <xdr:row>39</xdr:row>
      <xdr:rowOff>321327</xdr:rowOff>
    </xdr:from>
    <xdr:ext cx="762000" cy="259045"/>
    <xdr:sp macro="" textlink="">
      <xdr:nvSpPr>
        <xdr:cNvPr id="126" name="テキスト ボックス 125">
          <a:extLst>
            <a:ext uri="{FF2B5EF4-FFF2-40B4-BE49-F238E27FC236}">
              <a16:creationId xmlns:a16="http://schemas.microsoft.com/office/drawing/2014/main" id="{00000000-0008-0000-0500-00007E000000}"/>
            </a:ext>
          </a:extLst>
        </xdr:cNvPr>
        <xdr:cNvSpPr txBox="1"/>
      </xdr:nvSpPr>
      <xdr:spPr>
        <a:xfrm>
          <a:off x="4127500" y="7960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0</xdr:colOff>
      <xdr:row>39</xdr:row>
      <xdr:rowOff>321327</xdr:rowOff>
    </xdr:from>
    <xdr:ext cx="762000" cy="259045"/>
    <xdr:sp macro="" textlink="">
      <xdr:nvSpPr>
        <xdr:cNvPr id="127" name="テキスト ボックス 126">
          <a:extLst>
            <a:ext uri="{FF2B5EF4-FFF2-40B4-BE49-F238E27FC236}">
              <a16:creationId xmlns:a16="http://schemas.microsoft.com/office/drawing/2014/main" id="{00000000-0008-0000-0500-00007F000000}"/>
            </a:ext>
          </a:extLst>
        </xdr:cNvPr>
        <xdr:cNvSpPr txBox="1"/>
      </xdr:nvSpPr>
      <xdr:spPr>
        <a:xfrm>
          <a:off x="3429000" y="7960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63500</xdr:colOff>
      <xdr:row>39</xdr:row>
      <xdr:rowOff>321327</xdr:rowOff>
    </xdr:from>
    <xdr:ext cx="762000" cy="259045"/>
    <xdr:sp macro="" textlink="">
      <xdr:nvSpPr>
        <xdr:cNvPr id="128" name="テキスト ボックス 127">
          <a:extLst>
            <a:ext uri="{FF2B5EF4-FFF2-40B4-BE49-F238E27FC236}">
              <a16:creationId xmlns:a16="http://schemas.microsoft.com/office/drawing/2014/main" id="{00000000-0008-0000-0500-000080000000}"/>
            </a:ext>
          </a:extLst>
        </xdr:cNvPr>
        <xdr:cNvSpPr txBox="1"/>
      </xdr:nvSpPr>
      <xdr:spPr>
        <a:xfrm>
          <a:off x="2730500" y="7960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76200</xdr:colOff>
      <xdr:row>34</xdr:row>
      <xdr:rowOff>332369</xdr:rowOff>
    </xdr:from>
    <xdr:to>
      <xdr:col>29</xdr:col>
      <xdr:colOff>177800</xdr:colOff>
      <xdr:row>35</xdr:row>
      <xdr:rowOff>91069</xdr:rowOff>
    </xdr:to>
    <xdr:sp macro="" textlink="">
      <xdr:nvSpPr>
        <xdr:cNvPr id="129" name="楕円 128">
          <a:extLst>
            <a:ext uri="{FF2B5EF4-FFF2-40B4-BE49-F238E27FC236}">
              <a16:creationId xmlns:a16="http://schemas.microsoft.com/office/drawing/2014/main" id="{00000000-0008-0000-0500-000081000000}"/>
            </a:ext>
          </a:extLst>
        </xdr:cNvPr>
        <xdr:cNvSpPr/>
      </xdr:nvSpPr>
      <xdr:spPr bwMode="auto">
        <a:xfrm>
          <a:off x="5600700" y="6599819"/>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30</xdr:col>
      <xdr:colOff>25400</xdr:colOff>
      <xdr:row>34</xdr:row>
      <xdr:rowOff>177446</xdr:rowOff>
    </xdr:from>
    <xdr:ext cx="762000" cy="259045"/>
    <xdr:sp macro="" textlink="">
      <xdr:nvSpPr>
        <xdr:cNvPr id="130" name="人口1人当たり決算額の推移該当値テキスト445">
          <a:extLst>
            <a:ext uri="{FF2B5EF4-FFF2-40B4-BE49-F238E27FC236}">
              <a16:creationId xmlns:a16="http://schemas.microsoft.com/office/drawing/2014/main" id="{00000000-0008-0000-0500-000082000000}"/>
            </a:ext>
          </a:extLst>
        </xdr:cNvPr>
        <xdr:cNvSpPr txBox="1"/>
      </xdr:nvSpPr>
      <xdr:spPr>
        <a:xfrm>
          <a:off x="5740400" y="644489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18,147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26</xdr:col>
      <xdr:colOff>0</xdr:colOff>
      <xdr:row>35</xdr:row>
      <xdr:rowOff>102809</xdr:rowOff>
    </xdr:from>
    <xdr:to>
      <xdr:col>26</xdr:col>
      <xdr:colOff>101600</xdr:colOff>
      <xdr:row>35</xdr:row>
      <xdr:rowOff>204409</xdr:rowOff>
    </xdr:to>
    <xdr:sp macro="" textlink="">
      <xdr:nvSpPr>
        <xdr:cNvPr id="131" name="楕円 130">
          <a:extLst>
            <a:ext uri="{FF2B5EF4-FFF2-40B4-BE49-F238E27FC236}">
              <a16:creationId xmlns:a16="http://schemas.microsoft.com/office/drawing/2014/main" id="{00000000-0008-0000-0500-000083000000}"/>
            </a:ext>
          </a:extLst>
        </xdr:cNvPr>
        <xdr:cNvSpPr/>
      </xdr:nvSpPr>
      <xdr:spPr bwMode="auto">
        <a:xfrm>
          <a:off x="4953000" y="6713159"/>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24</xdr:col>
      <xdr:colOff>50800</xdr:colOff>
      <xdr:row>34</xdr:row>
      <xdr:rowOff>214586</xdr:rowOff>
    </xdr:from>
    <xdr:ext cx="736600" cy="259045"/>
    <xdr:sp macro="" textlink="">
      <xdr:nvSpPr>
        <xdr:cNvPr id="132" name="テキスト ボックス 131">
          <a:extLst>
            <a:ext uri="{FF2B5EF4-FFF2-40B4-BE49-F238E27FC236}">
              <a16:creationId xmlns:a16="http://schemas.microsoft.com/office/drawing/2014/main" id="{00000000-0008-0000-0500-000084000000}"/>
            </a:ext>
          </a:extLst>
        </xdr:cNvPr>
        <xdr:cNvSpPr txBox="1"/>
      </xdr:nvSpPr>
      <xdr:spPr>
        <a:xfrm>
          <a:off x="4622800" y="6482036"/>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15,668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22</xdr:col>
      <xdr:colOff>63500</xdr:colOff>
      <xdr:row>35</xdr:row>
      <xdr:rowOff>122514</xdr:rowOff>
    </xdr:from>
    <xdr:to>
      <xdr:col>22</xdr:col>
      <xdr:colOff>165100</xdr:colOff>
      <xdr:row>35</xdr:row>
      <xdr:rowOff>224114</xdr:rowOff>
    </xdr:to>
    <xdr:sp macro="" textlink="">
      <xdr:nvSpPr>
        <xdr:cNvPr id="133" name="楕円 132">
          <a:extLst>
            <a:ext uri="{FF2B5EF4-FFF2-40B4-BE49-F238E27FC236}">
              <a16:creationId xmlns:a16="http://schemas.microsoft.com/office/drawing/2014/main" id="{00000000-0008-0000-0500-000085000000}"/>
            </a:ext>
          </a:extLst>
        </xdr:cNvPr>
        <xdr:cNvSpPr/>
      </xdr:nvSpPr>
      <xdr:spPr bwMode="auto">
        <a:xfrm>
          <a:off x="4254500" y="6732864"/>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20</xdr:col>
      <xdr:colOff>114300</xdr:colOff>
      <xdr:row>35</xdr:row>
      <xdr:rowOff>208891</xdr:rowOff>
    </xdr:from>
    <xdr:ext cx="762000" cy="259045"/>
    <xdr:sp macro="" textlink="">
      <xdr:nvSpPr>
        <xdr:cNvPr id="134" name="テキスト ボックス 133">
          <a:extLst>
            <a:ext uri="{FF2B5EF4-FFF2-40B4-BE49-F238E27FC236}">
              <a16:creationId xmlns:a16="http://schemas.microsoft.com/office/drawing/2014/main" id="{00000000-0008-0000-0500-000086000000}"/>
            </a:ext>
          </a:extLst>
        </xdr:cNvPr>
        <xdr:cNvSpPr txBox="1"/>
      </xdr:nvSpPr>
      <xdr:spPr>
        <a:xfrm>
          <a:off x="3924300" y="681924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15,237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18</xdr:col>
      <xdr:colOff>127000</xdr:colOff>
      <xdr:row>35</xdr:row>
      <xdr:rowOff>227259</xdr:rowOff>
    </xdr:from>
    <xdr:to>
      <xdr:col>19</xdr:col>
      <xdr:colOff>38100</xdr:colOff>
      <xdr:row>35</xdr:row>
      <xdr:rowOff>328859</xdr:rowOff>
    </xdr:to>
    <xdr:sp macro="" textlink="">
      <xdr:nvSpPr>
        <xdr:cNvPr id="135" name="楕円 134">
          <a:extLst>
            <a:ext uri="{FF2B5EF4-FFF2-40B4-BE49-F238E27FC236}">
              <a16:creationId xmlns:a16="http://schemas.microsoft.com/office/drawing/2014/main" id="{00000000-0008-0000-0500-000087000000}"/>
            </a:ext>
          </a:extLst>
        </xdr:cNvPr>
        <xdr:cNvSpPr/>
      </xdr:nvSpPr>
      <xdr:spPr bwMode="auto">
        <a:xfrm>
          <a:off x="3556000" y="6837609"/>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16</xdr:col>
      <xdr:colOff>177800</xdr:colOff>
      <xdr:row>35</xdr:row>
      <xdr:rowOff>313636</xdr:rowOff>
    </xdr:from>
    <xdr:ext cx="762000" cy="259045"/>
    <xdr:sp macro="" textlink="">
      <xdr:nvSpPr>
        <xdr:cNvPr id="136" name="テキスト ボックス 135">
          <a:extLst>
            <a:ext uri="{FF2B5EF4-FFF2-40B4-BE49-F238E27FC236}">
              <a16:creationId xmlns:a16="http://schemas.microsoft.com/office/drawing/2014/main" id="{00000000-0008-0000-0500-000088000000}"/>
            </a:ext>
          </a:extLst>
        </xdr:cNvPr>
        <xdr:cNvSpPr txBox="1"/>
      </xdr:nvSpPr>
      <xdr:spPr>
        <a:xfrm>
          <a:off x="3225800" y="692398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12,946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35</xdr:row>
      <xdr:rowOff>187071</xdr:rowOff>
    </xdr:from>
    <xdr:to>
      <xdr:col>15</xdr:col>
      <xdr:colOff>101600</xdr:colOff>
      <xdr:row>35</xdr:row>
      <xdr:rowOff>288671</xdr:rowOff>
    </xdr:to>
    <xdr:sp macro="" textlink="">
      <xdr:nvSpPr>
        <xdr:cNvPr id="137" name="楕円 136">
          <a:extLst>
            <a:ext uri="{FF2B5EF4-FFF2-40B4-BE49-F238E27FC236}">
              <a16:creationId xmlns:a16="http://schemas.microsoft.com/office/drawing/2014/main" id="{00000000-0008-0000-0500-000089000000}"/>
            </a:ext>
          </a:extLst>
        </xdr:cNvPr>
        <xdr:cNvSpPr/>
      </xdr:nvSpPr>
      <xdr:spPr bwMode="auto">
        <a:xfrm>
          <a:off x="2857500" y="6797421"/>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13</xdr:col>
      <xdr:colOff>50800</xdr:colOff>
      <xdr:row>35</xdr:row>
      <xdr:rowOff>273448</xdr:rowOff>
    </xdr:from>
    <xdr:ext cx="762000" cy="259045"/>
    <xdr:sp macro="" textlink="">
      <xdr:nvSpPr>
        <xdr:cNvPr id="138" name="テキスト ボックス 137">
          <a:extLst>
            <a:ext uri="{FF2B5EF4-FFF2-40B4-BE49-F238E27FC236}">
              <a16:creationId xmlns:a16="http://schemas.microsoft.com/office/drawing/2014/main" id="{00000000-0008-0000-0500-00008A000000}"/>
            </a:ext>
          </a:extLst>
        </xdr:cNvPr>
        <xdr:cNvSpPr txBox="1"/>
      </xdr:nvSpPr>
      <xdr:spPr>
        <a:xfrm>
          <a:off x="2527300" y="688379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13,825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wsDr>
</file>

<file path=xl/drawings/drawing5.xml><?xml version="1.0" encoding="utf-8"?>
<c:userShapes xmlns:c="http://schemas.openxmlformats.org/drawingml/2006/chart">
  <cdr:relSizeAnchor xmlns:cdr="http://schemas.openxmlformats.org/drawingml/2006/chartDrawing">
    <cdr:from>
      <cdr:x>0.17447</cdr:x>
      <cdr:y>0.02596</cdr:y>
    </cdr:from>
    <cdr:to>
      <cdr:x>0.98117</cdr:x>
      <cdr:y>0.114</cdr:y>
    </cdr:to>
    <cdr:sp macro="" textlink="">
      <cdr:nvSpPr>
        <cdr:cNvPr id="117761" name="Rectangle 1"/>
        <cdr:cNvSpPr>
          <a:spLocks xmlns:a="http://schemas.openxmlformats.org/drawingml/2006/main" noChangeArrowheads="1"/>
        </cdr:cNvSpPr>
      </cdr:nvSpPr>
      <cdr:spPr bwMode="auto">
        <a:xfrm xmlns:a="http://schemas.openxmlformats.org/drawingml/2006/main">
          <a:off x="925505" y="79089"/>
          <a:ext cx="4264509" cy="257432"/>
        </a:xfrm>
        <a:prstGeom xmlns:a="http://schemas.openxmlformats.org/drawingml/2006/main" prst="rect">
          <a:avLst/>
        </a:prstGeom>
        <a:solidFill xmlns:a="http://schemas.openxmlformats.org/drawingml/2006/main">
          <a:srgbClr val="FFFFFF"/>
        </a:solidFill>
        <a:ln xmlns:a="http://schemas.openxmlformats.org/drawingml/2006/main" w="9525" algn="ctr">
          <a:solidFill>
            <a:srgbClr val="000000"/>
          </a:solidFill>
          <a:miter lim="800000"/>
          <a:headEnd/>
          <a:tailEnd/>
        </a:ln>
        <a:effectLst xmlns:a="http://schemas.openxmlformats.org/drawingml/2006/main"/>
      </cdr:spPr>
      <cdr:txBody>
        <a:bodyPr xmlns:a="http://schemas.openxmlformats.org/drawingml/2006/main" vertOverflow="clip" wrap="square" lIns="27432" tIns="18288" rIns="27432" bIns="18288" anchor="ctr" upright="1"/>
        <a:lstStyle xmlns:a="http://schemas.openxmlformats.org/drawingml/2006/main"/>
        <a:p xmlns:a="http://schemas.openxmlformats.org/drawingml/2006/main">
          <a:pPr algn="ctr" rtl="0">
            <a:defRPr sz="1000"/>
          </a:pPr>
          <a:r>
            <a:rPr lang="ja-JP" altLang="en-US" sz="1100" b="0" i="0" u="none" strike="noStrike" baseline="0">
              <a:solidFill>
                <a:srgbClr val="000000"/>
              </a:solidFill>
              <a:latin typeface="ＭＳ Ｐゴシック"/>
              <a:ea typeface="ＭＳ Ｐゴシック"/>
            </a:rPr>
            <a:t>人口</a:t>
          </a:r>
          <a:r>
            <a:rPr lang="en-US" altLang="ja-JP" sz="1100" b="0" i="0" u="none" strike="noStrike" baseline="0">
              <a:solidFill>
                <a:srgbClr val="000000"/>
              </a:solidFill>
              <a:latin typeface="ＭＳ Ｐゴシック"/>
              <a:ea typeface="ＭＳ Ｐゴシック"/>
            </a:rPr>
            <a:t>1</a:t>
          </a:r>
          <a:r>
            <a:rPr lang="ja-JP" altLang="en-US" sz="1100" b="0" i="0" u="none" strike="noStrike" baseline="0">
              <a:solidFill>
                <a:srgbClr val="000000"/>
              </a:solidFill>
              <a:latin typeface="ＭＳ Ｐゴシック"/>
              <a:ea typeface="ＭＳ Ｐゴシック"/>
            </a:rPr>
            <a:t>人当たり決算額の推移</a:t>
          </a:r>
        </a:p>
      </cdr:txBody>
    </cdr:sp>
  </cdr:relSizeAnchor>
</c:userShapes>
</file>

<file path=xl/drawings/drawing6.xml><?xml version="1.0" encoding="utf-8"?>
<xdr:wsDr xmlns:xdr="http://schemas.openxmlformats.org/drawingml/2006/spreadsheetDrawing" xmlns:a="http://schemas.openxmlformats.org/drawingml/2006/main">
  <xdr:twoCellAnchor>
    <xdr:from>
      <xdr:col>3</xdr:col>
      <xdr:colOff>63500</xdr:colOff>
      <xdr:row>0</xdr:row>
      <xdr:rowOff>127000</xdr:rowOff>
    </xdr:from>
    <xdr:to>
      <xdr:col>70</xdr:col>
      <xdr:colOff>0</xdr:colOff>
      <xdr:row>4</xdr:row>
      <xdr:rowOff>76200</xdr:rowOff>
    </xdr:to>
    <xdr:sp macro="" textlink="">
      <xdr:nvSpPr>
        <xdr:cNvPr id="2" name="正方形/長方形 1">
          <a:extLst>
            <a:ext uri="{FF2B5EF4-FFF2-40B4-BE49-F238E27FC236}">
              <a16:creationId xmlns:a16="http://schemas.microsoft.com/office/drawing/2014/main" id="{00000000-0008-0000-0600-000002000000}"/>
            </a:ext>
          </a:extLst>
        </xdr:cNvPr>
        <xdr:cNvSpPr/>
      </xdr:nvSpPr>
      <xdr:spPr>
        <a:xfrm>
          <a:off x="635000" y="127000"/>
          <a:ext cx="1270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5</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）市町村性質別歳出決算分析表（住民一人当たりのコスト）</a:t>
          </a:r>
        </a:p>
      </xdr:txBody>
    </xdr:sp>
    <xdr:clientData/>
  </xdr:twoCellAnchor>
  <xdr:twoCellAnchor>
    <xdr:from>
      <xdr:col>100</xdr:col>
      <xdr:colOff>0</xdr:colOff>
      <xdr:row>1</xdr:row>
      <xdr:rowOff>19050</xdr:rowOff>
    </xdr:from>
    <xdr:to>
      <xdr:col>120</xdr:col>
      <xdr:colOff>114300</xdr:colOff>
      <xdr:row>4</xdr:row>
      <xdr:rowOff>63500</xdr:rowOff>
    </xdr:to>
    <xdr:sp macro="" textlink="">
      <xdr:nvSpPr>
        <xdr:cNvPr id="3" name="正方形/長方形 2">
          <a:extLst>
            <a:ext uri="{FF2B5EF4-FFF2-40B4-BE49-F238E27FC236}">
              <a16:creationId xmlns:a16="http://schemas.microsoft.com/office/drawing/2014/main" id="{00000000-0008-0000-0600-000003000000}"/>
            </a:ext>
          </a:extLst>
        </xdr:cNvPr>
        <xdr:cNvSpPr/>
      </xdr:nvSpPr>
      <xdr:spPr>
        <a:xfrm>
          <a:off x="19050000" y="190500"/>
          <a:ext cx="392430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19050</xdr:colOff>
      <xdr:row>1</xdr:row>
      <xdr:rowOff>44450</xdr:rowOff>
    </xdr:from>
    <xdr:to>
      <xdr:col>120</xdr:col>
      <xdr:colOff>88900</xdr:colOff>
      <xdr:row>4</xdr:row>
      <xdr:rowOff>38100</xdr:rowOff>
    </xdr:to>
    <xdr:sp macro="" textlink="">
      <xdr:nvSpPr>
        <xdr:cNvPr id="4" name="正方形/長方形 3">
          <a:extLst>
            <a:ext uri="{FF2B5EF4-FFF2-40B4-BE49-F238E27FC236}">
              <a16:creationId xmlns:a16="http://schemas.microsoft.com/office/drawing/2014/main" id="{00000000-0008-0000-0600-000004000000}"/>
            </a:ext>
          </a:extLst>
        </xdr:cNvPr>
        <xdr:cNvSpPr/>
      </xdr:nvSpPr>
      <xdr:spPr>
        <a:xfrm>
          <a:off x="19069050" y="215900"/>
          <a:ext cx="387985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44450</xdr:colOff>
      <xdr:row>1</xdr:row>
      <xdr:rowOff>69850</xdr:rowOff>
    </xdr:from>
    <xdr:to>
      <xdr:col>120</xdr:col>
      <xdr:colOff>57150</xdr:colOff>
      <xdr:row>4</xdr:row>
      <xdr:rowOff>0</xdr:rowOff>
    </xdr:to>
    <xdr:sp macro="" textlink="">
      <xdr:nvSpPr>
        <xdr:cNvPr id="5" name="正方形/長方形 4">
          <a:extLst>
            <a:ext uri="{FF2B5EF4-FFF2-40B4-BE49-F238E27FC236}">
              <a16:creationId xmlns:a16="http://schemas.microsoft.com/office/drawing/2014/main" id="{00000000-0008-0000-0600-000005000000}"/>
            </a:ext>
          </a:extLst>
        </xdr:cNvPr>
        <xdr:cNvSpPr/>
      </xdr:nvSpPr>
      <xdr:spPr>
        <a:xfrm>
          <a:off x="19094450" y="241300"/>
          <a:ext cx="3822700" cy="4445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愛媛県西条市</a:t>
          </a:r>
        </a:p>
      </xdr:txBody>
    </xdr:sp>
    <xdr:clientData/>
  </xdr:twoCellAnchor>
  <xdr:twoCellAnchor>
    <xdr:from>
      <xdr:col>85</xdr:col>
      <xdr:colOff>63500</xdr:colOff>
      <xdr:row>1</xdr:row>
      <xdr:rowOff>19050</xdr:rowOff>
    </xdr:from>
    <xdr:to>
      <xdr:col>99</xdr:col>
      <xdr:colOff>57150</xdr:colOff>
      <xdr:row>4</xdr:row>
      <xdr:rowOff>63500</xdr:rowOff>
    </xdr:to>
    <xdr:sp macro="" textlink="">
      <xdr:nvSpPr>
        <xdr:cNvPr id="6" name="正方形/長方形 5">
          <a:extLst>
            <a:ext uri="{FF2B5EF4-FFF2-40B4-BE49-F238E27FC236}">
              <a16:creationId xmlns:a16="http://schemas.microsoft.com/office/drawing/2014/main" id="{00000000-0008-0000-0600-000006000000}"/>
            </a:ext>
          </a:extLst>
        </xdr:cNvPr>
        <xdr:cNvSpPr/>
      </xdr:nvSpPr>
      <xdr:spPr>
        <a:xfrm>
          <a:off x="16256000" y="190500"/>
          <a:ext cx="266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88900</xdr:colOff>
      <xdr:row>1</xdr:row>
      <xdr:rowOff>44450</xdr:rowOff>
    </xdr:from>
    <xdr:to>
      <xdr:col>99</xdr:col>
      <xdr:colOff>38100</xdr:colOff>
      <xdr:row>4</xdr:row>
      <xdr:rowOff>38100</xdr:rowOff>
    </xdr:to>
    <xdr:sp macro="" textlink="">
      <xdr:nvSpPr>
        <xdr:cNvPr id="7" name="正方形/長方形 6">
          <a:extLst>
            <a:ext uri="{FF2B5EF4-FFF2-40B4-BE49-F238E27FC236}">
              <a16:creationId xmlns:a16="http://schemas.microsoft.com/office/drawing/2014/main" id="{00000000-0008-0000-0600-000007000000}"/>
            </a:ext>
          </a:extLst>
        </xdr:cNvPr>
        <xdr:cNvSpPr/>
      </xdr:nvSpPr>
      <xdr:spPr>
        <a:xfrm>
          <a:off x="16281400" y="215900"/>
          <a:ext cx="261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114300</xdr:colOff>
      <xdr:row>1</xdr:row>
      <xdr:rowOff>69850</xdr:rowOff>
    </xdr:from>
    <xdr:to>
      <xdr:col>99</xdr:col>
      <xdr:colOff>6350</xdr:colOff>
      <xdr:row>4</xdr:row>
      <xdr:rowOff>12700</xdr:rowOff>
    </xdr:to>
    <xdr:sp macro="" textlink="">
      <xdr:nvSpPr>
        <xdr:cNvPr id="8" name="正方形/長方形 7">
          <a:extLst>
            <a:ext uri="{FF2B5EF4-FFF2-40B4-BE49-F238E27FC236}">
              <a16:creationId xmlns:a16="http://schemas.microsoft.com/office/drawing/2014/main" id="{00000000-0008-0000-0600-000008000000}"/>
            </a:ext>
          </a:extLst>
        </xdr:cNvPr>
        <xdr:cNvSpPr/>
      </xdr:nvSpPr>
      <xdr:spPr>
        <a:xfrm>
          <a:off x="16306800" y="241300"/>
          <a:ext cx="255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令和</a:t>
          </a:r>
          <a:r>
            <a:rPr kumimoji="1" lang="en-US" altLang="ja-JP" sz="2000" b="1">
              <a:solidFill>
                <a:srgbClr val="FFFFFF"/>
              </a:solidFill>
              <a:latin typeface="ＭＳ ゴシック" panose="020B0609070205080204" pitchFamily="49" charset="-128"/>
              <a:ea typeface="ＭＳ ゴシック" panose="020B0609070205080204" pitchFamily="49" charset="-128"/>
            </a:rPr>
            <a:t>4</a:t>
          </a:r>
          <a:r>
            <a:rPr kumimoji="1" lang="ja-JP" altLang="en-US" sz="200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4</xdr:col>
      <xdr:colOff>0</xdr:colOff>
      <xdr:row>5</xdr:row>
      <xdr:rowOff>31750</xdr:rowOff>
    </xdr:from>
    <xdr:to>
      <xdr:col>57</xdr:col>
      <xdr:colOff>0</xdr:colOff>
      <xdr:row>15</xdr:row>
      <xdr:rowOff>95250</xdr:rowOff>
    </xdr:to>
    <xdr:sp macro="" textlink="">
      <xdr:nvSpPr>
        <xdr:cNvPr id="9" name="正方形/長方形 8">
          <a:extLst>
            <a:ext uri="{FF2B5EF4-FFF2-40B4-BE49-F238E27FC236}">
              <a16:creationId xmlns:a16="http://schemas.microsoft.com/office/drawing/2014/main" id="{00000000-0008-0000-0600-000009000000}"/>
            </a:ext>
          </a:extLst>
        </xdr:cNvPr>
        <xdr:cNvSpPr/>
      </xdr:nvSpPr>
      <xdr:spPr>
        <a:xfrm>
          <a:off x="762000" y="889000"/>
          <a:ext cx="10096500" cy="177800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127000</xdr:colOff>
      <xdr:row>5</xdr:row>
      <xdr:rowOff>63500</xdr:rowOff>
    </xdr:from>
    <xdr:to>
      <xdr:col>12</xdr:col>
      <xdr:colOff>0</xdr:colOff>
      <xdr:row>15</xdr:row>
      <xdr:rowOff>63500</xdr:rowOff>
    </xdr:to>
    <xdr:sp macro="" textlink="">
      <xdr:nvSpPr>
        <xdr:cNvPr id="10" name="正方形/長方形 9">
          <a:extLst>
            <a:ext uri="{FF2B5EF4-FFF2-40B4-BE49-F238E27FC236}">
              <a16:creationId xmlns:a16="http://schemas.microsoft.com/office/drawing/2014/main" id="{00000000-0008-0000-0600-00000A000000}"/>
            </a:ext>
          </a:extLst>
        </xdr:cNvPr>
        <xdr:cNvSpPr/>
      </xdr:nvSpPr>
      <xdr:spPr>
        <a:xfrm>
          <a:off x="889000" y="920750"/>
          <a:ext cx="1397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11</xdr:col>
      <xdr:colOff>127000</xdr:colOff>
      <xdr:row>5</xdr:row>
      <xdr:rowOff>63500</xdr:rowOff>
    </xdr:from>
    <xdr:to>
      <xdr:col>19</xdr:col>
      <xdr:colOff>25400</xdr:colOff>
      <xdr:row>15</xdr:row>
      <xdr:rowOff>63500</xdr:rowOff>
    </xdr:to>
    <xdr:sp macro="" textlink="">
      <xdr:nvSpPr>
        <xdr:cNvPr id="11" name="正方形/長方形 10">
          <a:extLst>
            <a:ext uri="{FF2B5EF4-FFF2-40B4-BE49-F238E27FC236}">
              <a16:creationId xmlns:a16="http://schemas.microsoft.com/office/drawing/2014/main" id="{00000000-0008-0000-0600-00000B000000}"/>
            </a:ext>
          </a:extLst>
        </xdr:cNvPr>
        <xdr:cNvSpPr/>
      </xdr:nvSpPr>
      <xdr:spPr>
        <a:xfrm>
          <a:off x="2222500" y="920750"/>
          <a:ext cx="14224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105,616
104,214
510.04
59,447,456
55,253,057
3,996,649
28,883,930
60,566,035</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18</xdr:col>
      <xdr:colOff>127000</xdr:colOff>
      <xdr:row>5</xdr:row>
      <xdr:rowOff>63500</xdr:rowOff>
    </xdr:from>
    <xdr:to>
      <xdr:col>26</xdr:col>
      <xdr:colOff>127000</xdr:colOff>
      <xdr:row>15</xdr:row>
      <xdr:rowOff>63500</xdr:rowOff>
    </xdr:to>
    <xdr:sp macro="" textlink="">
      <xdr:nvSpPr>
        <xdr:cNvPr id="12" name="正方形/長方形 11">
          <a:extLst>
            <a:ext uri="{FF2B5EF4-FFF2-40B4-BE49-F238E27FC236}">
              <a16:creationId xmlns:a16="http://schemas.microsoft.com/office/drawing/2014/main" id="{00000000-0008-0000-0600-00000C000000}"/>
            </a:ext>
          </a:extLst>
        </xdr:cNvPr>
        <xdr:cNvSpPr/>
      </xdr:nvSpPr>
      <xdr:spPr>
        <a:xfrm>
          <a:off x="3556000" y="920750"/>
          <a:ext cx="1524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(R5.1.1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(R5.1.1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26</xdr:col>
      <xdr:colOff>127000</xdr:colOff>
      <xdr:row>5</xdr:row>
      <xdr:rowOff>82550</xdr:rowOff>
    </xdr:from>
    <xdr:to>
      <xdr:col>37</xdr:col>
      <xdr:colOff>63500</xdr:colOff>
      <xdr:row>10</xdr:row>
      <xdr:rowOff>165100</xdr:rowOff>
    </xdr:to>
    <xdr:sp macro="" textlink="">
      <xdr:nvSpPr>
        <xdr:cNvPr id="13" name="正方形/長方形 12">
          <a:extLst>
            <a:ext uri="{FF2B5EF4-FFF2-40B4-BE49-F238E27FC236}">
              <a16:creationId xmlns:a16="http://schemas.microsoft.com/office/drawing/2014/main" id="{00000000-0008-0000-0600-00000D000000}"/>
            </a:ext>
          </a:extLst>
        </xdr:cNvPr>
        <xdr:cNvSpPr/>
      </xdr:nvSpPr>
      <xdr:spPr>
        <a:xfrm>
          <a:off x="5080000" y="939800"/>
          <a:ext cx="2032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37</xdr:col>
      <xdr:colOff>63500</xdr:colOff>
      <xdr:row>5</xdr:row>
      <xdr:rowOff>82550</xdr:rowOff>
    </xdr:from>
    <xdr:to>
      <xdr:col>44</xdr:col>
      <xdr:colOff>0</xdr:colOff>
      <xdr:row>10</xdr:row>
      <xdr:rowOff>165100</xdr:rowOff>
    </xdr:to>
    <xdr:sp macro="" textlink="">
      <xdr:nvSpPr>
        <xdr:cNvPr id="14" name="正方形/長方形 13">
          <a:extLst>
            <a:ext uri="{FF2B5EF4-FFF2-40B4-BE49-F238E27FC236}">
              <a16:creationId xmlns:a16="http://schemas.microsoft.com/office/drawing/2014/main" id="{00000000-0008-0000-0600-00000E000000}"/>
            </a:ext>
          </a:extLst>
        </xdr:cNvPr>
        <xdr:cNvSpPr/>
      </xdr:nvSpPr>
      <xdr:spPr>
        <a:xfrm>
          <a:off x="7112000" y="939800"/>
          <a:ext cx="1270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7.1
51.4</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44</xdr:col>
      <xdr:colOff>63500</xdr:colOff>
      <xdr:row>5</xdr:row>
      <xdr:rowOff>95250</xdr:rowOff>
    </xdr:from>
    <xdr:to>
      <xdr:col>47</xdr:col>
      <xdr:colOff>127000</xdr:colOff>
      <xdr:row>11</xdr:row>
      <xdr:rowOff>6350</xdr:rowOff>
    </xdr:to>
    <xdr:sp macro="" textlink="">
      <xdr:nvSpPr>
        <xdr:cNvPr id="15" name="正方形/長方形 14">
          <a:extLst>
            <a:ext uri="{FF2B5EF4-FFF2-40B4-BE49-F238E27FC236}">
              <a16:creationId xmlns:a16="http://schemas.microsoft.com/office/drawing/2014/main" id="{00000000-0008-0000-0600-00000F000000}"/>
            </a:ext>
          </a:extLst>
        </xdr:cNvPr>
        <xdr:cNvSpPr/>
      </xdr:nvSpPr>
      <xdr:spPr>
        <a:xfrm>
          <a:off x="8445500" y="952500"/>
          <a:ext cx="635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26</xdr:col>
      <xdr:colOff>127000</xdr:colOff>
      <xdr:row>10</xdr:row>
      <xdr:rowOff>0</xdr:rowOff>
    </xdr:from>
    <xdr:to>
      <xdr:col>37</xdr:col>
      <xdr:colOff>63500</xdr:colOff>
      <xdr:row>13</xdr:row>
      <xdr:rowOff>120650</xdr:rowOff>
    </xdr:to>
    <xdr:sp macro="" textlink="">
      <xdr:nvSpPr>
        <xdr:cNvPr id="16" name="正方形/長方形 15">
          <a:extLst>
            <a:ext uri="{FF2B5EF4-FFF2-40B4-BE49-F238E27FC236}">
              <a16:creationId xmlns:a16="http://schemas.microsoft.com/office/drawing/2014/main" id="{00000000-0008-0000-0600-000010000000}"/>
            </a:ext>
          </a:extLst>
        </xdr:cNvPr>
        <xdr:cNvSpPr/>
      </xdr:nvSpPr>
      <xdr:spPr>
        <a:xfrm>
          <a:off x="5080000" y="1714500"/>
          <a:ext cx="2032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37</xdr:col>
      <xdr:colOff>127000</xdr:colOff>
      <xdr:row>10</xdr:row>
      <xdr:rowOff>0</xdr:rowOff>
    </xdr:from>
    <xdr:to>
      <xdr:col>57</xdr:col>
      <xdr:colOff>127000</xdr:colOff>
      <xdr:row>13</xdr:row>
      <xdr:rowOff>120650</xdr:rowOff>
    </xdr:to>
    <xdr:sp macro="" textlink="">
      <xdr:nvSpPr>
        <xdr:cNvPr id="17" name="正方形/長方形 16">
          <a:extLst>
            <a:ext uri="{FF2B5EF4-FFF2-40B4-BE49-F238E27FC236}">
              <a16:creationId xmlns:a16="http://schemas.microsoft.com/office/drawing/2014/main" id="{00000000-0008-0000-0600-000011000000}"/>
            </a:ext>
          </a:extLst>
        </xdr:cNvPr>
        <xdr:cNvSpPr/>
      </xdr:nvSpPr>
      <xdr:spPr>
        <a:xfrm>
          <a:off x="7175500" y="1714500"/>
          <a:ext cx="381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H30  Ⅲ</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R01  Ⅲ</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R02  Ⅲ</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R03  Ⅲ</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R04  Ⅲ</a:t>
          </a:r>
          <a:r>
            <a:rPr kumimoji="1" lang="ja-JP" altLang="en-US" sz="1100" b="1">
              <a:solidFill>
                <a:srgbClr val="000000"/>
              </a:solidFill>
              <a:latin typeface="ＭＳ ゴシック" panose="020B0609070205080204" pitchFamily="49" charset="-128"/>
              <a:ea typeface="ＭＳ ゴシック" panose="020B0609070205080204" pitchFamily="49" charset="-128"/>
            </a:rPr>
            <a:t>－２</a:t>
          </a:r>
        </a:p>
      </xdr:txBody>
    </xdr:sp>
    <xdr:clientData/>
  </xdr:twoCellAnchor>
  <xdr:twoCellAnchor>
    <xdr:from>
      <xdr:col>58</xdr:col>
      <xdr:colOff>25400</xdr:colOff>
      <xdr:row>5</xdr:row>
      <xdr:rowOff>31750</xdr:rowOff>
    </xdr:from>
    <xdr:to>
      <xdr:col>66</xdr:col>
      <xdr:colOff>25400</xdr:colOff>
      <xdr:row>11</xdr:row>
      <xdr:rowOff>146050</xdr:rowOff>
    </xdr:to>
    <xdr:sp macro="" textlink="">
      <xdr:nvSpPr>
        <xdr:cNvPr id="18" name="角丸四角形 17">
          <a:extLst>
            <a:ext uri="{FF2B5EF4-FFF2-40B4-BE49-F238E27FC236}">
              <a16:creationId xmlns:a16="http://schemas.microsoft.com/office/drawing/2014/main" id="{00000000-0008-0000-0600-000012000000}"/>
            </a:ext>
          </a:extLst>
        </xdr:cNvPr>
        <xdr:cNvSpPr/>
      </xdr:nvSpPr>
      <xdr:spPr>
        <a:xfrm>
          <a:off x="11074400" y="889000"/>
          <a:ext cx="1524000" cy="114300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95250</xdr:colOff>
      <xdr:row>5</xdr:row>
      <xdr:rowOff>95250</xdr:rowOff>
    </xdr:from>
    <xdr:to>
      <xdr:col>67</xdr:col>
      <xdr:colOff>31750</xdr:colOff>
      <xdr:row>7</xdr:row>
      <xdr:rowOff>6350</xdr:rowOff>
    </xdr:to>
    <xdr:sp macro="" textlink="">
      <xdr:nvSpPr>
        <xdr:cNvPr id="19" name="正方形/長方形 18">
          <a:extLst>
            <a:ext uri="{FF2B5EF4-FFF2-40B4-BE49-F238E27FC236}">
              <a16:creationId xmlns:a16="http://schemas.microsoft.com/office/drawing/2014/main" id="{00000000-0008-0000-0600-000013000000}"/>
            </a:ext>
          </a:extLst>
        </xdr:cNvPr>
        <xdr:cNvSpPr/>
      </xdr:nvSpPr>
      <xdr:spPr>
        <a:xfrm>
          <a:off x="11334750" y="952500"/>
          <a:ext cx="1460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59</xdr:col>
      <xdr:colOff>95250</xdr:colOff>
      <xdr:row>7</xdr:row>
      <xdr:rowOff>19050</xdr:rowOff>
    </xdr:from>
    <xdr:to>
      <xdr:col>67</xdr:col>
      <xdr:colOff>31750</xdr:colOff>
      <xdr:row>8</xdr:row>
      <xdr:rowOff>101600</xdr:rowOff>
    </xdr:to>
    <xdr:sp macro="" textlink="">
      <xdr:nvSpPr>
        <xdr:cNvPr id="20" name="正方形/長方形 19">
          <a:extLst>
            <a:ext uri="{FF2B5EF4-FFF2-40B4-BE49-F238E27FC236}">
              <a16:creationId xmlns:a16="http://schemas.microsoft.com/office/drawing/2014/main" id="{00000000-0008-0000-0600-000014000000}"/>
            </a:ext>
          </a:extLst>
        </xdr:cNvPr>
        <xdr:cNvSpPr/>
      </xdr:nvSpPr>
      <xdr:spPr>
        <a:xfrm>
          <a:off x="11334750" y="1219200"/>
          <a:ext cx="1460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59</xdr:col>
      <xdr:colOff>95250</xdr:colOff>
      <xdr:row>9</xdr:row>
      <xdr:rowOff>6350</xdr:rowOff>
    </xdr:from>
    <xdr:to>
      <xdr:col>67</xdr:col>
      <xdr:colOff>31750</xdr:colOff>
      <xdr:row>12</xdr:row>
      <xdr:rowOff>127000</xdr:rowOff>
    </xdr:to>
    <xdr:sp macro="" textlink="">
      <xdr:nvSpPr>
        <xdr:cNvPr id="21" name="正方形/長方形 20">
          <a:extLst>
            <a:ext uri="{FF2B5EF4-FFF2-40B4-BE49-F238E27FC236}">
              <a16:creationId xmlns:a16="http://schemas.microsoft.com/office/drawing/2014/main" id="{00000000-0008-0000-0600-000015000000}"/>
            </a:ext>
          </a:extLst>
        </xdr:cNvPr>
        <xdr:cNvSpPr/>
      </xdr:nvSpPr>
      <xdr:spPr>
        <a:xfrm>
          <a:off x="11334750" y="1549400"/>
          <a:ext cx="14605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58</xdr:col>
      <xdr:colOff>107950</xdr:colOff>
      <xdr:row>6</xdr:row>
      <xdr:rowOff>38100</xdr:rowOff>
    </xdr:from>
    <xdr:to>
      <xdr:col>59</xdr:col>
      <xdr:colOff>127000</xdr:colOff>
      <xdr:row>6</xdr:row>
      <xdr:rowOff>38100</xdr:rowOff>
    </xdr:to>
    <xdr:cxnSp macro="">
      <xdr:nvCxnSpPr>
        <xdr:cNvPr id="22" name="直線コネクタ 21">
          <a:extLst>
            <a:ext uri="{FF2B5EF4-FFF2-40B4-BE49-F238E27FC236}">
              <a16:creationId xmlns:a16="http://schemas.microsoft.com/office/drawing/2014/main" id="{00000000-0008-0000-0600-000016000000}"/>
            </a:ext>
          </a:extLst>
        </xdr:cNvPr>
        <xdr:cNvCxnSpPr/>
      </xdr:nvCxnSpPr>
      <xdr:spPr>
        <a:xfrm flipH="1">
          <a:off x="11156950" y="1066800"/>
          <a:ext cx="2095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161925</xdr:colOff>
      <xdr:row>5</xdr:row>
      <xdr:rowOff>158750</xdr:rowOff>
    </xdr:from>
    <xdr:to>
      <xdr:col>59</xdr:col>
      <xdr:colOff>73025</xdr:colOff>
      <xdr:row>6</xdr:row>
      <xdr:rowOff>88900</xdr:rowOff>
    </xdr:to>
    <xdr:sp macro="" textlink="">
      <xdr:nvSpPr>
        <xdr:cNvPr id="23" name="楕円 22">
          <a:extLst>
            <a:ext uri="{FF2B5EF4-FFF2-40B4-BE49-F238E27FC236}">
              <a16:creationId xmlns:a16="http://schemas.microsoft.com/office/drawing/2014/main" id="{00000000-0008-0000-0600-000017000000}"/>
            </a:ext>
          </a:extLst>
        </xdr:cNvPr>
        <xdr:cNvSpPr/>
      </xdr:nvSpPr>
      <xdr:spPr>
        <a:xfrm>
          <a:off x="11210925" y="1016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58</xdr:col>
      <xdr:colOff>161925</xdr:colOff>
      <xdr:row>7</xdr:row>
      <xdr:rowOff>82550</xdr:rowOff>
    </xdr:from>
    <xdr:to>
      <xdr:col>59</xdr:col>
      <xdr:colOff>73025</xdr:colOff>
      <xdr:row>8</xdr:row>
      <xdr:rowOff>12700</xdr:rowOff>
    </xdr:to>
    <xdr:sp macro="" textlink="">
      <xdr:nvSpPr>
        <xdr:cNvPr id="24" name="フローチャート: 判断 23">
          <a:extLst>
            <a:ext uri="{FF2B5EF4-FFF2-40B4-BE49-F238E27FC236}">
              <a16:creationId xmlns:a16="http://schemas.microsoft.com/office/drawing/2014/main" id="{00000000-0008-0000-0600-000018000000}"/>
            </a:ext>
          </a:extLst>
        </xdr:cNvPr>
        <xdr:cNvSpPr/>
      </xdr:nvSpPr>
      <xdr:spPr>
        <a:xfrm>
          <a:off x="11210925" y="12827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17780</xdr:colOff>
      <xdr:row>8</xdr:row>
      <xdr:rowOff>152400</xdr:rowOff>
    </xdr:from>
    <xdr:to>
      <xdr:col>59</xdr:col>
      <xdr:colOff>17780</xdr:colOff>
      <xdr:row>9</xdr:row>
      <xdr:rowOff>120650</xdr:rowOff>
    </xdr:to>
    <xdr:cxnSp macro="">
      <xdr:nvCxnSpPr>
        <xdr:cNvPr id="25" name="直線コネクタ 24">
          <a:extLst>
            <a:ext uri="{FF2B5EF4-FFF2-40B4-BE49-F238E27FC236}">
              <a16:creationId xmlns:a16="http://schemas.microsoft.com/office/drawing/2014/main" id="{00000000-0008-0000-0600-000019000000}"/>
            </a:ext>
          </a:extLst>
        </xdr:cNvPr>
        <xdr:cNvCxnSpPr/>
      </xdr:nvCxnSpPr>
      <xdr:spPr>
        <a:xfrm>
          <a:off x="11257280" y="1524000"/>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8</xdr:row>
      <xdr:rowOff>152400</xdr:rowOff>
    </xdr:from>
    <xdr:to>
      <xdr:col>59</xdr:col>
      <xdr:colOff>107950</xdr:colOff>
      <xdr:row>8</xdr:row>
      <xdr:rowOff>152400</xdr:rowOff>
    </xdr:to>
    <xdr:cxnSp macro="">
      <xdr:nvCxnSpPr>
        <xdr:cNvPr id="26" name="直線コネクタ 25">
          <a:extLst>
            <a:ext uri="{FF2B5EF4-FFF2-40B4-BE49-F238E27FC236}">
              <a16:creationId xmlns:a16="http://schemas.microsoft.com/office/drawing/2014/main" id="{00000000-0008-0000-0600-00001A000000}"/>
            </a:ext>
          </a:extLst>
        </xdr:cNvPr>
        <xdr:cNvCxnSpPr/>
      </xdr:nvCxnSpPr>
      <xdr:spPr>
        <a:xfrm>
          <a:off x="11176000" y="1524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59</xdr:col>
      <xdr:colOff>17780</xdr:colOff>
      <xdr:row>10</xdr:row>
      <xdr:rowOff>47625</xdr:rowOff>
    </xdr:from>
    <xdr:to>
      <xdr:col>59</xdr:col>
      <xdr:colOff>17780</xdr:colOff>
      <xdr:row>11</xdr:row>
      <xdr:rowOff>15875</xdr:rowOff>
    </xdr:to>
    <xdr:cxnSp macro="">
      <xdr:nvCxnSpPr>
        <xdr:cNvPr id="27" name="直線コネクタ 26">
          <a:extLst>
            <a:ext uri="{FF2B5EF4-FFF2-40B4-BE49-F238E27FC236}">
              <a16:creationId xmlns:a16="http://schemas.microsoft.com/office/drawing/2014/main" id="{00000000-0008-0000-0600-00001B000000}"/>
            </a:ext>
          </a:extLst>
        </xdr:cNvPr>
        <xdr:cNvCxnSpPr/>
      </xdr:nvCxnSpPr>
      <xdr:spPr>
        <a:xfrm flipV="1">
          <a:off x="11257280" y="1762125"/>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11</xdr:row>
      <xdr:rowOff>19050</xdr:rowOff>
    </xdr:from>
    <xdr:to>
      <xdr:col>59</xdr:col>
      <xdr:colOff>107950</xdr:colOff>
      <xdr:row>11</xdr:row>
      <xdr:rowOff>19050</xdr:rowOff>
    </xdr:to>
    <xdr:cxnSp macro="">
      <xdr:nvCxnSpPr>
        <xdr:cNvPr id="28" name="直線コネクタ 27">
          <a:extLst>
            <a:ext uri="{FF2B5EF4-FFF2-40B4-BE49-F238E27FC236}">
              <a16:creationId xmlns:a16="http://schemas.microsoft.com/office/drawing/2014/main" id="{00000000-0008-0000-0600-00001C000000}"/>
            </a:ext>
          </a:extLst>
        </xdr:cNvPr>
        <xdr:cNvCxnSpPr/>
      </xdr:nvCxnSpPr>
      <xdr:spPr>
        <a:xfrm>
          <a:off x="11176000" y="1905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xdr:col>
      <xdr:colOff>127000</xdr:colOff>
      <xdr:row>16</xdr:row>
      <xdr:rowOff>114300</xdr:rowOff>
    </xdr:from>
    <xdr:ext cx="8896666" cy="259045"/>
    <xdr:sp macro="" textlink="">
      <xdr:nvSpPr>
        <xdr:cNvPr id="29" name="テキスト ボックス 28">
          <a:extLst>
            <a:ext uri="{FF2B5EF4-FFF2-40B4-BE49-F238E27FC236}">
              <a16:creationId xmlns:a16="http://schemas.microsoft.com/office/drawing/2014/main" id="{00000000-0008-0000-0600-00001D000000}"/>
            </a:ext>
          </a:extLst>
        </xdr:cNvPr>
        <xdr:cNvSpPr txBox="1"/>
      </xdr:nvSpPr>
      <xdr:spPr>
        <a:xfrm>
          <a:off x="698500" y="2857500"/>
          <a:ext cx="889666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3</xdr:col>
      <xdr:colOff>127000</xdr:colOff>
      <xdr:row>18</xdr:row>
      <xdr:rowOff>88900</xdr:rowOff>
    </xdr:from>
    <xdr:ext cx="6046335" cy="259045"/>
    <xdr:sp macro="" textlink="">
      <xdr:nvSpPr>
        <xdr:cNvPr id="30" name="テキスト ボックス 29">
          <a:extLst>
            <a:ext uri="{FF2B5EF4-FFF2-40B4-BE49-F238E27FC236}">
              <a16:creationId xmlns:a16="http://schemas.microsoft.com/office/drawing/2014/main" id="{00000000-0008-0000-0600-00001E000000}"/>
            </a:ext>
          </a:extLst>
        </xdr:cNvPr>
        <xdr:cNvSpPr txBox="1"/>
      </xdr:nvSpPr>
      <xdr:spPr>
        <a:xfrm>
          <a:off x="698500" y="3175000"/>
          <a:ext cx="604633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人口については、各調査対象年度の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3</xdr:col>
      <xdr:colOff>127000</xdr:colOff>
      <xdr:row>20</xdr:row>
      <xdr:rowOff>63500</xdr:rowOff>
    </xdr:from>
    <xdr:ext cx="8231805" cy="259045"/>
    <xdr:sp macro="" textlink="">
      <xdr:nvSpPr>
        <xdr:cNvPr id="31" name="テキスト ボックス 30">
          <a:extLst>
            <a:ext uri="{FF2B5EF4-FFF2-40B4-BE49-F238E27FC236}">
              <a16:creationId xmlns:a16="http://schemas.microsoft.com/office/drawing/2014/main" id="{00000000-0008-0000-0600-00001F000000}"/>
            </a:ext>
          </a:extLst>
        </xdr:cNvPr>
        <xdr:cNvSpPr txBox="1"/>
      </xdr:nvSpPr>
      <xdr:spPr>
        <a:xfrm>
          <a:off x="698500" y="3492500"/>
          <a:ext cx="823180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類似団体内順位、全国平均、各都道府県平均は、令和</a:t>
          </a:r>
          <a:r>
            <a:rPr kumimoji="1" lang="en-US" altLang="ja-JP" sz="1000">
              <a:solidFill>
                <a:srgbClr val="000000"/>
              </a:solidFill>
              <a:latin typeface="ＭＳ Ｐゴシック" panose="020B0600070205080204" pitchFamily="50" charset="-128"/>
              <a:ea typeface="ＭＳ Ｐゴシック" panose="020B0600070205080204" pitchFamily="50" charset="-128"/>
            </a:rPr>
            <a:t>4</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年度決算の状況である。また類似団体が存在しない場合、類似団体内順位を表示しない。</a:t>
          </a:r>
        </a:p>
      </xdr:txBody>
    </xdr:sp>
    <xdr:clientData/>
  </xdr:oneCellAnchor>
  <xdr:twoCellAnchor>
    <xdr:from>
      <xdr:col>4</xdr:col>
      <xdr:colOff>0</xdr:colOff>
      <xdr:row>23</xdr:row>
      <xdr:rowOff>57150</xdr:rowOff>
    </xdr:from>
    <xdr:to>
      <xdr:col>28</xdr:col>
      <xdr:colOff>114300</xdr:colOff>
      <xdr:row>25</xdr:row>
      <xdr:rowOff>31750</xdr:rowOff>
    </xdr:to>
    <xdr:sp macro="" textlink="">
      <xdr:nvSpPr>
        <xdr:cNvPr id="32" name="正方形/長方形 31">
          <a:extLst>
            <a:ext uri="{FF2B5EF4-FFF2-40B4-BE49-F238E27FC236}">
              <a16:creationId xmlns:a16="http://schemas.microsoft.com/office/drawing/2014/main" id="{00000000-0008-0000-0600-000020000000}"/>
            </a:ext>
          </a:extLst>
        </xdr:cNvPr>
        <xdr:cNvSpPr/>
      </xdr:nvSpPr>
      <xdr:spPr>
        <a:xfrm>
          <a:off x="762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人件費</a:t>
          </a:r>
        </a:p>
      </xdr:txBody>
    </xdr:sp>
    <xdr:clientData/>
  </xdr:twoCellAnchor>
  <xdr:twoCellAnchor>
    <xdr:from>
      <xdr:col>4</xdr:col>
      <xdr:colOff>127000</xdr:colOff>
      <xdr:row>25</xdr:row>
      <xdr:rowOff>57150</xdr:rowOff>
    </xdr:from>
    <xdr:to>
      <xdr:col>12</xdr:col>
      <xdr:colOff>127000</xdr:colOff>
      <xdr:row>26</xdr:row>
      <xdr:rowOff>139700</xdr:rowOff>
    </xdr:to>
    <xdr:sp macro="" textlink="">
      <xdr:nvSpPr>
        <xdr:cNvPr id="33" name="正方形/長方形 32">
          <a:extLst>
            <a:ext uri="{FF2B5EF4-FFF2-40B4-BE49-F238E27FC236}">
              <a16:creationId xmlns:a16="http://schemas.microsoft.com/office/drawing/2014/main" id="{00000000-0008-0000-0600-000021000000}"/>
            </a:ext>
          </a:extLst>
        </xdr:cNvPr>
        <xdr:cNvSpPr/>
      </xdr:nvSpPr>
      <xdr:spPr>
        <a:xfrm>
          <a:off x="889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26</xdr:row>
      <xdr:rowOff>88900</xdr:rowOff>
    </xdr:from>
    <xdr:to>
      <xdr:col>12</xdr:col>
      <xdr:colOff>127000</xdr:colOff>
      <xdr:row>28</xdr:row>
      <xdr:rowOff>0</xdr:rowOff>
    </xdr:to>
    <xdr:sp macro="" textlink="">
      <xdr:nvSpPr>
        <xdr:cNvPr id="34" name="正方形/長方形 33">
          <a:extLst>
            <a:ext uri="{FF2B5EF4-FFF2-40B4-BE49-F238E27FC236}">
              <a16:creationId xmlns:a16="http://schemas.microsoft.com/office/drawing/2014/main" id="{00000000-0008-0000-0600-000022000000}"/>
            </a:ext>
          </a:extLst>
        </xdr:cNvPr>
        <xdr:cNvSpPr/>
      </xdr:nvSpPr>
      <xdr:spPr>
        <a:xfrm>
          <a:off x="889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6/29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25</xdr:row>
      <xdr:rowOff>57150</xdr:rowOff>
    </xdr:from>
    <xdr:to>
      <xdr:col>18</xdr:col>
      <xdr:colOff>0</xdr:colOff>
      <xdr:row>26</xdr:row>
      <xdr:rowOff>139700</xdr:rowOff>
    </xdr:to>
    <xdr:sp macro="" textlink="">
      <xdr:nvSpPr>
        <xdr:cNvPr id="35" name="正方形/長方形 34">
          <a:extLst>
            <a:ext uri="{FF2B5EF4-FFF2-40B4-BE49-F238E27FC236}">
              <a16:creationId xmlns:a16="http://schemas.microsoft.com/office/drawing/2014/main" id="{00000000-0008-0000-0600-000023000000}"/>
            </a:ext>
          </a:extLst>
        </xdr:cNvPr>
        <xdr:cNvSpPr/>
      </xdr:nvSpPr>
      <xdr:spPr>
        <a:xfrm>
          <a:off x="1905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26</xdr:row>
      <xdr:rowOff>88900</xdr:rowOff>
    </xdr:from>
    <xdr:to>
      <xdr:col>18</xdr:col>
      <xdr:colOff>0</xdr:colOff>
      <xdr:row>28</xdr:row>
      <xdr:rowOff>0</xdr:rowOff>
    </xdr:to>
    <xdr:sp macro="" textlink="">
      <xdr:nvSpPr>
        <xdr:cNvPr id="36" name="正方形/長方形 35">
          <a:extLst>
            <a:ext uri="{FF2B5EF4-FFF2-40B4-BE49-F238E27FC236}">
              <a16:creationId xmlns:a16="http://schemas.microsoft.com/office/drawing/2014/main" id="{00000000-0008-0000-0600-000024000000}"/>
            </a:ext>
          </a:extLst>
        </xdr:cNvPr>
        <xdr:cNvSpPr/>
      </xdr:nvSpPr>
      <xdr:spPr>
        <a:xfrm>
          <a:off x="1905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80,523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25</xdr:row>
      <xdr:rowOff>57150</xdr:rowOff>
    </xdr:from>
    <xdr:to>
      <xdr:col>24</xdr:col>
      <xdr:colOff>0</xdr:colOff>
      <xdr:row>26</xdr:row>
      <xdr:rowOff>139700</xdr:rowOff>
    </xdr:to>
    <xdr:sp macro="" textlink="">
      <xdr:nvSpPr>
        <xdr:cNvPr id="37" name="正方形/長方形 36">
          <a:extLst>
            <a:ext uri="{FF2B5EF4-FFF2-40B4-BE49-F238E27FC236}">
              <a16:creationId xmlns:a16="http://schemas.microsoft.com/office/drawing/2014/main" id="{00000000-0008-0000-0600-000025000000}"/>
            </a:ext>
          </a:extLst>
        </xdr:cNvPr>
        <xdr:cNvSpPr/>
      </xdr:nvSpPr>
      <xdr:spPr>
        <a:xfrm>
          <a:off x="3048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愛媛県平均</a:t>
          </a:r>
        </a:p>
      </xdr:txBody>
    </xdr:sp>
    <xdr:clientData/>
  </xdr:twoCellAnchor>
  <xdr:twoCellAnchor>
    <xdr:from>
      <xdr:col>16</xdr:col>
      <xdr:colOff>0</xdr:colOff>
      <xdr:row>26</xdr:row>
      <xdr:rowOff>88900</xdr:rowOff>
    </xdr:from>
    <xdr:to>
      <xdr:col>24</xdr:col>
      <xdr:colOff>0</xdr:colOff>
      <xdr:row>28</xdr:row>
      <xdr:rowOff>0</xdr:rowOff>
    </xdr:to>
    <xdr:sp macro="" textlink="">
      <xdr:nvSpPr>
        <xdr:cNvPr id="38" name="正方形/長方形 37">
          <a:extLst>
            <a:ext uri="{FF2B5EF4-FFF2-40B4-BE49-F238E27FC236}">
              <a16:creationId xmlns:a16="http://schemas.microsoft.com/office/drawing/2014/main" id="{00000000-0008-0000-0600-000026000000}"/>
            </a:ext>
          </a:extLst>
        </xdr:cNvPr>
        <xdr:cNvSpPr/>
      </xdr:nvSpPr>
      <xdr:spPr>
        <a:xfrm>
          <a:off x="3048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80,058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28</xdr:row>
      <xdr:rowOff>25400</xdr:rowOff>
    </xdr:from>
    <xdr:to>
      <xdr:col>28</xdr:col>
      <xdr:colOff>114300</xdr:colOff>
      <xdr:row>41</xdr:row>
      <xdr:rowOff>82550</xdr:rowOff>
    </xdr:to>
    <xdr:sp macro="" textlink="">
      <xdr:nvSpPr>
        <xdr:cNvPr id="39" name="正方形/長方形 38">
          <a:extLst>
            <a:ext uri="{FF2B5EF4-FFF2-40B4-BE49-F238E27FC236}">
              <a16:creationId xmlns:a16="http://schemas.microsoft.com/office/drawing/2014/main" id="{00000000-0008-0000-0600-000027000000}"/>
            </a:ext>
          </a:extLst>
        </xdr:cNvPr>
        <xdr:cNvSpPr/>
      </xdr:nvSpPr>
      <xdr:spPr>
        <a:xfrm>
          <a:off x="762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27</xdr:row>
      <xdr:rowOff>6350</xdr:rowOff>
    </xdr:from>
    <xdr:ext cx="349839" cy="225703"/>
    <xdr:sp macro="" textlink="">
      <xdr:nvSpPr>
        <xdr:cNvPr id="40" name="テキスト ボックス 39">
          <a:extLst>
            <a:ext uri="{FF2B5EF4-FFF2-40B4-BE49-F238E27FC236}">
              <a16:creationId xmlns:a16="http://schemas.microsoft.com/office/drawing/2014/main" id="{00000000-0008-0000-0600-000028000000}"/>
            </a:ext>
          </a:extLst>
        </xdr:cNvPr>
        <xdr:cNvSpPr txBox="1"/>
      </xdr:nvSpPr>
      <xdr:spPr>
        <a:xfrm>
          <a:off x="723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41</xdr:row>
      <xdr:rowOff>82550</xdr:rowOff>
    </xdr:from>
    <xdr:to>
      <xdr:col>28</xdr:col>
      <xdr:colOff>114300</xdr:colOff>
      <xdr:row>41</xdr:row>
      <xdr:rowOff>82550</xdr:rowOff>
    </xdr:to>
    <xdr:cxnSp macro="">
      <xdr:nvCxnSpPr>
        <xdr:cNvPr id="41" name="直線コネクタ 40">
          <a:extLst>
            <a:ext uri="{FF2B5EF4-FFF2-40B4-BE49-F238E27FC236}">
              <a16:creationId xmlns:a16="http://schemas.microsoft.com/office/drawing/2014/main" id="{00000000-0008-0000-0600-000029000000}"/>
            </a:ext>
          </a:extLst>
        </xdr:cNvPr>
        <xdr:cNvCxnSpPr/>
      </xdr:nvCxnSpPr>
      <xdr:spPr>
        <a:xfrm>
          <a:off x="762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40</xdr:row>
      <xdr:rowOff>111777</xdr:rowOff>
    </xdr:from>
    <xdr:ext cx="531299" cy="259045"/>
    <xdr:sp macro="" textlink="">
      <xdr:nvSpPr>
        <xdr:cNvPr id="42" name="テキスト ボックス 41">
          <a:extLst>
            <a:ext uri="{FF2B5EF4-FFF2-40B4-BE49-F238E27FC236}">
              <a16:creationId xmlns:a16="http://schemas.microsoft.com/office/drawing/2014/main" id="{00000000-0008-0000-0600-00002A000000}"/>
            </a:ext>
          </a:extLst>
        </xdr:cNvPr>
        <xdr:cNvSpPr txBox="1"/>
      </xdr:nvSpPr>
      <xdr:spPr>
        <a:xfrm>
          <a:off x="230701" y="6969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39</xdr:row>
      <xdr:rowOff>44450</xdr:rowOff>
    </xdr:from>
    <xdr:to>
      <xdr:col>28</xdr:col>
      <xdr:colOff>114300</xdr:colOff>
      <xdr:row>39</xdr:row>
      <xdr:rowOff>44450</xdr:rowOff>
    </xdr:to>
    <xdr:cxnSp macro="">
      <xdr:nvCxnSpPr>
        <xdr:cNvPr id="43" name="直線コネクタ 42">
          <a:extLst>
            <a:ext uri="{FF2B5EF4-FFF2-40B4-BE49-F238E27FC236}">
              <a16:creationId xmlns:a16="http://schemas.microsoft.com/office/drawing/2014/main" id="{00000000-0008-0000-0600-00002B000000}"/>
            </a:ext>
          </a:extLst>
        </xdr:cNvPr>
        <xdr:cNvCxnSpPr/>
      </xdr:nvCxnSpPr>
      <xdr:spPr>
        <a:xfrm>
          <a:off x="762000" y="673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38</xdr:row>
      <xdr:rowOff>73677</xdr:rowOff>
    </xdr:from>
    <xdr:ext cx="531299" cy="259045"/>
    <xdr:sp macro="" textlink="">
      <xdr:nvSpPr>
        <xdr:cNvPr id="44" name="テキスト ボックス 43">
          <a:extLst>
            <a:ext uri="{FF2B5EF4-FFF2-40B4-BE49-F238E27FC236}">
              <a16:creationId xmlns:a16="http://schemas.microsoft.com/office/drawing/2014/main" id="{00000000-0008-0000-0600-00002C000000}"/>
            </a:ext>
          </a:extLst>
        </xdr:cNvPr>
        <xdr:cNvSpPr txBox="1"/>
      </xdr:nvSpPr>
      <xdr:spPr>
        <a:xfrm>
          <a:off x="230701" y="6588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37</xdr:row>
      <xdr:rowOff>6350</xdr:rowOff>
    </xdr:from>
    <xdr:to>
      <xdr:col>28</xdr:col>
      <xdr:colOff>114300</xdr:colOff>
      <xdr:row>37</xdr:row>
      <xdr:rowOff>6350</xdr:rowOff>
    </xdr:to>
    <xdr:cxnSp macro="">
      <xdr:nvCxnSpPr>
        <xdr:cNvPr id="45" name="直線コネクタ 44">
          <a:extLst>
            <a:ext uri="{FF2B5EF4-FFF2-40B4-BE49-F238E27FC236}">
              <a16:creationId xmlns:a16="http://schemas.microsoft.com/office/drawing/2014/main" id="{00000000-0008-0000-0600-00002D000000}"/>
            </a:ext>
          </a:extLst>
        </xdr:cNvPr>
        <xdr:cNvCxnSpPr/>
      </xdr:nvCxnSpPr>
      <xdr:spPr>
        <a:xfrm>
          <a:off x="762000" y="635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36</xdr:row>
      <xdr:rowOff>35577</xdr:rowOff>
    </xdr:from>
    <xdr:ext cx="531299" cy="259045"/>
    <xdr:sp macro="" textlink="">
      <xdr:nvSpPr>
        <xdr:cNvPr id="46" name="テキスト ボックス 45">
          <a:extLst>
            <a:ext uri="{FF2B5EF4-FFF2-40B4-BE49-F238E27FC236}">
              <a16:creationId xmlns:a16="http://schemas.microsoft.com/office/drawing/2014/main" id="{00000000-0008-0000-0600-00002E000000}"/>
            </a:ext>
          </a:extLst>
        </xdr:cNvPr>
        <xdr:cNvSpPr txBox="1"/>
      </xdr:nvSpPr>
      <xdr:spPr>
        <a:xfrm>
          <a:off x="230701" y="6207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34</xdr:row>
      <xdr:rowOff>139700</xdr:rowOff>
    </xdr:from>
    <xdr:to>
      <xdr:col>28</xdr:col>
      <xdr:colOff>114300</xdr:colOff>
      <xdr:row>34</xdr:row>
      <xdr:rowOff>139700</xdr:rowOff>
    </xdr:to>
    <xdr:cxnSp macro="">
      <xdr:nvCxnSpPr>
        <xdr:cNvPr id="47" name="直線コネクタ 46">
          <a:extLst>
            <a:ext uri="{FF2B5EF4-FFF2-40B4-BE49-F238E27FC236}">
              <a16:creationId xmlns:a16="http://schemas.microsoft.com/office/drawing/2014/main" id="{00000000-0008-0000-0600-00002F000000}"/>
            </a:ext>
          </a:extLst>
        </xdr:cNvPr>
        <xdr:cNvCxnSpPr/>
      </xdr:nvCxnSpPr>
      <xdr:spPr>
        <a:xfrm>
          <a:off x="762000" y="596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33</xdr:row>
      <xdr:rowOff>168927</xdr:rowOff>
    </xdr:from>
    <xdr:ext cx="531299" cy="259045"/>
    <xdr:sp macro="" textlink="">
      <xdr:nvSpPr>
        <xdr:cNvPr id="48" name="テキスト ボックス 47">
          <a:extLst>
            <a:ext uri="{FF2B5EF4-FFF2-40B4-BE49-F238E27FC236}">
              <a16:creationId xmlns:a16="http://schemas.microsoft.com/office/drawing/2014/main" id="{00000000-0008-0000-0600-000030000000}"/>
            </a:ext>
          </a:extLst>
        </xdr:cNvPr>
        <xdr:cNvSpPr txBox="1"/>
      </xdr:nvSpPr>
      <xdr:spPr>
        <a:xfrm>
          <a:off x="230701" y="5826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70,000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32</xdr:row>
      <xdr:rowOff>101600</xdr:rowOff>
    </xdr:from>
    <xdr:to>
      <xdr:col>28</xdr:col>
      <xdr:colOff>114300</xdr:colOff>
      <xdr:row>32</xdr:row>
      <xdr:rowOff>101600</xdr:rowOff>
    </xdr:to>
    <xdr:cxnSp macro="">
      <xdr:nvCxnSpPr>
        <xdr:cNvPr id="49" name="直線コネクタ 48">
          <a:extLst>
            <a:ext uri="{FF2B5EF4-FFF2-40B4-BE49-F238E27FC236}">
              <a16:creationId xmlns:a16="http://schemas.microsoft.com/office/drawing/2014/main" id="{00000000-0008-0000-0600-000031000000}"/>
            </a:ext>
          </a:extLst>
        </xdr:cNvPr>
        <xdr:cNvCxnSpPr/>
      </xdr:nvCxnSpPr>
      <xdr:spPr>
        <a:xfrm>
          <a:off x="762000" y="558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31</xdr:row>
      <xdr:rowOff>130827</xdr:rowOff>
    </xdr:from>
    <xdr:ext cx="531299" cy="259045"/>
    <xdr:sp macro="" textlink="">
      <xdr:nvSpPr>
        <xdr:cNvPr id="50" name="テキスト ボックス 49">
          <a:extLst>
            <a:ext uri="{FF2B5EF4-FFF2-40B4-BE49-F238E27FC236}">
              <a16:creationId xmlns:a16="http://schemas.microsoft.com/office/drawing/2014/main" id="{00000000-0008-0000-0600-000032000000}"/>
            </a:ext>
          </a:extLst>
        </xdr:cNvPr>
        <xdr:cNvSpPr txBox="1"/>
      </xdr:nvSpPr>
      <xdr:spPr>
        <a:xfrm>
          <a:off x="230701" y="5445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30</xdr:row>
      <xdr:rowOff>63500</xdr:rowOff>
    </xdr:from>
    <xdr:to>
      <xdr:col>28</xdr:col>
      <xdr:colOff>114300</xdr:colOff>
      <xdr:row>30</xdr:row>
      <xdr:rowOff>63500</xdr:rowOff>
    </xdr:to>
    <xdr:cxnSp macro="">
      <xdr:nvCxnSpPr>
        <xdr:cNvPr id="51" name="直線コネクタ 50">
          <a:extLst>
            <a:ext uri="{FF2B5EF4-FFF2-40B4-BE49-F238E27FC236}">
              <a16:creationId xmlns:a16="http://schemas.microsoft.com/office/drawing/2014/main" id="{00000000-0008-0000-0600-000033000000}"/>
            </a:ext>
          </a:extLst>
        </xdr:cNvPr>
        <xdr:cNvCxnSpPr/>
      </xdr:nvCxnSpPr>
      <xdr:spPr>
        <a:xfrm>
          <a:off x="762000" y="520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29</xdr:row>
      <xdr:rowOff>92727</xdr:rowOff>
    </xdr:from>
    <xdr:ext cx="531299" cy="259045"/>
    <xdr:sp macro="" textlink="">
      <xdr:nvSpPr>
        <xdr:cNvPr id="52" name="テキスト ボックス 51">
          <a:extLst>
            <a:ext uri="{FF2B5EF4-FFF2-40B4-BE49-F238E27FC236}">
              <a16:creationId xmlns:a16="http://schemas.microsoft.com/office/drawing/2014/main" id="{00000000-0008-0000-0600-000034000000}"/>
            </a:ext>
          </a:extLst>
        </xdr:cNvPr>
        <xdr:cNvSpPr txBox="1"/>
      </xdr:nvSpPr>
      <xdr:spPr>
        <a:xfrm>
          <a:off x="230701" y="5064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28</xdr:row>
      <xdr:rowOff>25400</xdr:rowOff>
    </xdr:from>
    <xdr:to>
      <xdr:col>28</xdr:col>
      <xdr:colOff>114300</xdr:colOff>
      <xdr:row>28</xdr:row>
      <xdr:rowOff>25400</xdr:rowOff>
    </xdr:to>
    <xdr:cxnSp macro="">
      <xdr:nvCxnSpPr>
        <xdr:cNvPr id="53" name="直線コネクタ 52">
          <a:extLst>
            <a:ext uri="{FF2B5EF4-FFF2-40B4-BE49-F238E27FC236}">
              <a16:creationId xmlns:a16="http://schemas.microsoft.com/office/drawing/2014/main" id="{00000000-0008-0000-0600-000035000000}"/>
            </a:ext>
          </a:extLst>
        </xdr:cNvPr>
        <xdr:cNvCxnSpPr/>
      </xdr:nvCxnSpPr>
      <xdr:spPr>
        <a:xfrm>
          <a:off x="762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27</xdr:row>
      <xdr:rowOff>54627</xdr:rowOff>
    </xdr:from>
    <xdr:ext cx="595419" cy="259045"/>
    <xdr:sp macro="" textlink="">
      <xdr:nvSpPr>
        <xdr:cNvPr id="54" name="テキスト ボックス 53">
          <a:extLst>
            <a:ext uri="{FF2B5EF4-FFF2-40B4-BE49-F238E27FC236}">
              <a16:creationId xmlns:a16="http://schemas.microsoft.com/office/drawing/2014/main" id="{00000000-0008-0000-0600-000036000000}"/>
            </a:ext>
          </a:extLst>
        </xdr:cNvPr>
        <xdr:cNvSpPr txBox="1"/>
      </xdr:nvSpPr>
      <xdr:spPr>
        <a:xfrm>
          <a:off x="166581" y="468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28</xdr:row>
      <xdr:rowOff>25400</xdr:rowOff>
    </xdr:from>
    <xdr:to>
      <xdr:col>28</xdr:col>
      <xdr:colOff>114300</xdr:colOff>
      <xdr:row>41</xdr:row>
      <xdr:rowOff>82550</xdr:rowOff>
    </xdr:to>
    <xdr:sp macro="" textlink="">
      <xdr:nvSpPr>
        <xdr:cNvPr id="55" name="人件費グラフ枠">
          <a:extLst>
            <a:ext uri="{FF2B5EF4-FFF2-40B4-BE49-F238E27FC236}">
              <a16:creationId xmlns:a16="http://schemas.microsoft.com/office/drawing/2014/main" id="{00000000-0008-0000-0600-000037000000}"/>
            </a:ext>
          </a:extLst>
        </xdr:cNvPr>
        <xdr:cNvSpPr/>
      </xdr:nvSpPr>
      <xdr:spPr>
        <a:xfrm>
          <a:off x="762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30</xdr:row>
      <xdr:rowOff>42393</xdr:rowOff>
    </xdr:from>
    <xdr:to>
      <xdr:col>24</xdr:col>
      <xdr:colOff>62865</xdr:colOff>
      <xdr:row>39</xdr:row>
      <xdr:rowOff>38430</xdr:rowOff>
    </xdr:to>
    <xdr:cxnSp macro="">
      <xdr:nvCxnSpPr>
        <xdr:cNvPr id="56" name="直線コネクタ 55">
          <a:extLst>
            <a:ext uri="{FF2B5EF4-FFF2-40B4-BE49-F238E27FC236}">
              <a16:creationId xmlns:a16="http://schemas.microsoft.com/office/drawing/2014/main" id="{00000000-0008-0000-0600-000038000000}"/>
            </a:ext>
          </a:extLst>
        </xdr:cNvPr>
        <xdr:cNvCxnSpPr/>
      </xdr:nvCxnSpPr>
      <xdr:spPr>
        <a:xfrm flipV="1">
          <a:off x="4633595" y="5185893"/>
          <a:ext cx="1270" cy="1539087"/>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39</xdr:row>
      <xdr:rowOff>42257</xdr:rowOff>
    </xdr:from>
    <xdr:ext cx="534377" cy="259045"/>
    <xdr:sp macro="" textlink="">
      <xdr:nvSpPr>
        <xdr:cNvPr id="57" name="人件費最小値テキスト">
          <a:extLst>
            <a:ext uri="{FF2B5EF4-FFF2-40B4-BE49-F238E27FC236}">
              <a16:creationId xmlns:a16="http://schemas.microsoft.com/office/drawing/2014/main" id="{00000000-0008-0000-0600-000039000000}"/>
            </a:ext>
          </a:extLst>
        </xdr:cNvPr>
        <xdr:cNvSpPr txBox="1"/>
      </xdr:nvSpPr>
      <xdr:spPr>
        <a:xfrm>
          <a:off x="4686300" y="672880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50,158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39</xdr:row>
      <xdr:rowOff>38430</xdr:rowOff>
    </xdr:from>
    <xdr:to>
      <xdr:col>24</xdr:col>
      <xdr:colOff>152400</xdr:colOff>
      <xdr:row>39</xdr:row>
      <xdr:rowOff>38430</xdr:rowOff>
    </xdr:to>
    <xdr:cxnSp macro="">
      <xdr:nvCxnSpPr>
        <xdr:cNvPr id="58" name="直線コネクタ 57">
          <a:extLst>
            <a:ext uri="{FF2B5EF4-FFF2-40B4-BE49-F238E27FC236}">
              <a16:creationId xmlns:a16="http://schemas.microsoft.com/office/drawing/2014/main" id="{00000000-0008-0000-0600-00003A000000}"/>
            </a:ext>
          </a:extLst>
        </xdr:cNvPr>
        <xdr:cNvCxnSpPr/>
      </xdr:nvCxnSpPr>
      <xdr:spPr>
        <a:xfrm>
          <a:off x="4546600" y="672498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28</xdr:row>
      <xdr:rowOff>160520</xdr:rowOff>
    </xdr:from>
    <xdr:ext cx="534377" cy="259045"/>
    <xdr:sp macro="" textlink="">
      <xdr:nvSpPr>
        <xdr:cNvPr id="59" name="人件費最大値テキスト">
          <a:extLst>
            <a:ext uri="{FF2B5EF4-FFF2-40B4-BE49-F238E27FC236}">
              <a16:creationId xmlns:a16="http://schemas.microsoft.com/office/drawing/2014/main" id="{00000000-0008-0000-0600-00003B000000}"/>
            </a:ext>
          </a:extLst>
        </xdr:cNvPr>
        <xdr:cNvSpPr txBox="1"/>
      </xdr:nvSpPr>
      <xdr:spPr>
        <a:xfrm>
          <a:off x="4686300" y="496112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90,554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30</xdr:row>
      <xdr:rowOff>42393</xdr:rowOff>
    </xdr:from>
    <xdr:to>
      <xdr:col>24</xdr:col>
      <xdr:colOff>152400</xdr:colOff>
      <xdr:row>30</xdr:row>
      <xdr:rowOff>42393</xdr:rowOff>
    </xdr:to>
    <xdr:cxnSp macro="">
      <xdr:nvCxnSpPr>
        <xdr:cNvPr id="60" name="直線コネクタ 59">
          <a:extLst>
            <a:ext uri="{FF2B5EF4-FFF2-40B4-BE49-F238E27FC236}">
              <a16:creationId xmlns:a16="http://schemas.microsoft.com/office/drawing/2014/main" id="{00000000-0008-0000-0600-00003C000000}"/>
            </a:ext>
          </a:extLst>
        </xdr:cNvPr>
        <xdr:cNvCxnSpPr/>
      </xdr:nvCxnSpPr>
      <xdr:spPr>
        <a:xfrm>
          <a:off x="4546600" y="518589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32</xdr:row>
      <xdr:rowOff>167018</xdr:rowOff>
    </xdr:from>
    <xdr:to>
      <xdr:col>24</xdr:col>
      <xdr:colOff>63500</xdr:colOff>
      <xdr:row>33</xdr:row>
      <xdr:rowOff>20371</xdr:rowOff>
    </xdr:to>
    <xdr:cxnSp macro="">
      <xdr:nvCxnSpPr>
        <xdr:cNvPr id="61" name="直線コネクタ 60">
          <a:extLst>
            <a:ext uri="{FF2B5EF4-FFF2-40B4-BE49-F238E27FC236}">
              <a16:creationId xmlns:a16="http://schemas.microsoft.com/office/drawing/2014/main" id="{00000000-0008-0000-0600-00003D000000}"/>
            </a:ext>
          </a:extLst>
        </xdr:cNvPr>
        <xdr:cNvCxnSpPr/>
      </xdr:nvCxnSpPr>
      <xdr:spPr>
        <a:xfrm flipV="1">
          <a:off x="3797300" y="5653418"/>
          <a:ext cx="838200" cy="2480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35</xdr:row>
      <xdr:rowOff>38866</xdr:rowOff>
    </xdr:from>
    <xdr:ext cx="534377" cy="259045"/>
    <xdr:sp macro="" textlink="">
      <xdr:nvSpPr>
        <xdr:cNvPr id="62" name="人件費平均値テキスト">
          <a:extLst>
            <a:ext uri="{FF2B5EF4-FFF2-40B4-BE49-F238E27FC236}">
              <a16:creationId xmlns:a16="http://schemas.microsoft.com/office/drawing/2014/main" id="{00000000-0008-0000-0600-00003E000000}"/>
            </a:ext>
          </a:extLst>
        </xdr:cNvPr>
        <xdr:cNvSpPr txBox="1"/>
      </xdr:nvSpPr>
      <xdr:spPr>
        <a:xfrm>
          <a:off x="4686300" y="6039616"/>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66,247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35</xdr:row>
      <xdr:rowOff>60439</xdr:rowOff>
    </xdr:from>
    <xdr:to>
      <xdr:col>24</xdr:col>
      <xdr:colOff>114300</xdr:colOff>
      <xdr:row>35</xdr:row>
      <xdr:rowOff>162039</xdr:rowOff>
    </xdr:to>
    <xdr:sp macro="" textlink="">
      <xdr:nvSpPr>
        <xdr:cNvPr id="63" name="フローチャート: 判断 62">
          <a:extLst>
            <a:ext uri="{FF2B5EF4-FFF2-40B4-BE49-F238E27FC236}">
              <a16:creationId xmlns:a16="http://schemas.microsoft.com/office/drawing/2014/main" id="{00000000-0008-0000-0600-00003F000000}"/>
            </a:ext>
          </a:extLst>
        </xdr:cNvPr>
        <xdr:cNvSpPr/>
      </xdr:nvSpPr>
      <xdr:spPr>
        <a:xfrm>
          <a:off x="4584700" y="606118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32</xdr:row>
      <xdr:rowOff>149568</xdr:rowOff>
    </xdr:from>
    <xdr:to>
      <xdr:col>19</xdr:col>
      <xdr:colOff>177800</xdr:colOff>
      <xdr:row>33</xdr:row>
      <xdr:rowOff>20371</xdr:rowOff>
    </xdr:to>
    <xdr:cxnSp macro="">
      <xdr:nvCxnSpPr>
        <xdr:cNvPr id="64" name="直線コネクタ 63">
          <a:extLst>
            <a:ext uri="{FF2B5EF4-FFF2-40B4-BE49-F238E27FC236}">
              <a16:creationId xmlns:a16="http://schemas.microsoft.com/office/drawing/2014/main" id="{00000000-0008-0000-0600-000040000000}"/>
            </a:ext>
          </a:extLst>
        </xdr:cNvPr>
        <xdr:cNvCxnSpPr/>
      </xdr:nvCxnSpPr>
      <xdr:spPr>
        <a:xfrm>
          <a:off x="2908300" y="5635968"/>
          <a:ext cx="889000" cy="4225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35</xdr:row>
      <xdr:rowOff>61049</xdr:rowOff>
    </xdr:from>
    <xdr:to>
      <xdr:col>20</xdr:col>
      <xdr:colOff>38100</xdr:colOff>
      <xdr:row>35</xdr:row>
      <xdr:rowOff>162649</xdr:rowOff>
    </xdr:to>
    <xdr:sp macro="" textlink="">
      <xdr:nvSpPr>
        <xdr:cNvPr id="65" name="フローチャート: 判断 64">
          <a:extLst>
            <a:ext uri="{FF2B5EF4-FFF2-40B4-BE49-F238E27FC236}">
              <a16:creationId xmlns:a16="http://schemas.microsoft.com/office/drawing/2014/main" id="{00000000-0008-0000-0600-000041000000}"/>
            </a:ext>
          </a:extLst>
        </xdr:cNvPr>
        <xdr:cNvSpPr/>
      </xdr:nvSpPr>
      <xdr:spPr>
        <a:xfrm>
          <a:off x="3746500" y="606179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35</xdr:row>
      <xdr:rowOff>153776</xdr:rowOff>
    </xdr:from>
    <xdr:ext cx="534377" cy="259045"/>
    <xdr:sp macro="" textlink="">
      <xdr:nvSpPr>
        <xdr:cNvPr id="66" name="テキスト ボックス 65">
          <a:extLst>
            <a:ext uri="{FF2B5EF4-FFF2-40B4-BE49-F238E27FC236}">
              <a16:creationId xmlns:a16="http://schemas.microsoft.com/office/drawing/2014/main" id="{00000000-0008-0000-0600-000042000000}"/>
            </a:ext>
          </a:extLst>
        </xdr:cNvPr>
        <xdr:cNvSpPr txBox="1"/>
      </xdr:nvSpPr>
      <xdr:spPr>
        <a:xfrm>
          <a:off x="3530111" y="615452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66,231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32</xdr:row>
      <xdr:rowOff>149568</xdr:rowOff>
    </xdr:from>
    <xdr:to>
      <xdr:col>15</xdr:col>
      <xdr:colOff>50800</xdr:colOff>
      <xdr:row>35</xdr:row>
      <xdr:rowOff>53213</xdr:rowOff>
    </xdr:to>
    <xdr:cxnSp macro="">
      <xdr:nvCxnSpPr>
        <xdr:cNvPr id="67" name="直線コネクタ 66">
          <a:extLst>
            <a:ext uri="{FF2B5EF4-FFF2-40B4-BE49-F238E27FC236}">
              <a16:creationId xmlns:a16="http://schemas.microsoft.com/office/drawing/2014/main" id="{00000000-0008-0000-0600-000043000000}"/>
            </a:ext>
          </a:extLst>
        </xdr:cNvPr>
        <xdr:cNvCxnSpPr/>
      </xdr:nvCxnSpPr>
      <xdr:spPr>
        <a:xfrm flipV="1">
          <a:off x="2019300" y="5635968"/>
          <a:ext cx="889000" cy="41799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34</xdr:row>
      <xdr:rowOff>120599</xdr:rowOff>
    </xdr:from>
    <xdr:to>
      <xdr:col>15</xdr:col>
      <xdr:colOff>101600</xdr:colOff>
      <xdr:row>35</xdr:row>
      <xdr:rowOff>50749</xdr:rowOff>
    </xdr:to>
    <xdr:sp macro="" textlink="">
      <xdr:nvSpPr>
        <xdr:cNvPr id="68" name="フローチャート: 判断 67">
          <a:extLst>
            <a:ext uri="{FF2B5EF4-FFF2-40B4-BE49-F238E27FC236}">
              <a16:creationId xmlns:a16="http://schemas.microsoft.com/office/drawing/2014/main" id="{00000000-0008-0000-0600-000044000000}"/>
            </a:ext>
          </a:extLst>
        </xdr:cNvPr>
        <xdr:cNvSpPr/>
      </xdr:nvSpPr>
      <xdr:spPr>
        <a:xfrm>
          <a:off x="2857500" y="594989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35</xdr:row>
      <xdr:rowOff>41876</xdr:rowOff>
    </xdr:from>
    <xdr:ext cx="534377" cy="259045"/>
    <xdr:sp macro="" textlink="">
      <xdr:nvSpPr>
        <xdr:cNvPr id="69" name="テキスト ボックス 68">
          <a:extLst>
            <a:ext uri="{FF2B5EF4-FFF2-40B4-BE49-F238E27FC236}">
              <a16:creationId xmlns:a16="http://schemas.microsoft.com/office/drawing/2014/main" id="{00000000-0008-0000-0600-000045000000}"/>
            </a:ext>
          </a:extLst>
        </xdr:cNvPr>
        <xdr:cNvSpPr txBox="1"/>
      </xdr:nvSpPr>
      <xdr:spPr>
        <a:xfrm>
          <a:off x="2641111" y="604262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69,168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34</xdr:row>
      <xdr:rowOff>113792</xdr:rowOff>
    </xdr:from>
    <xdr:to>
      <xdr:col>10</xdr:col>
      <xdr:colOff>114300</xdr:colOff>
      <xdr:row>35</xdr:row>
      <xdr:rowOff>53213</xdr:rowOff>
    </xdr:to>
    <xdr:cxnSp macro="">
      <xdr:nvCxnSpPr>
        <xdr:cNvPr id="70" name="直線コネクタ 69">
          <a:extLst>
            <a:ext uri="{FF2B5EF4-FFF2-40B4-BE49-F238E27FC236}">
              <a16:creationId xmlns:a16="http://schemas.microsoft.com/office/drawing/2014/main" id="{00000000-0008-0000-0600-000046000000}"/>
            </a:ext>
          </a:extLst>
        </xdr:cNvPr>
        <xdr:cNvCxnSpPr/>
      </xdr:nvCxnSpPr>
      <xdr:spPr>
        <a:xfrm>
          <a:off x="1130300" y="5943092"/>
          <a:ext cx="889000" cy="11087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35</xdr:row>
      <xdr:rowOff>152146</xdr:rowOff>
    </xdr:from>
    <xdr:to>
      <xdr:col>10</xdr:col>
      <xdr:colOff>165100</xdr:colOff>
      <xdr:row>36</xdr:row>
      <xdr:rowOff>82296</xdr:rowOff>
    </xdr:to>
    <xdr:sp macro="" textlink="">
      <xdr:nvSpPr>
        <xdr:cNvPr id="71" name="フローチャート: 判断 70">
          <a:extLst>
            <a:ext uri="{FF2B5EF4-FFF2-40B4-BE49-F238E27FC236}">
              <a16:creationId xmlns:a16="http://schemas.microsoft.com/office/drawing/2014/main" id="{00000000-0008-0000-0600-000047000000}"/>
            </a:ext>
          </a:extLst>
        </xdr:cNvPr>
        <xdr:cNvSpPr/>
      </xdr:nvSpPr>
      <xdr:spPr>
        <a:xfrm>
          <a:off x="1968500" y="615289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36</xdr:row>
      <xdr:rowOff>73423</xdr:rowOff>
    </xdr:from>
    <xdr:ext cx="534377" cy="259045"/>
    <xdr:sp macro="" textlink="">
      <xdr:nvSpPr>
        <xdr:cNvPr id="72" name="テキスト ボックス 71">
          <a:extLst>
            <a:ext uri="{FF2B5EF4-FFF2-40B4-BE49-F238E27FC236}">
              <a16:creationId xmlns:a16="http://schemas.microsoft.com/office/drawing/2014/main" id="{00000000-0008-0000-0600-000048000000}"/>
            </a:ext>
          </a:extLst>
        </xdr:cNvPr>
        <xdr:cNvSpPr txBox="1"/>
      </xdr:nvSpPr>
      <xdr:spPr>
        <a:xfrm>
          <a:off x="1752111" y="624562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63,840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35</xdr:row>
      <xdr:rowOff>171234</xdr:rowOff>
    </xdr:from>
    <xdr:to>
      <xdr:col>6</xdr:col>
      <xdr:colOff>38100</xdr:colOff>
      <xdr:row>36</xdr:row>
      <xdr:rowOff>101384</xdr:rowOff>
    </xdr:to>
    <xdr:sp macro="" textlink="">
      <xdr:nvSpPr>
        <xdr:cNvPr id="73" name="フローチャート: 判断 72">
          <a:extLst>
            <a:ext uri="{FF2B5EF4-FFF2-40B4-BE49-F238E27FC236}">
              <a16:creationId xmlns:a16="http://schemas.microsoft.com/office/drawing/2014/main" id="{00000000-0008-0000-0600-000049000000}"/>
            </a:ext>
          </a:extLst>
        </xdr:cNvPr>
        <xdr:cNvSpPr/>
      </xdr:nvSpPr>
      <xdr:spPr>
        <a:xfrm>
          <a:off x="1079500" y="617198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36</xdr:row>
      <xdr:rowOff>92511</xdr:rowOff>
    </xdr:from>
    <xdr:ext cx="534377" cy="259045"/>
    <xdr:sp macro="" textlink="">
      <xdr:nvSpPr>
        <xdr:cNvPr id="74" name="テキスト ボックス 73">
          <a:extLst>
            <a:ext uri="{FF2B5EF4-FFF2-40B4-BE49-F238E27FC236}">
              <a16:creationId xmlns:a16="http://schemas.microsoft.com/office/drawing/2014/main" id="{00000000-0008-0000-0600-00004A000000}"/>
            </a:ext>
          </a:extLst>
        </xdr:cNvPr>
        <xdr:cNvSpPr txBox="1"/>
      </xdr:nvSpPr>
      <xdr:spPr>
        <a:xfrm>
          <a:off x="863111" y="626471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63,339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41</xdr:row>
      <xdr:rowOff>80027</xdr:rowOff>
    </xdr:from>
    <xdr:ext cx="762000" cy="259045"/>
    <xdr:sp macro="" textlink="">
      <xdr:nvSpPr>
        <xdr:cNvPr id="75" name="テキスト ボックス 74">
          <a:extLst>
            <a:ext uri="{FF2B5EF4-FFF2-40B4-BE49-F238E27FC236}">
              <a16:creationId xmlns:a16="http://schemas.microsoft.com/office/drawing/2014/main" id="{00000000-0008-0000-0600-00004B000000}"/>
            </a:ext>
          </a:extLst>
        </xdr:cNvPr>
        <xdr:cNvSpPr txBox="1"/>
      </xdr:nvSpPr>
      <xdr:spPr>
        <a:xfrm>
          <a:off x="4445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41</xdr:row>
      <xdr:rowOff>80027</xdr:rowOff>
    </xdr:from>
    <xdr:ext cx="762000" cy="259045"/>
    <xdr:sp macro="" textlink="">
      <xdr:nvSpPr>
        <xdr:cNvPr id="76" name="テキスト ボックス 75">
          <a:extLst>
            <a:ext uri="{FF2B5EF4-FFF2-40B4-BE49-F238E27FC236}">
              <a16:creationId xmlns:a16="http://schemas.microsoft.com/office/drawing/2014/main" id="{00000000-0008-0000-0600-00004C000000}"/>
            </a:ext>
          </a:extLst>
        </xdr:cNvPr>
        <xdr:cNvSpPr txBox="1"/>
      </xdr:nvSpPr>
      <xdr:spPr>
        <a:xfrm>
          <a:off x="3606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41</xdr:row>
      <xdr:rowOff>80027</xdr:rowOff>
    </xdr:from>
    <xdr:ext cx="762000" cy="259045"/>
    <xdr:sp macro="" textlink="">
      <xdr:nvSpPr>
        <xdr:cNvPr id="77" name="テキスト ボックス 76">
          <a:extLst>
            <a:ext uri="{FF2B5EF4-FFF2-40B4-BE49-F238E27FC236}">
              <a16:creationId xmlns:a16="http://schemas.microsoft.com/office/drawing/2014/main" id="{00000000-0008-0000-0600-00004D000000}"/>
            </a:ext>
          </a:extLst>
        </xdr:cNvPr>
        <xdr:cNvSpPr txBox="1"/>
      </xdr:nvSpPr>
      <xdr:spPr>
        <a:xfrm>
          <a:off x="2717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41</xdr:row>
      <xdr:rowOff>80027</xdr:rowOff>
    </xdr:from>
    <xdr:ext cx="762000" cy="259045"/>
    <xdr:sp macro="" textlink="">
      <xdr:nvSpPr>
        <xdr:cNvPr id="78" name="テキスト ボックス 77">
          <a:extLst>
            <a:ext uri="{FF2B5EF4-FFF2-40B4-BE49-F238E27FC236}">
              <a16:creationId xmlns:a16="http://schemas.microsoft.com/office/drawing/2014/main" id="{00000000-0008-0000-0600-00004E000000}"/>
            </a:ext>
          </a:extLst>
        </xdr:cNvPr>
        <xdr:cNvSpPr txBox="1"/>
      </xdr:nvSpPr>
      <xdr:spPr>
        <a:xfrm>
          <a:off x="1828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41</xdr:row>
      <xdr:rowOff>80027</xdr:rowOff>
    </xdr:from>
    <xdr:ext cx="762000" cy="259045"/>
    <xdr:sp macro="" textlink="">
      <xdr:nvSpPr>
        <xdr:cNvPr id="79" name="テキスト ボックス 78">
          <a:extLst>
            <a:ext uri="{FF2B5EF4-FFF2-40B4-BE49-F238E27FC236}">
              <a16:creationId xmlns:a16="http://schemas.microsoft.com/office/drawing/2014/main" id="{00000000-0008-0000-0600-00004F000000}"/>
            </a:ext>
          </a:extLst>
        </xdr:cNvPr>
        <xdr:cNvSpPr txBox="1"/>
      </xdr:nvSpPr>
      <xdr:spPr>
        <a:xfrm>
          <a:off x="939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32</xdr:row>
      <xdr:rowOff>116218</xdr:rowOff>
    </xdr:from>
    <xdr:to>
      <xdr:col>24</xdr:col>
      <xdr:colOff>114300</xdr:colOff>
      <xdr:row>33</xdr:row>
      <xdr:rowOff>46368</xdr:rowOff>
    </xdr:to>
    <xdr:sp macro="" textlink="">
      <xdr:nvSpPr>
        <xdr:cNvPr id="80" name="楕円 79">
          <a:extLst>
            <a:ext uri="{FF2B5EF4-FFF2-40B4-BE49-F238E27FC236}">
              <a16:creationId xmlns:a16="http://schemas.microsoft.com/office/drawing/2014/main" id="{00000000-0008-0000-0600-000050000000}"/>
            </a:ext>
          </a:extLst>
        </xdr:cNvPr>
        <xdr:cNvSpPr/>
      </xdr:nvSpPr>
      <xdr:spPr>
        <a:xfrm>
          <a:off x="4584700" y="560261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31</xdr:row>
      <xdr:rowOff>139095</xdr:rowOff>
    </xdr:from>
    <xdr:ext cx="534377" cy="259045"/>
    <xdr:sp macro="" textlink="">
      <xdr:nvSpPr>
        <xdr:cNvPr id="81" name="人件費該当値テキスト">
          <a:extLst>
            <a:ext uri="{FF2B5EF4-FFF2-40B4-BE49-F238E27FC236}">
              <a16:creationId xmlns:a16="http://schemas.microsoft.com/office/drawing/2014/main" id="{00000000-0008-0000-0600-000051000000}"/>
            </a:ext>
          </a:extLst>
        </xdr:cNvPr>
        <xdr:cNvSpPr txBox="1"/>
      </xdr:nvSpPr>
      <xdr:spPr>
        <a:xfrm>
          <a:off x="4686300" y="545404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78,283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32</xdr:row>
      <xdr:rowOff>141021</xdr:rowOff>
    </xdr:from>
    <xdr:to>
      <xdr:col>20</xdr:col>
      <xdr:colOff>38100</xdr:colOff>
      <xdr:row>33</xdr:row>
      <xdr:rowOff>71171</xdr:rowOff>
    </xdr:to>
    <xdr:sp macro="" textlink="">
      <xdr:nvSpPr>
        <xdr:cNvPr id="82" name="楕円 81">
          <a:extLst>
            <a:ext uri="{FF2B5EF4-FFF2-40B4-BE49-F238E27FC236}">
              <a16:creationId xmlns:a16="http://schemas.microsoft.com/office/drawing/2014/main" id="{00000000-0008-0000-0600-000052000000}"/>
            </a:ext>
          </a:extLst>
        </xdr:cNvPr>
        <xdr:cNvSpPr/>
      </xdr:nvSpPr>
      <xdr:spPr>
        <a:xfrm>
          <a:off x="3746500" y="562742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31</xdr:row>
      <xdr:rowOff>87698</xdr:rowOff>
    </xdr:from>
    <xdr:ext cx="534377" cy="259045"/>
    <xdr:sp macro="" textlink="">
      <xdr:nvSpPr>
        <xdr:cNvPr id="83" name="テキスト ボックス 82">
          <a:extLst>
            <a:ext uri="{FF2B5EF4-FFF2-40B4-BE49-F238E27FC236}">
              <a16:creationId xmlns:a16="http://schemas.microsoft.com/office/drawing/2014/main" id="{00000000-0008-0000-0600-000053000000}"/>
            </a:ext>
          </a:extLst>
        </xdr:cNvPr>
        <xdr:cNvSpPr txBox="1"/>
      </xdr:nvSpPr>
      <xdr:spPr>
        <a:xfrm>
          <a:off x="3530111" y="540264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77,632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32</xdr:row>
      <xdr:rowOff>98768</xdr:rowOff>
    </xdr:from>
    <xdr:to>
      <xdr:col>15</xdr:col>
      <xdr:colOff>101600</xdr:colOff>
      <xdr:row>33</xdr:row>
      <xdr:rowOff>28918</xdr:rowOff>
    </xdr:to>
    <xdr:sp macro="" textlink="">
      <xdr:nvSpPr>
        <xdr:cNvPr id="84" name="楕円 83">
          <a:extLst>
            <a:ext uri="{FF2B5EF4-FFF2-40B4-BE49-F238E27FC236}">
              <a16:creationId xmlns:a16="http://schemas.microsoft.com/office/drawing/2014/main" id="{00000000-0008-0000-0600-000054000000}"/>
            </a:ext>
          </a:extLst>
        </xdr:cNvPr>
        <xdr:cNvSpPr/>
      </xdr:nvSpPr>
      <xdr:spPr>
        <a:xfrm>
          <a:off x="2857500" y="558516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31</xdr:row>
      <xdr:rowOff>45445</xdr:rowOff>
    </xdr:from>
    <xdr:ext cx="534377" cy="259045"/>
    <xdr:sp macro="" textlink="">
      <xdr:nvSpPr>
        <xdr:cNvPr id="85" name="テキスト ボックス 84">
          <a:extLst>
            <a:ext uri="{FF2B5EF4-FFF2-40B4-BE49-F238E27FC236}">
              <a16:creationId xmlns:a16="http://schemas.microsoft.com/office/drawing/2014/main" id="{00000000-0008-0000-0600-000055000000}"/>
            </a:ext>
          </a:extLst>
        </xdr:cNvPr>
        <xdr:cNvSpPr txBox="1"/>
      </xdr:nvSpPr>
      <xdr:spPr>
        <a:xfrm>
          <a:off x="2641111" y="536039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78,741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35</xdr:row>
      <xdr:rowOff>2413</xdr:rowOff>
    </xdr:from>
    <xdr:to>
      <xdr:col>10</xdr:col>
      <xdr:colOff>165100</xdr:colOff>
      <xdr:row>35</xdr:row>
      <xdr:rowOff>104013</xdr:rowOff>
    </xdr:to>
    <xdr:sp macro="" textlink="">
      <xdr:nvSpPr>
        <xdr:cNvPr id="86" name="楕円 85">
          <a:extLst>
            <a:ext uri="{FF2B5EF4-FFF2-40B4-BE49-F238E27FC236}">
              <a16:creationId xmlns:a16="http://schemas.microsoft.com/office/drawing/2014/main" id="{00000000-0008-0000-0600-000056000000}"/>
            </a:ext>
          </a:extLst>
        </xdr:cNvPr>
        <xdr:cNvSpPr/>
      </xdr:nvSpPr>
      <xdr:spPr>
        <a:xfrm>
          <a:off x="1968500" y="600316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33</xdr:row>
      <xdr:rowOff>120540</xdr:rowOff>
    </xdr:from>
    <xdr:ext cx="534377" cy="259045"/>
    <xdr:sp macro="" textlink="">
      <xdr:nvSpPr>
        <xdr:cNvPr id="87" name="テキスト ボックス 86">
          <a:extLst>
            <a:ext uri="{FF2B5EF4-FFF2-40B4-BE49-F238E27FC236}">
              <a16:creationId xmlns:a16="http://schemas.microsoft.com/office/drawing/2014/main" id="{00000000-0008-0000-0600-000057000000}"/>
            </a:ext>
          </a:extLst>
        </xdr:cNvPr>
        <xdr:cNvSpPr txBox="1"/>
      </xdr:nvSpPr>
      <xdr:spPr>
        <a:xfrm>
          <a:off x="1752111" y="577839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67,770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34</xdr:row>
      <xdr:rowOff>62992</xdr:rowOff>
    </xdr:from>
    <xdr:to>
      <xdr:col>6</xdr:col>
      <xdr:colOff>38100</xdr:colOff>
      <xdr:row>34</xdr:row>
      <xdr:rowOff>164592</xdr:rowOff>
    </xdr:to>
    <xdr:sp macro="" textlink="">
      <xdr:nvSpPr>
        <xdr:cNvPr id="88" name="楕円 87">
          <a:extLst>
            <a:ext uri="{FF2B5EF4-FFF2-40B4-BE49-F238E27FC236}">
              <a16:creationId xmlns:a16="http://schemas.microsoft.com/office/drawing/2014/main" id="{00000000-0008-0000-0600-000058000000}"/>
            </a:ext>
          </a:extLst>
        </xdr:cNvPr>
        <xdr:cNvSpPr/>
      </xdr:nvSpPr>
      <xdr:spPr>
        <a:xfrm>
          <a:off x="1079500" y="589229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33</xdr:row>
      <xdr:rowOff>9669</xdr:rowOff>
    </xdr:from>
    <xdr:ext cx="534377" cy="259045"/>
    <xdr:sp macro="" textlink="">
      <xdr:nvSpPr>
        <xdr:cNvPr id="89" name="テキスト ボックス 88">
          <a:extLst>
            <a:ext uri="{FF2B5EF4-FFF2-40B4-BE49-F238E27FC236}">
              <a16:creationId xmlns:a16="http://schemas.microsoft.com/office/drawing/2014/main" id="{00000000-0008-0000-0600-000059000000}"/>
            </a:ext>
          </a:extLst>
        </xdr:cNvPr>
        <xdr:cNvSpPr txBox="1"/>
      </xdr:nvSpPr>
      <xdr:spPr>
        <a:xfrm>
          <a:off x="863111" y="566751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70,680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43</xdr:row>
      <xdr:rowOff>57150</xdr:rowOff>
    </xdr:from>
    <xdr:to>
      <xdr:col>28</xdr:col>
      <xdr:colOff>114300</xdr:colOff>
      <xdr:row>45</xdr:row>
      <xdr:rowOff>31750</xdr:rowOff>
    </xdr:to>
    <xdr:sp macro="" textlink="">
      <xdr:nvSpPr>
        <xdr:cNvPr id="90" name="正方形/長方形 89">
          <a:extLst>
            <a:ext uri="{FF2B5EF4-FFF2-40B4-BE49-F238E27FC236}">
              <a16:creationId xmlns:a16="http://schemas.microsoft.com/office/drawing/2014/main" id="{00000000-0008-0000-0600-00005A000000}"/>
            </a:ext>
          </a:extLst>
        </xdr:cNvPr>
        <xdr:cNvSpPr/>
      </xdr:nvSpPr>
      <xdr:spPr>
        <a:xfrm>
          <a:off x="762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物件費</a:t>
          </a:r>
        </a:p>
      </xdr:txBody>
    </xdr:sp>
    <xdr:clientData/>
  </xdr:twoCellAnchor>
  <xdr:twoCellAnchor>
    <xdr:from>
      <xdr:col>4</xdr:col>
      <xdr:colOff>127000</xdr:colOff>
      <xdr:row>45</xdr:row>
      <xdr:rowOff>57150</xdr:rowOff>
    </xdr:from>
    <xdr:to>
      <xdr:col>12</xdr:col>
      <xdr:colOff>127000</xdr:colOff>
      <xdr:row>46</xdr:row>
      <xdr:rowOff>139700</xdr:rowOff>
    </xdr:to>
    <xdr:sp macro="" textlink="">
      <xdr:nvSpPr>
        <xdr:cNvPr id="91" name="正方形/長方形 90">
          <a:extLst>
            <a:ext uri="{FF2B5EF4-FFF2-40B4-BE49-F238E27FC236}">
              <a16:creationId xmlns:a16="http://schemas.microsoft.com/office/drawing/2014/main" id="{00000000-0008-0000-0600-00005B000000}"/>
            </a:ext>
          </a:extLst>
        </xdr:cNvPr>
        <xdr:cNvSpPr/>
      </xdr:nvSpPr>
      <xdr:spPr>
        <a:xfrm>
          <a:off x="889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46</xdr:row>
      <xdr:rowOff>88900</xdr:rowOff>
    </xdr:from>
    <xdr:to>
      <xdr:col>12</xdr:col>
      <xdr:colOff>127000</xdr:colOff>
      <xdr:row>48</xdr:row>
      <xdr:rowOff>0</xdr:rowOff>
    </xdr:to>
    <xdr:sp macro="" textlink="">
      <xdr:nvSpPr>
        <xdr:cNvPr id="92" name="正方形/長方形 91">
          <a:extLst>
            <a:ext uri="{FF2B5EF4-FFF2-40B4-BE49-F238E27FC236}">
              <a16:creationId xmlns:a16="http://schemas.microsoft.com/office/drawing/2014/main" id="{00000000-0008-0000-0600-00005C000000}"/>
            </a:ext>
          </a:extLst>
        </xdr:cNvPr>
        <xdr:cNvSpPr/>
      </xdr:nvSpPr>
      <xdr:spPr>
        <a:xfrm>
          <a:off x="889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16/29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45</xdr:row>
      <xdr:rowOff>57150</xdr:rowOff>
    </xdr:from>
    <xdr:to>
      <xdr:col>18</xdr:col>
      <xdr:colOff>0</xdr:colOff>
      <xdr:row>46</xdr:row>
      <xdr:rowOff>139700</xdr:rowOff>
    </xdr:to>
    <xdr:sp macro="" textlink="">
      <xdr:nvSpPr>
        <xdr:cNvPr id="93" name="正方形/長方形 92">
          <a:extLst>
            <a:ext uri="{FF2B5EF4-FFF2-40B4-BE49-F238E27FC236}">
              <a16:creationId xmlns:a16="http://schemas.microsoft.com/office/drawing/2014/main" id="{00000000-0008-0000-0600-00005D000000}"/>
            </a:ext>
          </a:extLst>
        </xdr:cNvPr>
        <xdr:cNvSpPr/>
      </xdr:nvSpPr>
      <xdr:spPr>
        <a:xfrm>
          <a:off x="1905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46</xdr:row>
      <xdr:rowOff>88900</xdr:rowOff>
    </xdr:from>
    <xdr:to>
      <xdr:col>18</xdr:col>
      <xdr:colOff>0</xdr:colOff>
      <xdr:row>48</xdr:row>
      <xdr:rowOff>0</xdr:rowOff>
    </xdr:to>
    <xdr:sp macro="" textlink="">
      <xdr:nvSpPr>
        <xdr:cNvPr id="94" name="正方形/長方形 93">
          <a:extLst>
            <a:ext uri="{FF2B5EF4-FFF2-40B4-BE49-F238E27FC236}">
              <a16:creationId xmlns:a16="http://schemas.microsoft.com/office/drawing/2014/main" id="{00000000-0008-0000-0600-00005E000000}"/>
            </a:ext>
          </a:extLst>
        </xdr:cNvPr>
        <xdr:cNvSpPr/>
      </xdr:nvSpPr>
      <xdr:spPr>
        <a:xfrm>
          <a:off x="1905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77,164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45</xdr:row>
      <xdr:rowOff>57150</xdr:rowOff>
    </xdr:from>
    <xdr:to>
      <xdr:col>24</xdr:col>
      <xdr:colOff>0</xdr:colOff>
      <xdr:row>46</xdr:row>
      <xdr:rowOff>139700</xdr:rowOff>
    </xdr:to>
    <xdr:sp macro="" textlink="">
      <xdr:nvSpPr>
        <xdr:cNvPr id="95" name="正方形/長方形 94">
          <a:extLst>
            <a:ext uri="{FF2B5EF4-FFF2-40B4-BE49-F238E27FC236}">
              <a16:creationId xmlns:a16="http://schemas.microsoft.com/office/drawing/2014/main" id="{00000000-0008-0000-0600-00005F000000}"/>
            </a:ext>
          </a:extLst>
        </xdr:cNvPr>
        <xdr:cNvSpPr/>
      </xdr:nvSpPr>
      <xdr:spPr>
        <a:xfrm>
          <a:off x="3048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愛媛県平均</a:t>
          </a:r>
        </a:p>
      </xdr:txBody>
    </xdr:sp>
    <xdr:clientData/>
  </xdr:twoCellAnchor>
  <xdr:twoCellAnchor>
    <xdr:from>
      <xdr:col>16</xdr:col>
      <xdr:colOff>0</xdr:colOff>
      <xdr:row>46</xdr:row>
      <xdr:rowOff>88900</xdr:rowOff>
    </xdr:from>
    <xdr:to>
      <xdr:col>24</xdr:col>
      <xdr:colOff>0</xdr:colOff>
      <xdr:row>48</xdr:row>
      <xdr:rowOff>0</xdr:rowOff>
    </xdr:to>
    <xdr:sp macro="" textlink="">
      <xdr:nvSpPr>
        <xdr:cNvPr id="96" name="正方形/長方形 95">
          <a:extLst>
            <a:ext uri="{FF2B5EF4-FFF2-40B4-BE49-F238E27FC236}">
              <a16:creationId xmlns:a16="http://schemas.microsoft.com/office/drawing/2014/main" id="{00000000-0008-0000-0600-000060000000}"/>
            </a:ext>
          </a:extLst>
        </xdr:cNvPr>
        <xdr:cNvSpPr/>
      </xdr:nvSpPr>
      <xdr:spPr>
        <a:xfrm>
          <a:off x="3048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71,791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48</xdr:row>
      <xdr:rowOff>25400</xdr:rowOff>
    </xdr:from>
    <xdr:to>
      <xdr:col>28</xdr:col>
      <xdr:colOff>114300</xdr:colOff>
      <xdr:row>61</xdr:row>
      <xdr:rowOff>82550</xdr:rowOff>
    </xdr:to>
    <xdr:sp macro="" textlink="">
      <xdr:nvSpPr>
        <xdr:cNvPr id="97" name="正方形/長方形 96">
          <a:extLst>
            <a:ext uri="{FF2B5EF4-FFF2-40B4-BE49-F238E27FC236}">
              <a16:creationId xmlns:a16="http://schemas.microsoft.com/office/drawing/2014/main" id="{00000000-0008-0000-0600-000061000000}"/>
            </a:ext>
          </a:extLst>
        </xdr:cNvPr>
        <xdr:cNvSpPr/>
      </xdr:nvSpPr>
      <xdr:spPr>
        <a:xfrm>
          <a:off x="762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47</xdr:row>
      <xdr:rowOff>6350</xdr:rowOff>
    </xdr:from>
    <xdr:ext cx="349839" cy="225703"/>
    <xdr:sp macro="" textlink="">
      <xdr:nvSpPr>
        <xdr:cNvPr id="98" name="テキスト ボックス 97">
          <a:extLst>
            <a:ext uri="{FF2B5EF4-FFF2-40B4-BE49-F238E27FC236}">
              <a16:creationId xmlns:a16="http://schemas.microsoft.com/office/drawing/2014/main" id="{00000000-0008-0000-0600-000062000000}"/>
            </a:ext>
          </a:extLst>
        </xdr:cNvPr>
        <xdr:cNvSpPr txBox="1"/>
      </xdr:nvSpPr>
      <xdr:spPr>
        <a:xfrm>
          <a:off x="723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61</xdr:row>
      <xdr:rowOff>82550</xdr:rowOff>
    </xdr:from>
    <xdr:to>
      <xdr:col>28</xdr:col>
      <xdr:colOff>114300</xdr:colOff>
      <xdr:row>61</xdr:row>
      <xdr:rowOff>82550</xdr:rowOff>
    </xdr:to>
    <xdr:cxnSp macro="">
      <xdr:nvCxnSpPr>
        <xdr:cNvPr id="99" name="直線コネクタ 98">
          <a:extLst>
            <a:ext uri="{FF2B5EF4-FFF2-40B4-BE49-F238E27FC236}">
              <a16:creationId xmlns:a16="http://schemas.microsoft.com/office/drawing/2014/main" id="{00000000-0008-0000-0600-000063000000}"/>
            </a:ext>
          </a:extLst>
        </xdr:cNvPr>
        <xdr:cNvCxnSpPr/>
      </xdr:nvCxnSpPr>
      <xdr:spPr>
        <a:xfrm>
          <a:off x="762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60</xdr:row>
      <xdr:rowOff>111777</xdr:rowOff>
    </xdr:from>
    <xdr:ext cx="531299" cy="259045"/>
    <xdr:sp macro="" textlink="">
      <xdr:nvSpPr>
        <xdr:cNvPr id="100" name="テキスト ボックス 99">
          <a:extLst>
            <a:ext uri="{FF2B5EF4-FFF2-40B4-BE49-F238E27FC236}">
              <a16:creationId xmlns:a16="http://schemas.microsoft.com/office/drawing/2014/main" id="{00000000-0008-0000-0600-000064000000}"/>
            </a:ext>
          </a:extLst>
        </xdr:cNvPr>
        <xdr:cNvSpPr txBox="1"/>
      </xdr:nvSpPr>
      <xdr:spPr>
        <a:xfrm>
          <a:off x="230701" y="10398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59</xdr:row>
      <xdr:rowOff>98878</xdr:rowOff>
    </xdr:from>
    <xdr:to>
      <xdr:col>28</xdr:col>
      <xdr:colOff>114300</xdr:colOff>
      <xdr:row>59</xdr:row>
      <xdr:rowOff>98878</xdr:rowOff>
    </xdr:to>
    <xdr:cxnSp macro="">
      <xdr:nvCxnSpPr>
        <xdr:cNvPr id="101" name="直線コネクタ 100">
          <a:extLst>
            <a:ext uri="{FF2B5EF4-FFF2-40B4-BE49-F238E27FC236}">
              <a16:creationId xmlns:a16="http://schemas.microsoft.com/office/drawing/2014/main" id="{00000000-0008-0000-0600-000065000000}"/>
            </a:ext>
          </a:extLst>
        </xdr:cNvPr>
        <xdr:cNvCxnSpPr/>
      </xdr:nvCxnSpPr>
      <xdr:spPr>
        <a:xfrm>
          <a:off x="762000" y="1021442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58</xdr:row>
      <xdr:rowOff>128105</xdr:rowOff>
    </xdr:from>
    <xdr:ext cx="531299" cy="259045"/>
    <xdr:sp macro="" textlink="">
      <xdr:nvSpPr>
        <xdr:cNvPr id="102" name="テキスト ボックス 101">
          <a:extLst>
            <a:ext uri="{FF2B5EF4-FFF2-40B4-BE49-F238E27FC236}">
              <a16:creationId xmlns:a16="http://schemas.microsoft.com/office/drawing/2014/main" id="{00000000-0008-0000-0600-000066000000}"/>
            </a:ext>
          </a:extLst>
        </xdr:cNvPr>
        <xdr:cNvSpPr txBox="1"/>
      </xdr:nvSpPr>
      <xdr:spPr>
        <a:xfrm>
          <a:off x="230701" y="10072205"/>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57</xdr:row>
      <xdr:rowOff>115207</xdr:rowOff>
    </xdr:from>
    <xdr:to>
      <xdr:col>28</xdr:col>
      <xdr:colOff>114300</xdr:colOff>
      <xdr:row>57</xdr:row>
      <xdr:rowOff>115207</xdr:rowOff>
    </xdr:to>
    <xdr:cxnSp macro="">
      <xdr:nvCxnSpPr>
        <xdr:cNvPr id="103" name="直線コネクタ 102">
          <a:extLst>
            <a:ext uri="{FF2B5EF4-FFF2-40B4-BE49-F238E27FC236}">
              <a16:creationId xmlns:a16="http://schemas.microsoft.com/office/drawing/2014/main" id="{00000000-0008-0000-0600-000067000000}"/>
            </a:ext>
          </a:extLst>
        </xdr:cNvPr>
        <xdr:cNvCxnSpPr/>
      </xdr:nvCxnSpPr>
      <xdr:spPr>
        <a:xfrm>
          <a:off x="762000" y="9887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56</xdr:row>
      <xdr:rowOff>144434</xdr:rowOff>
    </xdr:from>
    <xdr:ext cx="531299" cy="259045"/>
    <xdr:sp macro="" textlink="">
      <xdr:nvSpPr>
        <xdr:cNvPr id="104" name="テキスト ボックス 103">
          <a:extLst>
            <a:ext uri="{FF2B5EF4-FFF2-40B4-BE49-F238E27FC236}">
              <a16:creationId xmlns:a16="http://schemas.microsoft.com/office/drawing/2014/main" id="{00000000-0008-0000-0600-000068000000}"/>
            </a:ext>
          </a:extLst>
        </xdr:cNvPr>
        <xdr:cNvSpPr txBox="1"/>
      </xdr:nvSpPr>
      <xdr:spPr>
        <a:xfrm>
          <a:off x="230701" y="9745634"/>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55</xdr:row>
      <xdr:rowOff>131535</xdr:rowOff>
    </xdr:from>
    <xdr:to>
      <xdr:col>28</xdr:col>
      <xdr:colOff>114300</xdr:colOff>
      <xdr:row>55</xdr:row>
      <xdr:rowOff>131535</xdr:rowOff>
    </xdr:to>
    <xdr:cxnSp macro="">
      <xdr:nvCxnSpPr>
        <xdr:cNvPr id="105" name="直線コネクタ 104">
          <a:extLst>
            <a:ext uri="{FF2B5EF4-FFF2-40B4-BE49-F238E27FC236}">
              <a16:creationId xmlns:a16="http://schemas.microsoft.com/office/drawing/2014/main" id="{00000000-0008-0000-0600-000069000000}"/>
            </a:ext>
          </a:extLst>
        </xdr:cNvPr>
        <xdr:cNvCxnSpPr/>
      </xdr:nvCxnSpPr>
      <xdr:spPr>
        <a:xfrm>
          <a:off x="762000" y="956128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54</xdr:row>
      <xdr:rowOff>160762</xdr:rowOff>
    </xdr:from>
    <xdr:ext cx="531299" cy="259045"/>
    <xdr:sp macro="" textlink="">
      <xdr:nvSpPr>
        <xdr:cNvPr id="106" name="テキスト ボックス 105">
          <a:extLst>
            <a:ext uri="{FF2B5EF4-FFF2-40B4-BE49-F238E27FC236}">
              <a16:creationId xmlns:a16="http://schemas.microsoft.com/office/drawing/2014/main" id="{00000000-0008-0000-0600-00006A000000}"/>
            </a:ext>
          </a:extLst>
        </xdr:cNvPr>
        <xdr:cNvSpPr txBox="1"/>
      </xdr:nvSpPr>
      <xdr:spPr>
        <a:xfrm>
          <a:off x="230701" y="9419062"/>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70,000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53</xdr:row>
      <xdr:rowOff>147865</xdr:rowOff>
    </xdr:from>
    <xdr:to>
      <xdr:col>28</xdr:col>
      <xdr:colOff>114300</xdr:colOff>
      <xdr:row>53</xdr:row>
      <xdr:rowOff>147865</xdr:rowOff>
    </xdr:to>
    <xdr:cxnSp macro="">
      <xdr:nvCxnSpPr>
        <xdr:cNvPr id="107" name="直線コネクタ 106">
          <a:extLst>
            <a:ext uri="{FF2B5EF4-FFF2-40B4-BE49-F238E27FC236}">
              <a16:creationId xmlns:a16="http://schemas.microsoft.com/office/drawing/2014/main" id="{00000000-0008-0000-0600-00006B000000}"/>
            </a:ext>
          </a:extLst>
        </xdr:cNvPr>
        <xdr:cNvCxnSpPr/>
      </xdr:nvCxnSpPr>
      <xdr:spPr>
        <a:xfrm>
          <a:off x="762000" y="923471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53</xdr:row>
      <xdr:rowOff>5642</xdr:rowOff>
    </xdr:from>
    <xdr:ext cx="531299" cy="259045"/>
    <xdr:sp macro="" textlink="">
      <xdr:nvSpPr>
        <xdr:cNvPr id="108" name="テキスト ボックス 107">
          <a:extLst>
            <a:ext uri="{FF2B5EF4-FFF2-40B4-BE49-F238E27FC236}">
              <a16:creationId xmlns:a16="http://schemas.microsoft.com/office/drawing/2014/main" id="{00000000-0008-0000-0600-00006C000000}"/>
            </a:ext>
          </a:extLst>
        </xdr:cNvPr>
        <xdr:cNvSpPr txBox="1"/>
      </xdr:nvSpPr>
      <xdr:spPr>
        <a:xfrm>
          <a:off x="230701" y="9092492"/>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51</xdr:row>
      <xdr:rowOff>164193</xdr:rowOff>
    </xdr:from>
    <xdr:to>
      <xdr:col>28</xdr:col>
      <xdr:colOff>114300</xdr:colOff>
      <xdr:row>51</xdr:row>
      <xdr:rowOff>164193</xdr:rowOff>
    </xdr:to>
    <xdr:cxnSp macro="">
      <xdr:nvCxnSpPr>
        <xdr:cNvPr id="109" name="直線コネクタ 108">
          <a:extLst>
            <a:ext uri="{FF2B5EF4-FFF2-40B4-BE49-F238E27FC236}">
              <a16:creationId xmlns:a16="http://schemas.microsoft.com/office/drawing/2014/main" id="{00000000-0008-0000-0600-00006D000000}"/>
            </a:ext>
          </a:extLst>
        </xdr:cNvPr>
        <xdr:cNvCxnSpPr/>
      </xdr:nvCxnSpPr>
      <xdr:spPr>
        <a:xfrm>
          <a:off x="762000" y="8908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51</xdr:row>
      <xdr:rowOff>21970</xdr:rowOff>
    </xdr:from>
    <xdr:ext cx="531299" cy="259045"/>
    <xdr:sp macro="" textlink="">
      <xdr:nvSpPr>
        <xdr:cNvPr id="110" name="テキスト ボックス 109">
          <a:extLst>
            <a:ext uri="{FF2B5EF4-FFF2-40B4-BE49-F238E27FC236}">
              <a16:creationId xmlns:a16="http://schemas.microsoft.com/office/drawing/2014/main" id="{00000000-0008-0000-0600-00006E000000}"/>
            </a:ext>
          </a:extLst>
        </xdr:cNvPr>
        <xdr:cNvSpPr txBox="1"/>
      </xdr:nvSpPr>
      <xdr:spPr>
        <a:xfrm>
          <a:off x="230701" y="8765920"/>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50</xdr:row>
      <xdr:rowOff>9072</xdr:rowOff>
    </xdr:from>
    <xdr:to>
      <xdr:col>28</xdr:col>
      <xdr:colOff>114300</xdr:colOff>
      <xdr:row>50</xdr:row>
      <xdr:rowOff>9072</xdr:rowOff>
    </xdr:to>
    <xdr:cxnSp macro="">
      <xdr:nvCxnSpPr>
        <xdr:cNvPr id="111" name="直線コネクタ 110">
          <a:extLst>
            <a:ext uri="{FF2B5EF4-FFF2-40B4-BE49-F238E27FC236}">
              <a16:creationId xmlns:a16="http://schemas.microsoft.com/office/drawing/2014/main" id="{00000000-0008-0000-0600-00006F000000}"/>
            </a:ext>
          </a:extLst>
        </xdr:cNvPr>
        <xdr:cNvCxnSpPr/>
      </xdr:nvCxnSpPr>
      <xdr:spPr>
        <a:xfrm>
          <a:off x="762000" y="8581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49</xdr:row>
      <xdr:rowOff>38299</xdr:rowOff>
    </xdr:from>
    <xdr:ext cx="595419" cy="259045"/>
    <xdr:sp macro="" textlink="">
      <xdr:nvSpPr>
        <xdr:cNvPr id="112" name="テキスト ボックス 111">
          <a:extLst>
            <a:ext uri="{FF2B5EF4-FFF2-40B4-BE49-F238E27FC236}">
              <a16:creationId xmlns:a16="http://schemas.microsoft.com/office/drawing/2014/main" id="{00000000-0008-0000-0600-000070000000}"/>
            </a:ext>
          </a:extLst>
        </xdr:cNvPr>
        <xdr:cNvSpPr txBox="1"/>
      </xdr:nvSpPr>
      <xdr:spPr>
        <a:xfrm>
          <a:off x="166581" y="8439349"/>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48</xdr:row>
      <xdr:rowOff>25400</xdr:rowOff>
    </xdr:from>
    <xdr:to>
      <xdr:col>28</xdr:col>
      <xdr:colOff>114300</xdr:colOff>
      <xdr:row>48</xdr:row>
      <xdr:rowOff>25400</xdr:rowOff>
    </xdr:to>
    <xdr:cxnSp macro="">
      <xdr:nvCxnSpPr>
        <xdr:cNvPr id="113" name="直線コネクタ 112">
          <a:extLst>
            <a:ext uri="{FF2B5EF4-FFF2-40B4-BE49-F238E27FC236}">
              <a16:creationId xmlns:a16="http://schemas.microsoft.com/office/drawing/2014/main" id="{00000000-0008-0000-0600-000071000000}"/>
            </a:ext>
          </a:extLst>
        </xdr:cNvPr>
        <xdr:cNvCxnSpPr/>
      </xdr:nvCxnSpPr>
      <xdr:spPr>
        <a:xfrm>
          <a:off x="762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47</xdr:row>
      <xdr:rowOff>54627</xdr:rowOff>
    </xdr:from>
    <xdr:ext cx="595419" cy="259045"/>
    <xdr:sp macro="" textlink="">
      <xdr:nvSpPr>
        <xdr:cNvPr id="114" name="テキスト ボックス 113">
          <a:extLst>
            <a:ext uri="{FF2B5EF4-FFF2-40B4-BE49-F238E27FC236}">
              <a16:creationId xmlns:a16="http://schemas.microsoft.com/office/drawing/2014/main" id="{00000000-0008-0000-0600-000072000000}"/>
            </a:ext>
          </a:extLst>
        </xdr:cNvPr>
        <xdr:cNvSpPr txBox="1"/>
      </xdr:nvSpPr>
      <xdr:spPr>
        <a:xfrm>
          <a:off x="166581" y="811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48</xdr:row>
      <xdr:rowOff>25400</xdr:rowOff>
    </xdr:from>
    <xdr:to>
      <xdr:col>28</xdr:col>
      <xdr:colOff>114300</xdr:colOff>
      <xdr:row>61</xdr:row>
      <xdr:rowOff>82550</xdr:rowOff>
    </xdr:to>
    <xdr:sp macro="" textlink="">
      <xdr:nvSpPr>
        <xdr:cNvPr id="115" name="物件費グラフ枠">
          <a:extLst>
            <a:ext uri="{FF2B5EF4-FFF2-40B4-BE49-F238E27FC236}">
              <a16:creationId xmlns:a16="http://schemas.microsoft.com/office/drawing/2014/main" id="{00000000-0008-0000-0600-000073000000}"/>
            </a:ext>
          </a:extLst>
        </xdr:cNvPr>
        <xdr:cNvSpPr/>
      </xdr:nvSpPr>
      <xdr:spPr>
        <a:xfrm>
          <a:off x="762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51</xdr:row>
      <xdr:rowOff>48750</xdr:rowOff>
    </xdr:from>
    <xdr:to>
      <xdr:col>24</xdr:col>
      <xdr:colOff>62865</xdr:colOff>
      <xdr:row>59</xdr:row>
      <xdr:rowOff>115370</xdr:rowOff>
    </xdr:to>
    <xdr:cxnSp macro="">
      <xdr:nvCxnSpPr>
        <xdr:cNvPr id="116" name="直線コネクタ 115">
          <a:extLst>
            <a:ext uri="{FF2B5EF4-FFF2-40B4-BE49-F238E27FC236}">
              <a16:creationId xmlns:a16="http://schemas.microsoft.com/office/drawing/2014/main" id="{00000000-0008-0000-0600-000074000000}"/>
            </a:ext>
          </a:extLst>
        </xdr:cNvPr>
        <xdr:cNvCxnSpPr/>
      </xdr:nvCxnSpPr>
      <xdr:spPr>
        <a:xfrm flipV="1">
          <a:off x="4633595" y="8792700"/>
          <a:ext cx="1270" cy="143822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59</xdr:row>
      <xdr:rowOff>119197</xdr:rowOff>
    </xdr:from>
    <xdr:ext cx="534377" cy="259045"/>
    <xdr:sp macro="" textlink="">
      <xdr:nvSpPr>
        <xdr:cNvPr id="117" name="物件費最小値テキスト">
          <a:extLst>
            <a:ext uri="{FF2B5EF4-FFF2-40B4-BE49-F238E27FC236}">
              <a16:creationId xmlns:a16="http://schemas.microsoft.com/office/drawing/2014/main" id="{00000000-0008-0000-0600-000075000000}"/>
            </a:ext>
          </a:extLst>
        </xdr:cNvPr>
        <xdr:cNvSpPr txBox="1"/>
      </xdr:nvSpPr>
      <xdr:spPr>
        <a:xfrm>
          <a:off x="4686300" y="1023474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49,495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59</xdr:row>
      <xdr:rowOff>115370</xdr:rowOff>
    </xdr:from>
    <xdr:to>
      <xdr:col>24</xdr:col>
      <xdr:colOff>152400</xdr:colOff>
      <xdr:row>59</xdr:row>
      <xdr:rowOff>115370</xdr:rowOff>
    </xdr:to>
    <xdr:cxnSp macro="">
      <xdr:nvCxnSpPr>
        <xdr:cNvPr id="118" name="直線コネクタ 117">
          <a:extLst>
            <a:ext uri="{FF2B5EF4-FFF2-40B4-BE49-F238E27FC236}">
              <a16:creationId xmlns:a16="http://schemas.microsoft.com/office/drawing/2014/main" id="{00000000-0008-0000-0600-000076000000}"/>
            </a:ext>
          </a:extLst>
        </xdr:cNvPr>
        <xdr:cNvCxnSpPr/>
      </xdr:nvCxnSpPr>
      <xdr:spPr>
        <a:xfrm>
          <a:off x="4546600" y="1023092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49</xdr:row>
      <xdr:rowOff>166877</xdr:rowOff>
    </xdr:from>
    <xdr:ext cx="534377" cy="259045"/>
    <xdr:sp macro="" textlink="">
      <xdr:nvSpPr>
        <xdr:cNvPr id="119" name="物件費最大値テキスト">
          <a:extLst>
            <a:ext uri="{FF2B5EF4-FFF2-40B4-BE49-F238E27FC236}">
              <a16:creationId xmlns:a16="http://schemas.microsoft.com/office/drawing/2014/main" id="{00000000-0008-0000-0600-000077000000}"/>
            </a:ext>
          </a:extLst>
        </xdr:cNvPr>
        <xdr:cNvSpPr txBox="1"/>
      </xdr:nvSpPr>
      <xdr:spPr>
        <a:xfrm>
          <a:off x="4686300" y="856792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93,535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51</xdr:row>
      <xdr:rowOff>48750</xdr:rowOff>
    </xdr:from>
    <xdr:to>
      <xdr:col>24</xdr:col>
      <xdr:colOff>152400</xdr:colOff>
      <xdr:row>51</xdr:row>
      <xdr:rowOff>48750</xdr:rowOff>
    </xdr:to>
    <xdr:cxnSp macro="">
      <xdr:nvCxnSpPr>
        <xdr:cNvPr id="120" name="直線コネクタ 119">
          <a:extLst>
            <a:ext uri="{FF2B5EF4-FFF2-40B4-BE49-F238E27FC236}">
              <a16:creationId xmlns:a16="http://schemas.microsoft.com/office/drawing/2014/main" id="{00000000-0008-0000-0600-000078000000}"/>
            </a:ext>
          </a:extLst>
        </xdr:cNvPr>
        <xdr:cNvCxnSpPr/>
      </xdr:nvCxnSpPr>
      <xdr:spPr>
        <a:xfrm>
          <a:off x="4546600" y="87927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56</xdr:row>
      <xdr:rowOff>81015</xdr:rowOff>
    </xdr:from>
    <xdr:to>
      <xdr:col>24</xdr:col>
      <xdr:colOff>63500</xdr:colOff>
      <xdr:row>57</xdr:row>
      <xdr:rowOff>10247</xdr:rowOff>
    </xdr:to>
    <xdr:cxnSp macro="">
      <xdr:nvCxnSpPr>
        <xdr:cNvPr id="121" name="直線コネクタ 120">
          <a:extLst>
            <a:ext uri="{FF2B5EF4-FFF2-40B4-BE49-F238E27FC236}">
              <a16:creationId xmlns:a16="http://schemas.microsoft.com/office/drawing/2014/main" id="{00000000-0008-0000-0600-000079000000}"/>
            </a:ext>
          </a:extLst>
        </xdr:cNvPr>
        <xdr:cNvCxnSpPr/>
      </xdr:nvCxnSpPr>
      <xdr:spPr>
        <a:xfrm flipV="1">
          <a:off x="3797300" y="9682215"/>
          <a:ext cx="838200" cy="10068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55</xdr:row>
      <xdr:rowOff>22689</xdr:rowOff>
    </xdr:from>
    <xdr:ext cx="534377" cy="259045"/>
    <xdr:sp macro="" textlink="">
      <xdr:nvSpPr>
        <xdr:cNvPr id="122" name="物件費平均値テキスト">
          <a:extLst>
            <a:ext uri="{FF2B5EF4-FFF2-40B4-BE49-F238E27FC236}">
              <a16:creationId xmlns:a16="http://schemas.microsoft.com/office/drawing/2014/main" id="{00000000-0008-0000-0600-00007A000000}"/>
            </a:ext>
          </a:extLst>
        </xdr:cNvPr>
        <xdr:cNvSpPr txBox="1"/>
      </xdr:nvSpPr>
      <xdr:spPr>
        <a:xfrm>
          <a:off x="4686300" y="9452439"/>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67,228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55</xdr:row>
      <xdr:rowOff>171262</xdr:rowOff>
    </xdr:from>
    <xdr:to>
      <xdr:col>24</xdr:col>
      <xdr:colOff>114300</xdr:colOff>
      <xdr:row>56</xdr:row>
      <xdr:rowOff>101412</xdr:rowOff>
    </xdr:to>
    <xdr:sp macro="" textlink="">
      <xdr:nvSpPr>
        <xdr:cNvPr id="123" name="フローチャート: 判断 122">
          <a:extLst>
            <a:ext uri="{FF2B5EF4-FFF2-40B4-BE49-F238E27FC236}">
              <a16:creationId xmlns:a16="http://schemas.microsoft.com/office/drawing/2014/main" id="{00000000-0008-0000-0600-00007B000000}"/>
            </a:ext>
          </a:extLst>
        </xdr:cNvPr>
        <xdr:cNvSpPr/>
      </xdr:nvSpPr>
      <xdr:spPr>
        <a:xfrm>
          <a:off x="4584700" y="960101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57</xdr:row>
      <xdr:rowOff>10247</xdr:rowOff>
    </xdr:from>
    <xdr:to>
      <xdr:col>19</xdr:col>
      <xdr:colOff>177800</xdr:colOff>
      <xdr:row>58</xdr:row>
      <xdr:rowOff>139406</xdr:rowOff>
    </xdr:to>
    <xdr:cxnSp macro="">
      <xdr:nvCxnSpPr>
        <xdr:cNvPr id="124" name="直線コネクタ 123">
          <a:extLst>
            <a:ext uri="{FF2B5EF4-FFF2-40B4-BE49-F238E27FC236}">
              <a16:creationId xmlns:a16="http://schemas.microsoft.com/office/drawing/2014/main" id="{00000000-0008-0000-0600-00007C000000}"/>
            </a:ext>
          </a:extLst>
        </xdr:cNvPr>
        <xdr:cNvCxnSpPr/>
      </xdr:nvCxnSpPr>
      <xdr:spPr>
        <a:xfrm flipV="1">
          <a:off x="2908300" y="9782897"/>
          <a:ext cx="889000" cy="30060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56</xdr:row>
      <xdr:rowOff>113622</xdr:rowOff>
    </xdr:from>
    <xdr:to>
      <xdr:col>20</xdr:col>
      <xdr:colOff>38100</xdr:colOff>
      <xdr:row>57</xdr:row>
      <xdr:rowOff>43772</xdr:rowOff>
    </xdr:to>
    <xdr:sp macro="" textlink="">
      <xdr:nvSpPr>
        <xdr:cNvPr id="125" name="フローチャート: 判断 124">
          <a:extLst>
            <a:ext uri="{FF2B5EF4-FFF2-40B4-BE49-F238E27FC236}">
              <a16:creationId xmlns:a16="http://schemas.microsoft.com/office/drawing/2014/main" id="{00000000-0008-0000-0600-00007D000000}"/>
            </a:ext>
          </a:extLst>
        </xdr:cNvPr>
        <xdr:cNvSpPr/>
      </xdr:nvSpPr>
      <xdr:spPr>
        <a:xfrm>
          <a:off x="3746500" y="971482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55</xdr:row>
      <xdr:rowOff>60299</xdr:rowOff>
    </xdr:from>
    <xdr:ext cx="534377" cy="259045"/>
    <xdr:sp macro="" textlink="">
      <xdr:nvSpPr>
        <xdr:cNvPr id="126" name="テキスト ボックス 125">
          <a:extLst>
            <a:ext uri="{FF2B5EF4-FFF2-40B4-BE49-F238E27FC236}">
              <a16:creationId xmlns:a16="http://schemas.microsoft.com/office/drawing/2014/main" id="{00000000-0008-0000-0600-00007E000000}"/>
            </a:ext>
          </a:extLst>
        </xdr:cNvPr>
        <xdr:cNvSpPr txBox="1"/>
      </xdr:nvSpPr>
      <xdr:spPr>
        <a:xfrm>
          <a:off x="3530111" y="949004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63,743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58</xdr:row>
      <xdr:rowOff>94274</xdr:rowOff>
    </xdr:from>
    <xdr:to>
      <xdr:col>15</xdr:col>
      <xdr:colOff>50800</xdr:colOff>
      <xdr:row>58</xdr:row>
      <xdr:rowOff>139406</xdr:rowOff>
    </xdr:to>
    <xdr:cxnSp macro="">
      <xdr:nvCxnSpPr>
        <xdr:cNvPr id="127" name="直線コネクタ 126">
          <a:extLst>
            <a:ext uri="{FF2B5EF4-FFF2-40B4-BE49-F238E27FC236}">
              <a16:creationId xmlns:a16="http://schemas.microsoft.com/office/drawing/2014/main" id="{00000000-0008-0000-0600-00007F000000}"/>
            </a:ext>
          </a:extLst>
        </xdr:cNvPr>
        <xdr:cNvCxnSpPr/>
      </xdr:nvCxnSpPr>
      <xdr:spPr>
        <a:xfrm>
          <a:off x="2019300" y="10038374"/>
          <a:ext cx="889000" cy="4513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55</xdr:row>
      <xdr:rowOff>152745</xdr:rowOff>
    </xdr:from>
    <xdr:to>
      <xdr:col>15</xdr:col>
      <xdr:colOff>101600</xdr:colOff>
      <xdr:row>56</xdr:row>
      <xdr:rowOff>82895</xdr:rowOff>
    </xdr:to>
    <xdr:sp macro="" textlink="">
      <xdr:nvSpPr>
        <xdr:cNvPr id="128" name="フローチャート: 判断 127">
          <a:extLst>
            <a:ext uri="{FF2B5EF4-FFF2-40B4-BE49-F238E27FC236}">
              <a16:creationId xmlns:a16="http://schemas.microsoft.com/office/drawing/2014/main" id="{00000000-0008-0000-0600-000080000000}"/>
            </a:ext>
          </a:extLst>
        </xdr:cNvPr>
        <xdr:cNvSpPr/>
      </xdr:nvSpPr>
      <xdr:spPr>
        <a:xfrm>
          <a:off x="2857500" y="958249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54</xdr:row>
      <xdr:rowOff>99422</xdr:rowOff>
    </xdr:from>
    <xdr:ext cx="534377" cy="259045"/>
    <xdr:sp macro="" textlink="">
      <xdr:nvSpPr>
        <xdr:cNvPr id="129" name="テキスト ボックス 128">
          <a:extLst>
            <a:ext uri="{FF2B5EF4-FFF2-40B4-BE49-F238E27FC236}">
              <a16:creationId xmlns:a16="http://schemas.microsoft.com/office/drawing/2014/main" id="{00000000-0008-0000-0600-000081000000}"/>
            </a:ext>
          </a:extLst>
        </xdr:cNvPr>
        <xdr:cNvSpPr txBox="1"/>
      </xdr:nvSpPr>
      <xdr:spPr>
        <a:xfrm>
          <a:off x="2641111" y="935772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67,795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58</xdr:row>
      <xdr:rowOff>94274</xdr:rowOff>
    </xdr:from>
    <xdr:to>
      <xdr:col>10</xdr:col>
      <xdr:colOff>114300</xdr:colOff>
      <xdr:row>59</xdr:row>
      <xdr:rowOff>59951</xdr:rowOff>
    </xdr:to>
    <xdr:cxnSp macro="">
      <xdr:nvCxnSpPr>
        <xdr:cNvPr id="130" name="直線コネクタ 129">
          <a:extLst>
            <a:ext uri="{FF2B5EF4-FFF2-40B4-BE49-F238E27FC236}">
              <a16:creationId xmlns:a16="http://schemas.microsoft.com/office/drawing/2014/main" id="{00000000-0008-0000-0600-000082000000}"/>
            </a:ext>
          </a:extLst>
        </xdr:cNvPr>
        <xdr:cNvCxnSpPr/>
      </xdr:nvCxnSpPr>
      <xdr:spPr>
        <a:xfrm flipV="1">
          <a:off x="1130300" y="10038374"/>
          <a:ext cx="889000" cy="13712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56</xdr:row>
      <xdr:rowOff>149348</xdr:rowOff>
    </xdr:from>
    <xdr:to>
      <xdr:col>10</xdr:col>
      <xdr:colOff>165100</xdr:colOff>
      <xdr:row>57</xdr:row>
      <xdr:rowOff>79498</xdr:rowOff>
    </xdr:to>
    <xdr:sp macro="" textlink="">
      <xdr:nvSpPr>
        <xdr:cNvPr id="131" name="フローチャート: 判断 130">
          <a:extLst>
            <a:ext uri="{FF2B5EF4-FFF2-40B4-BE49-F238E27FC236}">
              <a16:creationId xmlns:a16="http://schemas.microsoft.com/office/drawing/2014/main" id="{00000000-0008-0000-0600-000083000000}"/>
            </a:ext>
          </a:extLst>
        </xdr:cNvPr>
        <xdr:cNvSpPr/>
      </xdr:nvSpPr>
      <xdr:spPr>
        <a:xfrm>
          <a:off x="1968500" y="975054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55</xdr:row>
      <xdr:rowOff>96025</xdr:rowOff>
    </xdr:from>
    <xdr:ext cx="534377" cy="259045"/>
    <xdr:sp macro="" textlink="">
      <xdr:nvSpPr>
        <xdr:cNvPr id="132" name="テキスト ボックス 131">
          <a:extLst>
            <a:ext uri="{FF2B5EF4-FFF2-40B4-BE49-F238E27FC236}">
              <a16:creationId xmlns:a16="http://schemas.microsoft.com/office/drawing/2014/main" id="{00000000-0008-0000-0600-000084000000}"/>
            </a:ext>
          </a:extLst>
        </xdr:cNvPr>
        <xdr:cNvSpPr txBox="1"/>
      </xdr:nvSpPr>
      <xdr:spPr>
        <a:xfrm>
          <a:off x="1752111" y="952577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62,649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57</xdr:row>
      <xdr:rowOff>94125</xdr:rowOff>
    </xdr:from>
    <xdr:to>
      <xdr:col>6</xdr:col>
      <xdr:colOff>38100</xdr:colOff>
      <xdr:row>58</xdr:row>
      <xdr:rowOff>24275</xdr:rowOff>
    </xdr:to>
    <xdr:sp macro="" textlink="">
      <xdr:nvSpPr>
        <xdr:cNvPr id="133" name="フローチャート: 判断 132">
          <a:extLst>
            <a:ext uri="{FF2B5EF4-FFF2-40B4-BE49-F238E27FC236}">
              <a16:creationId xmlns:a16="http://schemas.microsoft.com/office/drawing/2014/main" id="{00000000-0008-0000-0600-000085000000}"/>
            </a:ext>
          </a:extLst>
        </xdr:cNvPr>
        <xdr:cNvSpPr/>
      </xdr:nvSpPr>
      <xdr:spPr>
        <a:xfrm>
          <a:off x="1079500" y="986677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56</xdr:row>
      <xdr:rowOff>40802</xdr:rowOff>
    </xdr:from>
    <xdr:ext cx="534377" cy="259045"/>
    <xdr:sp macro="" textlink="">
      <xdr:nvSpPr>
        <xdr:cNvPr id="134" name="テキスト ボックス 133">
          <a:extLst>
            <a:ext uri="{FF2B5EF4-FFF2-40B4-BE49-F238E27FC236}">
              <a16:creationId xmlns:a16="http://schemas.microsoft.com/office/drawing/2014/main" id="{00000000-0008-0000-0600-000086000000}"/>
            </a:ext>
          </a:extLst>
        </xdr:cNvPr>
        <xdr:cNvSpPr txBox="1"/>
      </xdr:nvSpPr>
      <xdr:spPr>
        <a:xfrm>
          <a:off x="863111" y="964200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59,090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61</xdr:row>
      <xdr:rowOff>80027</xdr:rowOff>
    </xdr:from>
    <xdr:ext cx="762000" cy="259045"/>
    <xdr:sp macro="" textlink="">
      <xdr:nvSpPr>
        <xdr:cNvPr id="135" name="テキスト ボックス 134">
          <a:extLst>
            <a:ext uri="{FF2B5EF4-FFF2-40B4-BE49-F238E27FC236}">
              <a16:creationId xmlns:a16="http://schemas.microsoft.com/office/drawing/2014/main" id="{00000000-0008-0000-0600-000087000000}"/>
            </a:ext>
          </a:extLst>
        </xdr:cNvPr>
        <xdr:cNvSpPr txBox="1"/>
      </xdr:nvSpPr>
      <xdr:spPr>
        <a:xfrm>
          <a:off x="4445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61</xdr:row>
      <xdr:rowOff>80027</xdr:rowOff>
    </xdr:from>
    <xdr:ext cx="762000" cy="259045"/>
    <xdr:sp macro="" textlink="">
      <xdr:nvSpPr>
        <xdr:cNvPr id="136" name="テキスト ボックス 135">
          <a:extLst>
            <a:ext uri="{FF2B5EF4-FFF2-40B4-BE49-F238E27FC236}">
              <a16:creationId xmlns:a16="http://schemas.microsoft.com/office/drawing/2014/main" id="{00000000-0008-0000-0600-000088000000}"/>
            </a:ext>
          </a:extLst>
        </xdr:cNvPr>
        <xdr:cNvSpPr txBox="1"/>
      </xdr:nvSpPr>
      <xdr:spPr>
        <a:xfrm>
          <a:off x="3606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61</xdr:row>
      <xdr:rowOff>80027</xdr:rowOff>
    </xdr:from>
    <xdr:ext cx="762000" cy="259045"/>
    <xdr:sp macro="" textlink="">
      <xdr:nvSpPr>
        <xdr:cNvPr id="137" name="テキスト ボックス 136">
          <a:extLst>
            <a:ext uri="{FF2B5EF4-FFF2-40B4-BE49-F238E27FC236}">
              <a16:creationId xmlns:a16="http://schemas.microsoft.com/office/drawing/2014/main" id="{00000000-0008-0000-0600-000089000000}"/>
            </a:ext>
          </a:extLst>
        </xdr:cNvPr>
        <xdr:cNvSpPr txBox="1"/>
      </xdr:nvSpPr>
      <xdr:spPr>
        <a:xfrm>
          <a:off x="2717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61</xdr:row>
      <xdr:rowOff>80027</xdr:rowOff>
    </xdr:from>
    <xdr:ext cx="762000" cy="259045"/>
    <xdr:sp macro="" textlink="">
      <xdr:nvSpPr>
        <xdr:cNvPr id="138" name="テキスト ボックス 137">
          <a:extLst>
            <a:ext uri="{FF2B5EF4-FFF2-40B4-BE49-F238E27FC236}">
              <a16:creationId xmlns:a16="http://schemas.microsoft.com/office/drawing/2014/main" id="{00000000-0008-0000-0600-00008A000000}"/>
            </a:ext>
          </a:extLst>
        </xdr:cNvPr>
        <xdr:cNvSpPr txBox="1"/>
      </xdr:nvSpPr>
      <xdr:spPr>
        <a:xfrm>
          <a:off x="1828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61</xdr:row>
      <xdr:rowOff>80027</xdr:rowOff>
    </xdr:from>
    <xdr:ext cx="762000" cy="259045"/>
    <xdr:sp macro="" textlink="">
      <xdr:nvSpPr>
        <xdr:cNvPr id="139" name="テキスト ボックス 138">
          <a:extLst>
            <a:ext uri="{FF2B5EF4-FFF2-40B4-BE49-F238E27FC236}">
              <a16:creationId xmlns:a16="http://schemas.microsoft.com/office/drawing/2014/main" id="{00000000-0008-0000-0600-00008B000000}"/>
            </a:ext>
          </a:extLst>
        </xdr:cNvPr>
        <xdr:cNvSpPr txBox="1"/>
      </xdr:nvSpPr>
      <xdr:spPr>
        <a:xfrm>
          <a:off x="939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56</xdr:row>
      <xdr:rowOff>30215</xdr:rowOff>
    </xdr:from>
    <xdr:to>
      <xdr:col>24</xdr:col>
      <xdr:colOff>114300</xdr:colOff>
      <xdr:row>56</xdr:row>
      <xdr:rowOff>131815</xdr:rowOff>
    </xdr:to>
    <xdr:sp macro="" textlink="">
      <xdr:nvSpPr>
        <xdr:cNvPr id="140" name="楕円 139">
          <a:extLst>
            <a:ext uri="{FF2B5EF4-FFF2-40B4-BE49-F238E27FC236}">
              <a16:creationId xmlns:a16="http://schemas.microsoft.com/office/drawing/2014/main" id="{00000000-0008-0000-0600-00008C000000}"/>
            </a:ext>
          </a:extLst>
        </xdr:cNvPr>
        <xdr:cNvSpPr/>
      </xdr:nvSpPr>
      <xdr:spPr>
        <a:xfrm>
          <a:off x="4584700" y="963141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56</xdr:row>
      <xdr:rowOff>8642</xdr:rowOff>
    </xdr:from>
    <xdr:ext cx="534377" cy="259045"/>
    <xdr:sp macro="" textlink="">
      <xdr:nvSpPr>
        <xdr:cNvPr id="141" name="物件費該当値テキスト">
          <a:extLst>
            <a:ext uri="{FF2B5EF4-FFF2-40B4-BE49-F238E27FC236}">
              <a16:creationId xmlns:a16="http://schemas.microsoft.com/office/drawing/2014/main" id="{00000000-0008-0000-0600-00008D000000}"/>
            </a:ext>
          </a:extLst>
        </xdr:cNvPr>
        <xdr:cNvSpPr txBox="1"/>
      </xdr:nvSpPr>
      <xdr:spPr>
        <a:xfrm>
          <a:off x="4686300" y="960984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66,297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56</xdr:row>
      <xdr:rowOff>130897</xdr:rowOff>
    </xdr:from>
    <xdr:to>
      <xdr:col>20</xdr:col>
      <xdr:colOff>38100</xdr:colOff>
      <xdr:row>57</xdr:row>
      <xdr:rowOff>61047</xdr:rowOff>
    </xdr:to>
    <xdr:sp macro="" textlink="">
      <xdr:nvSpPr>
        <xdr:cNvPr id="142" name="楕円 141">
          <a:extLst>
            <a:ext uri="{FF2B5EF4-FFF2-40B4-BE49-F238E27FC236}">
              <a16:creationId xmlns:a16="http://schemas.microsoft.com/office/drawing/2014/main" id="{00000000-0008-0000-0600-00008E000000}"/>
            </a:ext>
          </a:extLst>
        </xdr:cNvPr>
        <xdr:cNvSpPr/>
      </xdr:nvSpPr>
      <xdr:spPr>
        <a:xfrm>
          <a:off x="3746500" y="973209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57</xdr:row>
      <xdr:rowOff>52174</xdr:rowOff>
    </xdr:from>
    <xdr:ext cx="534377" cy="259045"/>
    <xdr:sp macro="" textlink="">
      <xdr:nvSpPr>
        <xdr:cNvPr id="143" name="テキスト ボックス 142">
          <a:extLst>
            <a:ext uri="{FF2B5EF4-FFF2-40B4-BE49-F238E27FC236}">
              <a16:creationId xmlns:a16="http://schemas.microsoft.com/office/drawing/2014/main" id="{00000000-0008-0000-0600-00008F000000}"/>
            </a:ext>
          </a:extLst>
        </xdr:cNvPr>
        <xdr:cNvSpPr txBox="1"/>
      </xdr:nvSpPr>
      <xdr:spPr>
        <a:xfrm>
          <a:off x="3530111" y="982482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63,214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58</xdr:row>
      <xdr:rowOff>88606</xdr:rowOff>
    </xdr:from>
    <xdr:to>
      <xdr:col>15</xdr:col>
      <xdr:colOff>101600</xdr:colOff>
      <xdr:row>59</xdr:row>
      <xdr:rowOff>18756</xdr:rowOff>
    </xdr:to>
    <xdr:sp macro="" textlink="">
      <xdr:nvSpPr>
        <xdr:cNvPr id="144" name="楕円 143">
          <a:extLst>
            <a:ext uri="{FF2B5EF4-FFF2-40B4-BE49-F238E27FC236}">
              <a16:creationId xmlns:a16="http://schemas.microsoft.com/office/drawing/2014/main" id="{00000000-0008-0000-0600-000090000000}"/>
            </a:ext>
          </a:extLst>
        </xdr:cNvPr>
        <xdr:cNvSpPr/>
      </xdr:nvSpPr>
      <xdr:spPr>
        <a:xfrm>
          <a:off x="2857500" y="1003270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59</xdr:row>
      <xdr:rowOff>9883</xdr:rowOff>
    </xdr:from>
    <xdr:ext cx="534377" cy="259045"/>
    <xdr:sp macro="" textlink="">
      <xdr:nvSpPr>
        <xdr:cNvPr id="145" name="テキスト ボックス 144">
          <a:extLst>
            <a:ext uri="{FF2B5EF4-FFF2-40B4-BE49-F238E27FC236}">
              <a16:creationId xmlns:a16="http://schemas.microsoft.com/office/drawing/2014/main" id="{00000000-0008-0000-0600-000091000000}"/>
            </a:ext>
          </a:extLst>
        </xdr:cNvPr>
        <xdr:cNvSpPr txBox="1"/>
      </xdr:nvSpPr>
      <xdr:spPr>
        <a:xfrm>
          <a:off x="2641111" y="1012543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54,009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58</xdr:row>
      <xdr:rowOff>43474</xdr:rowOff>
    </xdr:from>
    <xdr:to>
      <xdr:col>10</xdr:col>
      <xdr:colOff>165100</xdr:colOff>
      <xdr:row>58</xdr:row>
      <xdr:rowOff>145074</xdr:rowOff>
    </xdr:to>
    <xdr:sp macro="" textlink="">
      <xdr:nvSpPr>
        <xdr:cNvPr id="146" name="楕円 145">
          <a:extLst>
            <a:ext uri="{FF2B5EF4-FFF2-40B4-BE49-F238E27FC236}">
              <a16:creationId xmlns:a16="http://schemas.microsoft.com/office/drawing/2014/main" id="{00000000-0008-0000-0600-000092000000}"/>
            </a:ext>
          </a:extLst>
        </xdr:cNvPr>
        <xdr:cNvSpPr/>
      </xdr:nvSpPr>
      <xdr:spPr>
        <a:xfrm>
          <a:off x="1968500" y="998757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58</xdr:row>
      <xdr:rowOff>136201</xdr:rowOff>
    </xdr:from>
    <xdr:ext cx="534377" cy="259045"/>
    <xdr:sp macro="" textlink="">
      <xdr:nvSpPr>
        <xdr:cNvPr id="147" name="テキスト ボックス 146">
          <a:extLst>
            <a:ext uri="{FF2B5EF4-FFF2-40B4-BE49-F238E27FC236}">
              <a16:creationId xmlns:a16="http://schemas.microsoft.com/office/drawing/2014/main" id="{00000000-0008-0000-0600-000093000000}"/>
            </a:ext>
          </a:extLst>
        </xdr:cNvPr>
        <xdr:cNvSpPr txBox="1"/>
      </xdr:nvSpPr>
      <xdr:spPr>
        <a:xfrm>
          <a:off x="1752111" y="1008030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55,391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59</xdr:row>
      <xdr:rowOff>9151</xdr:rowOff>
    </xdr:from>
    <xdr:to>
      <xdr:col>6</xdr:col>
      <xdr:colOff>38100</xdr:colOff>
      <xdr:row>59</xdr:row>
      <xdr:rowOff>110751</xdr:rowOff>
    </xdr:to>
    <xdr:sp macro="" textlink="">
      <xdr:nvSpPr>
        <xdr:cNvPr id="148" name="楕円 147">
          <a:extLst>
            <a:ext uri="{FF2B5EF4-FFF2-40B4-BE49-F238E27FC236}">
              <a16:creationId xmlns:a16="http://schemas.microsoft.com/office/drawing/2014/main" id="{00000000-0008-0000-0600-000094000000}"/>
            </a:ext>
          </a:extLst>
        </xdr:cNvPr>
        <xdr:cNvSpPr/>
      </xdr:nvSpPr>
      <xdr:spPr>
        <a:xfrm>
          <a:off x="1079500" y="1012470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59</xdr:row>
      <xdr:rowOff>101878</xdr:rowOff>
    </xdr:from>
    <xdr:ext cx="534377" cy="259045"/>
    <xdr:sp macro="" textlink="">
      <xdr:nvSpPr>
        <xdr:cNvPr id="149" name="テキスト ボックス 148">
          <a:extLst>
            <a:ext uri="{FF2B5EF4-FFF2-40B4-BE49-F238E27FC236}">
              <a16:creationId xmlns:a16="http://schemas.microsoft.com/office/drawing/2014/main" id="{00000000-0008-0000-0600-000095000000}"/>
            </a:ext>
          </a:extLst>
        </xdr:cNvPr>
        <xdr:cNvSpPr txBox="1"/>
      </xdr:nvSpPr>
      <xdr:spPr>
        <a:xfrm>
          <a:off x="863111" y="1021742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51,192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63</xdr:row>
      <xdr:rowOff>57150</xdr:rowOff>
    </xdr:from>
    <xdr:to>
      <xdr:col>28</xdr:col>
      <xdr:colOff>114300</xdr:colOff>
      <xdr:row>65</xdr:row>
      <xdr:rowOff>31750</xdr:rowOff>
    </xdr:to>
    <xdr:sp macro="" textlink="">
      <xdr:nvSpPr>
        <xdr:cNvPr id="150" name="正方形/長方形 149">
          <a:extLst>
            <a:ext uri="{FF2B5EF4-FFF2-40B4-BE49-F238E27FC236}">
              <a16:creationId xmlns:a16="http://schemas.microsoft.com/office/drawing/2014/main" id="{00000000-0008-0000-0600-000096000000}"/>
            </a:ext>
          </a:extLst>
        </xdr:cNvPr>
        <xdr:cNvSpPr/>
      </xdr:nvSpPr>
      <xdr:spPr>
        <a:xfrm>
          <a:off x="762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維持補修費</a:t>
          </a:r>
        </a:p>
      </xdr:txBody>
    </xdr:sp>
    <xdr:clientData/>
  </xdr:twoCellAnchor>
  <xdr:twoCellAnchor>
    <xdr:from>
      <xdr:col>4</xdr:col>
      <xdr:colOff>127000</xdr:colOff>
      <xdr:row>65</xdr:row>
      <xdr:rowOff>57150</xdr:rowOff>
    </xdr:from>
    <xdr:to>
      <xdr:col>12</xdr:col>
      <xdr:colOff>127000</xdr:colOff>
      <xdr:row>66</xdr:row>
      <xdr:rowOff>139700</xdr:rowOff>
    </xdr:to>
    <xdr:sp macro="" textlink="">
      <xdr:nvSpPr>
        <xdr:cNvPr id="151" name="正方形/長方形 150">
          <a:extLst>
            <a:ext uri="{FF2B5EF4-FFF2-40B4-BE49-F238E27FC236}">
              <a16:creationId xmlns:a16="http://schemas.microsoft.com/office/drawing/2014/main" id="{00000000-0008-0000-0600-000097000000}"/>
            </a:ext>
          </a:extLst>
        </xdr:cNvPr>
        <xdr:cNvSpPr/>
      </xdr:nvSpPr>
      <xdr:spPr>
        <a:xfrm>
          <a:off x="889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66</xdr:row>
      <xdr:rowOff>88900</xdr:rowOff>
    </xdr:from>
    <xdr:to>
      <xdr:col>12</xdr:col>
      <xdr:colOff>127000</xdr:colOff>
      <xdr:row>68</xdr:row>
      <xdr:rowOff>0</xdr:rowOff>
    </xdr:to>
    <xdr:sp macro="" textlink="">
      <xdr:nvSpPr>
        <xdr:cNvPr id="152" name="正方形/長方形 151">
          <a:extLst>
            <a:ext uri="{FF2B5EF4-FFF2-40B4-BE49-F238E27FC236}">
              <a16:creationId xmlns:a16="http://schemas.microsoft.com/office/drawing/2014/main" id="{00000000-0008-0000-0600-000098000000}"/>
            </a:ext>
          </a:extLst>
        </xdr:cNvPr>
        <xdr:cNvSpPr/>
      </xdr:nvSpPr>
      <xdr:spPr>
        <a:xfrm>
          <a:off x="889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9/29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65</xdr:row>
      <xdr:rowOff>57150</xdr:rowOff>
    </xdr:from>
    <xdr:to>
      <xdr:col>18</xdr:col>
      <xdr:colOff>0</xdr:colOff>
      <xdr:row>66</xdr:row>
      <xdr:rowOff>139700</xdr:rowOff>
    </xdr:to>
    <xdr:sp macro="" textlink="">
      <xdr:nvSpPr>
        <xdr:cNvPr id="153" name="正方形/長方形 152">
          <a:extLst>
            <a:ext uri="{FF2B5EF4-FFF2-40B4-BE49-F238E27FC236}">
              <a16:creationId xmlns:a16="http://schemas.microsoft.com/office/drawing/2014/main" id="{00000000-0008-0000-0600-000099000000}"/>
            </a:ext>
          </a:extLst>
        </xdr:cNvPr>
        <xdr:cNvSpPr/>
      </xdr:nvSpPr>
      <xdr:spPr>
        <a:xfrm>
          <a:off x="1905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66</xdr:row>
      <xdr:rowOff>88900</xdr:rowOff>
    </xdr:from>
    <xdr:to>
      <xdr:col>18</xdr:col>
      <xdr:colOff>0</xdr:colOff>
      <xdr:row>68</xdr:row>
      <xdr:rowOff>0</xdr:rowOff>
    </xdr:to>
    <xdr:sp macro="" textlink="">
      <xdr:nvSpPr>
        <xdr:cNvPr id="154" name="正方形/長方形 153">
          <a:extLst>
            <a:ext uri="{FF2B5EF4-FFF2-40B4-BE49-F238E27FC236}">
              <a16:creationId xmlns:a16="http://schemas.microsoft.com/office/drawing/2014/main" id="{00000000-0008-0000-0600-00009A000000}"/>
            </a:ext>
          </a:extLst>
        </xdr:cNvPr>
        <xdr:cNvSpPr/>
      </xdr:nvSpPr>
      <xdr:spPr>
        <a:xfrm>
          <a:off x="1905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6,263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65</xdr:row>
      <xdr:rowOff>57150</xdr:rowOff>
    </xdr:from>
    <xdr:to>
      <xdr:col>24</xdr:col>
      <xdr:colOff>0</xdr:colOff>
      <xdr:row>66</xdr:row>
      <xdr:rowOff>139700</xdr:rowOff>
    </xdr:to>
    <xdr:sp macro="" textlink="">
      <xdr:nvSpPr>
        <xdr:cNvPr id="155" name="正方形/長方形 154">
          <a:extLst>
            <a:ext uri="{FF2B5EF4-FFF2-40B4-BE49-F238E27FC236}">
              <a16:creationId xmlns:a16="http://schemas.microsoft.com/office/drawing/2014/main" id="{00000000-0008-0000-0600-00009B000000}"/>
            </a:ext>
          </a:extLst>
        </xdr:cNvPr>
        <xdr:cNvSpPr/>
      </xdr:nvSpPr>
      <xdr:spPr>
        <a:xfrm>
          <a:off x="3048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愛媛県平均</a:t>
          </a:r>
        </a:p>
      </xdr:txBody>
    </xdr:sp>
    <xdr:clientData/>
  </xdr:twoCellAnchor>
  <xdr:twoCellAnchor>
    <xdr:from>
      <xdr:col>16</xdr:col>
      <xdr:colOff>0</xdr:colOff>
      <xdr:row>66</xdr:row>
      <xdr:rowOff>88900</xdr:rowOff>
    </xdr:from>
    <xdr:to>
      <xdr:col>24</xdr:col>
      <xdr:colOff>0</xdr:colOff>
      <xdr:row>68</xdr:row>
      <xdr:rowOff>0</xdr:rowOff>
    </xdr:to>
    <xdr:sp macro="" textlink="">
      <xdr:nvSpPr>
        <xdr:cNvPr id="156" name="正方形/長方形 155">
          <a:extLst>
            <a:ext uri="{FF2B5EF4-FFF2-40B4-BE49-F238E27FC236}">
              <a16:creationId xmlns:a16="http://schemas.microsoft.com/office/drawing/2014/main" id="{00000000-0008-0000-0600-00009C000000}"/>
            </a:ext>
          </a:extLst>
        </xdr:cNvPr>
        <xdr:cNvSpPr/>
      </xdr:nvSpPr>
      <xdr:spPr>
        <a:xfrm>
          <a:off x="3048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4,303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68</xdr:row>
      <xdr:rowOff>25400</xdr:rowOff>
    </xdr:from>
    <xdr:to>
      <xdr:col>28</xdr:col>
      <xdr:colOff>114300</xdr:colOff>
      <xdr:row>81</xdr:row>
      <xdr:rowOff>82550</xdr:rowOff>
    </xdr:to>
    <xdr:sp macro="" textlink="">
      <xdr:nvSpPr>
        <xdr:cNvPr id="157" name="正方形/長方形 156">
          <a:extLst>
            <a:ext uri="{FF2B5EF4-FFF2-40B4-BE49-F238E27FC236}">
              <a16:creationId xmlns:a16="http://schemas.microsoft.com/office/drawing/2014/main" id="{00000000-0008-0000-0600-00009D000000}"/>
            </a:ext>
          </a:extLst>
        </xdr:cNvPr>
        <xdr:cNvSpPr/>
      </xdr:nvSpPr>
      <xdr:spPr>
        <a:xfrm>
          <a:off x="762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67</xdr:row>
      <xdr:rowOff>6350</xdr:rowOff>
    </xdr:from>
    <xdr:ext cx="349839" cy="225703"/>
    <xdr:sp macro="" textlink="">
      <xdr:nvSpPr>
        <xdr:cNvPr id="158" name="テキスト ボックス 157">
          <a:extLst>
            <a:ext uri="{FF2B5EF4-FFF2-40B4-BE49-F238E27FC236}">
              <a16:creationId xmlns:a16="http://schemas.microsoft.com/office/drawing/2014/main" id="{00000000-0008-0000-0600-00009E000000}"/>
            </a:ext>
          </a:extLst>
        </xdr:cNvPr>
        <xdr:cNvSpPr txBox="1"/>
      </xdr:nvSpPr>
      <xdr:spPr>
        <a:xfrm>
          <a:off x="723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81</xdr:row>
      <xdr:rowOff>82550</xdr:rowOff>
    </xdr:from>
    <xdr:to>
      <xdr:col>28</xdr:col>
      <xdr:colOff>114300</xdr:colOff>
      <xdr:row>81</xdr:row>
      <xdr:rowOff>82550</xdr:rowOff>
    </xdr:to>
    <xdr:cxnSp macro="">
      <xdr:nvCxnSpPr>
        <xdr:cNvPr id="159" name="直線コネクタ 158">
          <a:extLst>
            <a:ext uri="{FF2B5EF4-FFF2-40B4-BE49-F238E27FC236}">
              <a16:creationId xmlns:a16="http://schemas.microsoft.com/office/drawing/2014/main" id="{00000000-0008-0000-0600-00009F000000}"/>
            </a:ext>
          </a:extLst>
        </xdr:cNvPr>
        <xdr:cNvCxnSpPr/>
      </xdr:nvCxnSpPr>
      <xdr:spPr>
        <a:xfrm>
          <a:off x="762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0</xdr:colOff>
      <xdr:row>79</xdr:row>
      <xdr:rowOff>44450</xdr:rowOff>
    </xdr:from>
    <xdr:to>
      <xdr:col>28</xdr:col>
      <xdr:colOff>114300</xdr:colOff>
      <xdr:row>79</xdr:row>
      <xdr:rowOff>44450</xdr:rowOff>
    </xdr:to>
    <xdr:cxnSp macro="">
      <xdr:nvCxnSpPr>
        <xdr:cNvPr id="160" name="直線コネクタ 159">
          <a:extLst>
            <a:ext uri="{FF2B5EF4-FFF2-40B4-BE49-F238E27FC236}">
              <a16:creationId xmlns:a16="http://schemas.microsoft.com/office/drawing/2014/main" id="{00000000-0008-0000-0600-0000A0000000}"/>
            </a:ext>
          </a:extLst>
        </xdr:cNvPr>
        <xdr:cNvCxnSpPr/>
      </xdr:nvCxnSpPr>
      <xdr:spPr>
        <a:xfrm>
          <a:off x="762000" y="1358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132214</xdr:colOff>
      <xdr:row>78</xdr:row>
      <xdr:rowOff>73677</xdr:rowOff>
    </xdr:from>
    <xdr:ext cx="248786" cy="259045"/>
    <xdr:sp macro="" textlink="">
      <xdr:nvSpPr>
        <xdr:cNvPr id="161" name="テキスト ボックス 160">
          <a:extLst>
            <a:ext uri="{FF2B5EF4-FFF2-40B4-BE49-F238E27FC236}">
              <a16:creationId xmlns:a16="http://schemas.microsoft.com/office/drawing/2014/main" id="{00000000-0008-0000-0600-0000A1000000}"/>
            </a:ext>
          </a:extLst>
        </xdr:cNvPr>
        <xdr:cNvSpPr txBox="1"/>
      </xdr:nvSpPr>
      <xdr:spPr>
        <a:xfrm>
          <a:off x="513214" y="13446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77</xdr:row>
      <xdr:rowOff>6350</xdr:rowOff>
    </xdr:from>
    <xdr:to>
      <xdr:col>28</xdr:col>
      <xdr:colOff>114300</xdr:colOff>
      <xdr:row>77</xdr:row>
      <xdr:rowOff>6350</xdr:rowOff>
    </xdr:to>
    <xdr:cxnSp macro="">
      <xdr:nvCxnSpPr>
        <xdr:cNvPr id="162" name="直線コネクタ 161">
          <a:extLst>
            <a:ext uri="{FF2B5EF4-FFF2-40B4-BE49-F238E27FC236}">
              <a16:creationId xmlns:a16="http://schemas.microsoft.com/office/drawing/2014/main" id="{00000000-0008-0000-0600-0000A2000000}"/>
            </a:ext>
          </a:extLst>
        </xdr:cNvPr>
        <xdr:cNvCxnSpPr/>
      </xdr:nvCxnSpPr>
      <xdr:spPr>
        <a:xfrm>
          <a:off x="762000" y="1320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76</xdr:row>
      <xdr:rowOff>35577</xdr:rowOff>
    </xdr:from>
    <xdr:ext cx="467179" cy="259045"/>
    <xdr:sp macro="" textlink="">
      <xdr:nvSpPr>
        <xdr:cNvPr id="163" name="テキスト ボックス 162">
          <a:extLst>
            <a:ext uri="{FF2B5EF4-FFF2-40B4-BE49-F238E27FC236}">
              <a16:creationId xmlns:a16="http://schemas.microsoft.com/office/drawing/2014/main" id="{00000000-0008-0000-0600-0000A3000000}"/>
            </a:ext>
          </a:extLst>
        </xdr:cNvPr>
        <xdr:cNvSpPr txBox="1"/>
      </xdr:nvSpPr>
      <xdr:spPr>
        <a:xfrm>
          <a:off x="294821" y="13065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74</xdr:row>
      <xdr:rowOff>139700</xdr:rowOff>
    </xdr:from>
    <xdr:to>
      <xdr:col>28</xdr:col>
      <xdr:colOff>114300</xdr:colOff>
      <xdr:row>74</xdr:row>
      <xdr:rowOff>139700</xdr:rowOff>
    </xdr:to>
    <xdr:cxnSp macro="">
      <xdr:nvCxnSpPr>
        <xdr:cNvPr id="164" name="直線コネクタ 163">
          <a:extLst>
            <a:ext uri="{FF2B5EF4-FFF2-40B4-BE49-F238E27FC236}">
              <a16:creationId xmlns:a16="http://schemas.microsoft.com/office/drawing/2014/main" id="{00000000-0008-0000-0600-0000A4000000}"/>
            </a:ext>
          </a:extLst>
        </xdr:cNvPr>
        <xdr:cNvCxnSpPr/>
      </xdr:nvCxnSpPr>
      <xdr:spPr>
        <a:xfrm>
          <a:off x="762000" y="1282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73</xdr:row>
      <xdr:rowOff>168927</xdr:rowOff>
    </xdr:from>
    <xdr:ext cx="467179" cy="259045"/>
    <xdr:sp macro="" textlink="">
      <xdr:nvSpPr>
        <xdr:cNvPr id="165" name="テキスト ボックス 164">
          <a:extLst>
            <a:ext uri="{FF2B5EF4-FFF2-40B4-BE49-F238E27FC236}">
              <a16:creationId xmlns:a16="http://schemas.microsoft.com/office/drawing/2014/main" id="{00000000-0008-0000-0600-0000A5000000}"/>
            </a:ext>
          </a:extLst>
        </xdr:cNvPr>
        <xdr:cNvSpPr txBox="1"/>
      </xdr:nvSpPr>
      <xdr:spPr>
        <a:xfrm>
          <a:off x="294821" y="12684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72</xdr:row>
      <xdr:rowOff>101600</xdr:rowOff>
    </xdr:from>
    <xdr:to>
      <xdr:col>28</xdr:col>
      <xdr:colOff>114300</xdr:colOff>
      <xdr:row>72</xdr:row>
      <xdr:rowOff>101600</xdr:rowOff>
    </xdr:to>
    <xdr:cxnSp macro="">
      <xdr:nvCxnSpPr>
        <xdr:cNvPr id="166" name="直線コネクタ 165">
          <a:extLst>
            <a:ext uri="{FF2B5EF4-FFF2-40B4-BE49-F238E27FC236}">
              <a16:creationId xmlns:a16="http://schemas.microsoft.com/office/drawing/2014/main" id="{00000000-0008-0000-0600-0000A6000000}"/>
            </a:ext>
          </a:extLst>
        </xdr:cNvPr>
        <xdr:cNvCxnSpPr/>
      </xdr:nvCxnSpPr>
      <xdr:spPr>
        <a:xfrm>
          <a:off x="762000" y="1244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71</xdr:row>
      <xdr:rowOff>130827</xdr:rowOff>
    </xdr:from>
    <xdr:ext cx="467179" cy="259045"/>
    <xdr:sp macro="" textlink="">
      <xdr:nvSpPr>
        <xdr:cNvPr id="167" name="テキスト ボックス 166">
          <a:extLst>
            <a:ext uri="{FF2B5EF4-FFF2-40B4-BE49-F238E27FC236}">
              <a16:creationId xmlns:a16="http://schemas.microsoft.com/office/drawing/2014/main" id="{00000000-0008-0000-0600-0000A7000000}"/>
            </a:ext>
          </a:extLst>
        </xdr:cNvPr>
        <xdr:cNvSpPr txBox="1"/>
      </xdr:nvSpPr>
      <xdr:spPr>
        <a:xfrm>
          <a:off x="294821" y="12303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70</xdr:row>
      <xdr:rowOff>63500</xdr:rowOff>
    </xdr:from>
    <xdr:to>
      <xdr:col>28</xdr:col>
      <xdr:colOff>114300</xdr:colOff>
      <xdr:row>70</xdr:row>
      <xdr:rowOff>63500</xdr:rowOff>
    </xdr:to>
    <xdr:cxnSp macro="">
      <xdr:nvCxnSpPr>
        <xdr:cNvPr id="168" name="直線コネクタ 167">
          <a:extLst>
            <a:ext uri="{FF2B5EF4-FFF2-40B4-BE49-F238E27FC236}">
              <a16:creationId xmlns:a16="http://schemas.microsoft.com/office/drawing/2014/main" id="{00000000-0008-0000-0600-0000A8000000}"/>
            </a:ext>
          </a:extLst>
        </xdr:cNvPr>
        <xdr:cNvCxnSpPr/>
      </xdr:nvCxnSpPr>
      <xdr:spPr>
        <a:xfrm>
          <a:off x="762000" y="1206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69</xdr:row>
      <xdr:rowOff>92727</xdr:rowOff>
    </xdr:from>
    <xdr:ext cx="531299" cy="259045"/>
    <xdr:sp macro="" textlink="">
      <xdr:nvSpPr>
        <xdr:cNvPr id="169" name="テキスト ボックス 168">
          <a:extLst>
            <a:ext uri="{FF2B5EF4-FFF2-40B4-BE49-F238E27FC236}">
              <a16:creationId xmlns:a16="http://schemas.microsoft.com/office/drawing/2014/main" id="{00000000-0008-0000-0600-0000A9000000}"/>
            </a:ext>
          </a:extLst>
        </xdr:cNvPr>
        <xdr:cNvSpPr txBox="1"/>
      </xdr:nvSpPr>
      <xdr:spPr>
        <a:xfrm>
          <a:off x="230701" y="11922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68</xdr:row>
      <xdr:rowOff>25400</xdr:rowOff>
    </xdr:from>
    <xdr:to>
      <xdr:col>28</xdr:col>
      <xdr:colOff>114300</xdr:colOff>
      <xdr:row>68</xdr:row>
      <xdr:rowOff>25400</xdr:rowOff>
    </xdr:to>
    <xdr:cxnSp macro="">
      <xdr:nvCxnSpPr>
        <xdr:cNvPr id="170" name="直線コネクタ 169">
          <a:extLst>
            <a:ext uri="{FF2B5EF4-FFF2-40B4-BE49-F238E27FC236}">
              <a16:creationId xmlns:a16="http://schemas.microsoft.com/office/drawing/2014/main" id="{00000000-0008-0000-0600-0000AA000000}"/>
            </a:ext>
          </a:extLst>
        </xdr:cNvPr>
        <xdr:cNvCxnSpPr/>
      </xdr:nvCxnSpPr>
      <xdr:spPr>
        <a:xfrm>
          <a:off x="762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67</xdr:row>
      <xdr:rowOff>54627</xdr:rowOff>
    </xdr:from>
    <xdr:ext cx="531299" cy="259045"/>
    <xdr:sp macro="" textlink="">
      <xdr:nvSpPr>
        <xdr:cNvPr id="171" name="テキスト ボックス 170">
          <a:extLst>
            <a:ext uri="{FF2B5EF4-FFF2-40B4-BE49-F238E27FC236}">
              <a16:creationId xmlns:a16="http://schemas.microsoft.com/office/drawing/2014/main" id="{00000000-0008-0000-0600-0000AB000000}"/>
            </a:ext>
          </a:extLst>
        </xdr:cNvPr>
        <xdr:cNvSpPr txBox="1"/>
      </xdr:nvSpPr>
      <xdr:spPr>
        <a:xfrm>
          <a:off x="230701" y="11541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68</xdr:row>
      <xdr:rowOff>25400</xdr:rowOff>
    </xdr:from>
    <xdr:to>
      <xdr:col>28</xdr:col>
      <xdr:colOff>114300</xdr:colOff>
      <xdr:row>81</xdr:row>
      <xdr:rowOff>82550</xdr:rowOff>
    </xdr:to>
    <xdr:sp macro="" textlink="">
      <xdr:nvSpPr>
        <xdr:cNvPr id="172" name="維持補修費グラフ枠">
          <a:extLst>
            <a:ext uri="{FF2B5EF4-FFF2-40B4-BE49-F238E27FC236}">
              <a16:creationId xmlns:a16="http://schemas.microsoft.com/office/drawing/2014/main" id="{00000000-0008-0000-0600-0000AC000000}"/>
            </a:ext>
          </a:extLst>
        </xdr:cNvPr>
        <xdr:cNvSpPr/>
      </xdr:nvSpPr>
      <xdr:spPr>
        <a:xfrm>
          <a:off x="762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70</xdr:row>
      <xdr:rowOff>1397</xdr:rowOff>
    </xdr:from>
    <xdr:to>
      <xdr:col>24</xdr:col>
      <xdr:colOff>62865</xdr:colOff>
      <xdr:row>78</xdr:row>
      <xdr:rowOff>31114</xdr:rowOff>
    </xdr:to>
    <xdr:cxnSp macro="">
      <xdr:nvCxnSpPr>
        <xdr:cNvPr id="173" name="直線コネクタ 172">
          <a:extLst>
            <a:ext uri="{FF2B5EF4-FFF2-40B4-BE49-F238E27FC236}">
              <a16:creationId xmlns:a16="http://schemas.microsoft.com/office/drawing/2014/main" id="{00000000-0008-0000-0600-0000AD000000}"/>
            </a:ext>
          </a:extLst>
        </xdr:cNvPr>
        <xdr:cNvCxnSpPr/>
      </xdr:nvCxnSpPr>
      <xdr:spPr>
        <a:xfrm flipV="1">
          <a:off x="4633595" y="12002897"/>
          <a:ext cx="1270" cy="1401317"/>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78</xdr:row>
      <xdr:rowOff>34941</xdr:rowOff>
    </xdr:from>
    <xdr:ext cx="469744" cy="259045"/>
    <xdr:sp macro="" textlink="">
      <xdr:nvSpPr>
        <xdr:cNvPr id="174" name="維持補修費最小値テキスト">
          <a:extLst>
            <a:ext uri="{FF2B5EF4-FFF2-40B4-BE49-F238E27FC236}">
              <a16:creationId xmlns:a16="http://schemas.microsoft.com/office/drawing/2014/main" id="{00000000-0008-0000-0600-0000AE000000}"/>
            </a:ext>
          </a:extLst>
        </xdr:cNvPr>
        <xdr:cNvSpPr txBox="1"/>
      </xdr:nvSpPr>
      <xdr:spPr>
        <a:xfrm>
          <a:off x="4686300" y="1340804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1,455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78</xdr:row>
      <xdr:rowOff>31114</xdr:rowOff>
    </xdr:from>
    <xdr:to>
      <xdr:col>24</xdr:col>
      <xdr:colOff>152400</xdr:colOff>
      <xdr:row>78</xdr:row>
      <xdr:rowOff>31114</xdr:rowOff>
    </xdr:to>
    <xdr:cxnSp macro="">
      <xdr:nvCxnSpPr>
        <xdr:cNvPr id="175" name="直線コネクタ 174">
          <a:extLst>
            <a:ext uri="{FF2B5EF4-FFF2-40B4-BE49-F238E27FC236}">
              <a16:creationId xmlns:a16="http://schemas.microsoft.com/office/drawing/2014/main" id="{00000000-0008-0000-0600-0000AF000000}"/>
            </a:ext>
          </a:extLst>
        </xdr:cNvPr>
        <xdr:cNvCxnSpPr/>
      </xdr:nvCxnSpPr>
      <xdr:spPr>
        <a:xfrm>
          <a:off x="4546600" y="1340421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68</xdr:row>
      <xdr:rowOff>119524</xdr:rowOff>
    </xdr:from>
    <xdr:ext cx="534377" cy="259045"/>
    <xdr:sp macro="" textlink="">
      <xdr:nvSpPr>
        <xdr:cNvPr id="176" name="維持補修費最大値テキスト">
          <a:extLst>
            <a:ext uri="{FF2B5EF4-FFF2-40B4-BE49-F238E27FC236}">
              <a16:creationId xmlns:a16="http://schemas.microsoft.com/office/drawing/2014/main" id="{00000000-0008-0000-0600-0000B0000000}"/>
            </a:ext>
          </a:extLst>
        </xdr:cNvPr>
        <xdr:cNvSpPr txBox="1"/>
      </xdr:nvSpPr>
      <xdr:spPr>
        <a:xfrm>
          <a:off x="4686300" y="1177812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12,489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70</xdr:row>
      <xdr:rowOff>1397</xdr:rowOff>
    </xdr:from>
    <xdr:to>
      <xdr:col>24</xdr:col>
      <xdr:colOff>152400</xdr:colOff>
      <xdr:row>70</xdr:row>
      <xdr:rowOff>1397</xdr:rowOff>
    </xdr:to>
    <xdr:cxnSp macro="">
      <xdr:nvCxnSpPr>
        <xdr:cNvPr id="177" name="直線コネクタ 176">
          <a:extLst>
            <a:ext uri="{FF2B5EF4-FFF2-40B4-BE49-F238E27FC236}">
              <a16:creationId xmlns:a16="http://schemas.microsoft.com/office/drawing/2014/main" id="{00000000-0008-0000-0600-0000B1000000}"/>
            </a:ext>
          </a:extLst>
        </xdr:cNvPr>
        <xdr:cNvCxnSpPr/>
      </xdr:nvCxnSpPr>
      <xdr:spPr>
        <a:xfrm>
          <a:off x="4546600" y="1200289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74</xdr:row>
      <xdr:rowOff>139192</xdr:rowOff>
    </xdr:from>
    <xdr:to>
      <xdr:col>24</xdr:col>
      <xdr:colOff>63500</xdr:colOff>
      <xdr:row>75</xdr:row>
      <xdr:rowOff>22987</xdr:rowOff>
    </xdr:to>
    <xdr:cxnSp macro="">
      <xdr:nvCxnSpPr>
        <xdr:cNvPr id="178" name="直線コネクタ 177">
          <a:extLst>
            <a:ext uri="{FF2B5EF4-FFF2-40B4-BE49-F238E27FC236}">
              <a16:creationId xmlns:a16="http://schemas.microsoft.com/office/drawing/2014/main" id="{00000000-0008-0000-0600-0000B2000000}"/>
            </a:ext>
          </a:extLst>
        </xdr:cNvPr>
        <xdr:cNvCxnSpPr/>
      </xdr:nvCxnSpPr>
      <xdr:spPr>
        <a:xfrm flipV="1">
          <a:off x="3797300" y="12826492"/>
          <a:ext cx="838200" cy="5524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75</xdr:row>
      <xdr:rowOff>57167</xdr:rowOff>
    </xdr:from>
    <xdr:ext cx="469744" cy="259045"/>
    <xdr:sp macro="" textlink="">
      <xdr:nvSpPr>
        <xdr:cNvPr id="179" name="維持補修費平均値テキスト">
          <a:extLst>
            <a:ext uri="{FF2B5EF4-FFF2-40B4-BE49-F238E27FC236}">
              <a16:creationId xmlns:a16="http://schemas.microsoft.com/office/drawing/2014/main" id="{00000000-0008-0000-0600-0000B3000000}"/>
            </a:ext>
          </a:extLst>
        </xdr:cNvPr>
        <xdr:cNvSpPr txBox="1"/>
      </xdr:nvSpPr>
      <xdr:spPr>
        <a:xfrm>
          <a:off x="4686300" y="12915917"/>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4,730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75</xdr:row>
      <xdr:rowOff>78740</xdr:rowOff>
    </xdr:from>
    <xdr:to>
      <xdr:col>24</xdr:col>
      <xdr:colOff>114300</xdr:colOff>
      <xdr:row>76</xdr:row>
      <xdr:rowOff>8889</xdr:rowOff>
    </xdr:to>
    <xdr:sp macro="" textlink="">
      <xdr:nvSpPr>
        <xdr:cNvPr id="180" name="フローチャート: 判断 179">
          <a:extLst>
            <a:ext uri="{FF2B5EF4-FFF2-40B4-BE49-F238E27FC236}">
              <a16:creationId xmlns:a16="http://schemas.microsoft.com/office/drawing/2014/main" id="{00000000-0008-0000-0600-0000B4000000}"/>
            </a:ext>
          </a:extLst>
        </xdr:cNvPr>
        <xdr:cNvSpPr/>
      </xdr:nvSpPr>
      <xdr:spPr>
        <a:xfrm>
          <a:off x="4584700" y="12937490"/>
          <a:ext cx="101600" cy="101599"/>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75</xdr:row>
      <xdr:rowOff>22987</xdr:rowOff>
    </xdr:from>
    <xdr:to>
      <xdr:col>19</xdr:col>
      <xdr:colOff>177800</xdr:colOff>
      <xdr:row>75</xdr:row>
      <xdr:rowOff>102616</xdr:rowOff>
    </xdr:to>
    <xdr:cxnSp macro="">
      <xdr:nvCxnSpPr>
        <xdr:cNvPr id="181" name="直線コネクタ 180">
          <a:extLst>
            <a:ext uri="{FF2B5EF4-FFF2-40B4-BE49-F238E27FC236}">
              <a16:creationId xmlns:a16="http://schemas.microsoft.com/office/drawing/2014/main" id="{00000000-0008-0000-0600-0000B5000000}"/>
            </a:ext>
          </a:extLst>
        </xdr:cNvPr>
        <xdr:cNvCxnSpPr/>
      </xdr:nvCxnSpPr>
      <xdr:spPr>
        <a:xfrm flipV="1">
          <a:off x="2908300" y="12881737"/>
          <a:ext cx="889000" cy="7962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75</xdr:row>
      <xdr:rowOff>87376</xdr:rowOff>
    </xdr:from>
    <xdr:to>
      <xdr:col>20</xdr:col>
      <xdr:colOff>38100</xdr:colOff>
      <xdr:row>76</xdr:row>
      <xdr:rowOff>17526</xdr:rowOff>
    </xdr:to>
    <xdr:sp macro="" textlink="">
      <xdr:nvSpPr>
        <xdr:cNvPr id="182" name="フローチャート: 判断 181">
          <a:extLst>
            <a:ext uri="{FF2B5EF4-FFF2-40B4-BE49-F238E27FC236}">
              <a16:creationId xmlns:a16="http://schemas.microsoft.com/office/drawing/2014/main" id="{00000000-0008-0000-0600-0000B6000000}"/>
            </a:ext>
          </a:extLst>
        </xdr:cNvPr>
        <xdr:cNvSpPr/>
      </xdr:nvSpPr>
      <xdr:spPr>
        <a:xfrm>
          <a:off x="3746500" y="1294612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133428</xdr:colOff>
      <xdr:row>76</xdr:row>
      <xdr:rowOff>8653</xdr:rowOff>
    </xdr:from>
    <xdr:ext cx="469744" cy="259045"/>
    <xdr:sp macro="" textlink="">
      <xdr:nvSpPr>
        <xdr:cNvPr id="183" name="テキスト ボックス 182">
          <a:extLst>
            <a:ext uri="{FF2B5EF4-FFF2-40B4-BE49-F238E27FC236}">
              <a16:creationId xmlns:a16="http://schemas.microsoft.com/office/drawing/2014/main" id="{00000000-0008-0000-0600-0000B7000000}"/>
            </a:ext>
          </a:extLst>
        </xdr:cNvPr>
        <xdr:cNvSpPr txBox="1"/>
      </xdr:nvSpPr>
      <xdr:spPr>
        <a:xfrm>
          <a:off x="3562428" y="1303885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4,662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75</xdr:row>
      <xdr:rowOff>26289</xdr:rowOff>
    </xdr:from>
    <xdr:to>
      <xdr:col>15</xdr:col>
      <xdr:colOff>50800</xdr:colOff>
      <xdr:row>75</xdr:row>
      <xdr:rowOff>102616</xdr:rowOff>
    </xdr:to>
    <xdr:cxnSp macro="">
      <xdr:nvCxnSpPr>
        <xdr:cNvPr id="184" name="直線コネクタ 183">
          <a:extLst>
            <a:ext uri="{FF2B5EF4-FFF2-40B4-BE49-F238E27FC236}">
              <a16:creationId xmlns:a16="http://schemas.microsoft.com/office/drawing/2014/main" id="{00000000-0008-0000-0600-0000B8000000}"/>
            </a:ext>
          </a:extLst>
        </xdr:cNvPr>
        <xdr:cNvCxnSpPr/>
      </xdr:nvCxnSpPr>
      <xdr:spPr>
        <a:xfrm>
          <a:off x="2019300" y="12885039"/>
          <a:ext cx="889000" cy="7632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74</xdr:row>
      <xdr:rowOff>7620</xdr:rowOff>
    </xdr:from>
    <xdr:to>
      <xdr:col>15</xdr:col>
      <xdr:colOff>101600</xdr:colOff>
      <xdr:row>74</xdr:row>
      <xdr:rowOff>109220</xdr:rowOff>
    </xdr:to>
    <xdr:sp macro="" textlink="">
      <xdr:nvSpPr>
        <xdr:cNvPr id="185" name="フローチャート: 判断 184">
          <a:extLst>
            <a:ext uri="{FF2B5EF4-FFF2-40B4-BE49-F238E27FC236}">
              <a16:creationId xmlns:a16="http://schemas.microsoft.com/office/drawing/2014/main" id="{00000000-0008-0000-0600-0000B9000000}"/>
            </a:ext>
          </a:extLst>
        </xdr:cNvPr>
        <xdr:cNvSpPr/>
      </xdr:nvSpPr>
      <xdr:spPr>
        <a:xfrm>
          <a:off x="2857500" y="126949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14</xdr:col>
      <xdr:colOff>6428</xdr:colOff>
      <xdr:row>72</xdr:row>
      <xdr:rowOff>125747</xdr:rowOff>
    </xdr:from>
    <xdr:ext cx="469744" cy="259045"/>
    <xdr:sp macro="" textlink="">
      <xdr:nvSpPr>
        <xdr:cNvPr id="186" name="テキスト ボックス 185">
          <a:extLst>
            <a:ext uri="{FF2B5EF4-FFF2-40B4-BE49-F238E27FC236}">
              <a16:creationId xmlns:a16="http://schemas.microsoft.com/office/drawing/2014/main" id="{00000000-0008-0000-0600-0000BA000000}"/>
            </a:ext>
          </a:extLst>
        </xdr:cNvPr>
        <xdr:cNvSpPr txBox="1"/>
      </xdr:nvSpPr>
      <xdr:spPr>
        <a:xfrm>
          <a:off x="2673428" y="1247014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6,640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75</xdr:row>
      <xdr:rowOff>26289</xdr:rowOff>
    </xdr:from>
    <xdr:to>
      <xdr:col>10</xdr:col>
      <xdr:colOff>114300</xdr:colOff>
      <xdr:row>75</xdr:row>
      <xdr:rowOff>42164</xdr:rowOff>
    </xdr:to>
    <xdr:cxnSp macro="">
      <xdr:nvCxnSpPr>
        <xdr:cNvPr id="187" name="直線コネクタ 186">
          <a:extLst>
            <a:ext uri="{FF2B5EF4-FFF2-40B4-BE49-F238E27FC236}">
              <a16:creationId xmlns:a16="http://schemas.microsoft.com/office/drawing/2014/main" id="{00000000-0008-0000-0600-0000BB000000}"/>
            </a:ext>
          </a:extLst>
        </xdr:cNvPr>
        <xdr:cNvCxnSpPr/>
      </xdr:nvCxnSpPr>
      <xdr:spPr>
        <a:xfrm flipV="1">
          <a:off x="1130300" y="12885039"/>
          <a:ext cx="889000" cy="1587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75</xdr:row>
      <xdr:rowOff>37211</xdr:rowOff>
    </xdr:from>
    <xdr:to>
      <xdr:col>10</xdr:col>
      <xdr:colOff>165100</xdr:colOff>
      <xdr:row>75</xdr:row>
      <xdr:rowOff>138811</xdr:rowOff>
    </xdr:to>
    <xdr:sp macro="" textlink="">
      <xdr:nvSpPr>
        <xdr:cNvPr id="188" name="フローチャート: 判断 187">
          <a:extLst>
            <a:ext uri="{FF2B5EF4-FFF2-40B4-BE49-F238E27FC236}">
              <a16:creationId xmlns:a16="http://schemas.microsoft.com/office/drawing/2014/main" id="{00000000-0008-0000-0600-0000BC000000}"/>
            </a:ext>
          </a:extLst>
        </xdr:cNvPr>
        <xdr:cNvSpPr/>
      </xdr:nvSpPr>
      <xdr:spPr>
        <a:xfrm>
          <a:off x="1968500" y="1289596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69928</xdr:colOff>
      <xdr:row>75</xdr:row>
      <xdr:rowOff>129939</xdr:rowOff>
    </xdr:from>
    <xdr:ext cx="469744" cy="259045"/>
    <xdr:sp macro="" textlink="">
      <xdr:nvSpPr>
        <xdr:cNvPr id="189" name="テキスト ボックス 188">
          <a:extLst>
            <a:ext uri="{FF2B5EF4-FFF2-40B4-BE49-F238E27FC236}">
              <a16:creationId xmlns:a16="http://schemas.microsoft.com/office/drawing/2014/main" id="{00000000-0008-0000-0600-0000BD000000}"/>
            </a:ext>
          </a:extLst>
        </xdr:cNvPr>
        <xdr:cNvSpPr txBox="1"/>
      </xdr:nvSpPr>
      <xdr:spPr>
        <a:xfrm>
          <a:off x="1784428" y="1298868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5,057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74</xdr:row>
      <xdr:rowOff>162052</xdr:rowOff>
    </xdr:from>
    <xdr:to>
      <xdr:col>6</xdr:col>
      <xdr:colOff>38100</xdr:colOff>
      <xdr:row>75</xdr:row>
      <xdr:rowOff>92202</xdr:rowOff>
    </xdr:to>
    <xdr:sp macro="" textlink="">
      <xdr:nvSpPr>
        <xdr:cNvPr id="190" name="フローチャート: 判断 189">
          <a:extLst>
            <a:ext uri="{FF2B5EF4-FFF2-40B4-BE49-F238E27FC236}">
              <a16:creationId xmlns:a16="http://schemas.microsoft.com/office/drawing/2014/main" id="{00000000-0008-0000-0600-0000BE000000}"/>
            </a:ext>
          </a:extLst>
        </xdr:cNvPr>
        <xdr:cNvSpPr/>
      </xdr:nvSpPr>
      <xdr:spPr>
        <a:xfrm>
          <a:off x="1079500" y="1284935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133428</xdr:colOff>
      <xdr:row>73</xdr:row>
      <xdr:rowOff>108729</xdr:rowOff>
    </xdr:from>
    <xdr:ext cx="469744" cy="259045"/>
    <xdr:sp macro="" textlink="">
      <xdr:nvSpPr>
        <xdr:cNvPr id="191" name="テキスト ボックス 190">
          <a:extLst>
            <a:ext uri="{FF2B5EF4-FFF2-40B4-BE49-F238E27FC236}">
              <a16:creationId xmlns:a16="http://schemas.microsoft.com/office/drawing/2014/main" id="{00000000-0008-0000-0600-0000BF000000}"/>
            </a:ext>
          </a:extLst>
        </xdr:cNvPr>
        <xdr:cNvSpPr txBox="1"/>
      </xdr:nvSpPr>
      <xdr:spPr>
        <a:xfrm>
          <a:off x="895428" y="1262457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5,424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81</xdr:row>
      <xdr:rowOff>80027</xdr:rowOff>
    </xdr:from>
    <xdr:ext cx="762000" cy="259045"/>
    <xdr:sp macro="" textlink="">
      <xdr:nvSpPr>
        <xdr:cNvPr id="192" name="テキスト ボックス 191">
          <a:extLst>
            <a:ext uri="{FF2B5EF4-FFF2-40B4-BE49-F238E27FC236}">
              <a16:creationId xmlns:a16="http://schemas.microsoft.com/office/drawing/2014/main" id="{00000000-0008-0000-0600-0000C0000000}"/>
            </a:ext>
          </a:extLst>
        </xdr:cNvPr>
        <xdr:cNvSpPr txBox="1"/>
      </xdr:nvSpPr>
      <xdr:spPr>
        <a:xfrm>
          <a:off x="4445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81</xdr:row>
      <xdr:rowOff>80027</xdr:rowOff>
    </xdr:from>
    <xdr:ext cx="762000" cy="259045"/>
    <xdr:sp macro="" textlink="">
      <xdr:nvSpPr>
        <xdr:cNvPr id="193" name="テキスト ボックス 192">
          <a:extLst>
            <a:ext uri="{FF2B5EF4-FFF2-40B4-BE49-F238E27FC236}">
              <a16:creationId xmlns:a16="http://schemas.microsoft.com/office/drawing/2014/main" id="{00000000-0008-0000-0600-0000C1000000}"/>
            </a:ext>
          </a:extLst>
        </xdr:cNvPr>
        <xdr:cNvSpPr txBox="1"/>
      </xdr:nvSpPr>
      <xdr:spPr>
        <a:xfrm>
          <a:off x="3606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81</xdr:row>
      <xdr:rowOff>80027</xdr:rowOff>
    </xdr:from>
    <xdr:ext cx="762000" cy="259045"/>
    <xdr:sp macro="" textlink="">
      <xdr:nvSpPr>
        <xdr:cNvPr id="194" name="テキスト ボックス 193">
          <a:extLst>
            <a:ext uri="{FF2B5EF4-FFF2-40B4-BE49-F238E27FC236}">
              <a16:creationId xmlns:a16="http://schemas.microsoft.com/office/drawing/2014/main" id="{00000000-0008-0000-0600-0000C2000000}"/>
            </a:ext>
          </a:extLst>
        </xdr:cNvPr>
        <xdr:cNvSpPr txBox="1"/>
      </xdr:nvSpPr>
      <xdr:spPr>
        <a:xfrm>
          <a:off x="2717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81</xdr:row>
      <xdr:rowOff>80027</xdr:rowOff>
    </xdr:from>
    <xdr:ext cx="762000" cy="259045"/>
    <xdr:sp macro="" textlink="">
      <xdr:nvSpPr>
        <xdr:cNvPr id="195" name="テキスト ボックス 194">
          <a:extLst>
            <a:ext uri="{FF2B5EF4-FFF2-40B4-BE49-F238E27FC236}">
              <a16:creationId xmlns:a16="http://schemas.microsoft.com/office/drawing/2014/main" id="{00000000-0008-0000-0600-0000C3000000}"/>
            </a:ext>
          </a:extLst>
        </xdr:cNvPr>
        <xdr:cNvSpPr txBox="1"/>
      </xdr:nvSpPr>
      <xdr:spPr>
        <a:xfrm>
          <a:off x="1828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81</xdr:row>
      <xdr:rowOff>80027</xdr:rowOff>
    </xdr:from>
    <xdr:ext cx="762000" cy="259045"/>
    <xdr:sp macro="" textlink="">
      <xdr:nvSpPr>
        <xdr:cNvPr id="196" name="テキスト ボックス 195">
          <a:extLst>
            <a:ext uri="{FF2B5EF4-FFF2-40B4-BE49-F238E27FC236}">
              <a16:creationId xmlns:a16="http://schemas.microsoft.com/office/drawing/2014/main" id="{00000000-0008-0000-0600-0000C4000000}"/>
            </a:ext>
          </a:extLst>
        </xdr:cNvPr>
        <xdr:cNvSpPr txBox="1"/>
      </xdr:nvSpPr>
      <xdr:spPr>
        <a:xfrm>
          <a:off x="939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74</xdr:row>
      <xdr:rowOff>88392</xdr:rowOff>
    </xdr:from>
    <xdr:to>
      <xdr:col>24</xdr:col>
      <xdr:colOff>114300</xdr:colOff>
      <xdr:row>75</xdr:row>
      <xdr:rowOff>18542</xdr:rowOff>
    </xdr:to>
    <xdr:sp macro="" textlink="">
      <xdr:nvSpPr>
        <xdr:cNvPr id="197" name="楕円 196">
          <a:extLst>
            <a:ext uri="{FF2B5EF4-FFF2-40B4-BE49-F238E27FC236}">
              <a16:creationId xmlns:a16="http://schemas.microsoft.com/office/drawing/2014/main" id="{00000000-0008-0000-0600-0000C5000000}"/>
            </a:ext>
          </a:extLst>
        </xdr:cNvPr>
        <xdr:cNvSpPr/>
      </xdr:nvSpPr>
      <xdr:spPr>
        <a:xfrm>
          <a:off x="4584700" y="1277569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73</xdr:row>
      <xdr:rowOff>111269</xdr:rowOff>
    </xdr:from>
    <xdr:ext cx="469744" cy="259045"/>
    <xdr:sp macro="" textlink="">
      <xdr:nvSpPr>
        <xdr:cNvPr id="198" name="維持補修費該当値テキスト">
          <a:extLst>
            <a:ext uri="{FF2B5EF4-FFF2-40B4-BE49-F238E27FC236}">
              <a16:creationId xmlns:a16="http://schemas.microsoft.com/office/drawing/2014/main" id="{00000000-0008-0000-0600-0000C6000000}"/>
            </a:ext>
          </a:extLst>
        </xdr:cNvPr>
        <xdr:cNvSpPr txBox="1"/>
      </xdr:nvSpPr>
      <xdr:spPr>
        <a:xfrm>
          <a:off x="4686300" y="1262711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6,004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74</xdr:row>
      <xdr:rowOff>143637</xdr:rowOff>
    </xdr:from>
    <xdr:to>
      <xdr:col>20</xdr:col>
      <xdr:colOff>38100</xdr:colOff>
      <xdr:row>75</xdr:row>
      <xdr:rowOff>73787</xdr:rowOff>
    </xdr:to>
    <xdr:sp macro="" textlink="">
      <xdr:nvSpPr>
        <xdr:cNvPr id="199" name="楕円 198">
          <a:extLst>
            <a:ext uri="{FF2B5EF4-FFF2-40B4-BE49-F238E27FC236}">
              <a16:creationId xmlns:a16="http://schemas.microsoft.com/office/drawing/2014/main" id="{00000000-0008-0000-0600-0000C7000000}"/>
            </a:ext>
          </a:extLst>
        </xdr:cNvPr>
        <xdr:cNvSpPr/>
      </xdr:nvSpPr>
      <xdr:spPr>
        <a:xfrm>
          <a:off x="3746500" y="1283093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133428</xdr:colOff>
      <xdr:row>73</xdr:row>
      <xdr:rowOff>90314</xdr:rowOff>
    </xdr:from>
    <xdr:ext cx="469744" cy="259045"/>
    <xdr:sp macro="" textlink="">
      <xdr:nvSpPr>
        <xdr:cNvPr id="200" name="テキスト ボックス 199">
          <a:extLst>
            <a:ext uri="{FF2B5EF4-FFF2-40B4-BE49-F238E27FC236}">
              <a16:creationId xmlns:a16="http://schemas.microsoft.com/office/drawing/2014/main" id="{00000000-0008-0000-0600-0000C8000000}"/>
            </a:ext>
          </a:extLst>
        </xdr:cNvPr>
        <xdr:cNvSpPr txBox="1"/>
      </xdr:nvSpPr>
      <xdr:spPr>
        <a:xfrm>
          <a:off x="3562428" y="1260616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5,569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75</xdr:row>
      <xdr:rowOff>51816</xdr:rowOff>
    </xdr:from>
    <xdr:to>
      <xdr:col>15</xdr:col>
      <xdr:colOff>101600</xdr:colOff>
      <xdr:row>75</xdr:row>
      <xdr:rowOff>153417</xdr:rowOff>
    </xdr:to>
    <xdr:sp macro="" textlink="">
      <xdr:nvSpPr>
        <xdr:cNvPr id="201" name="楕円 200">
          <a:extLst>
            <a:ext uri="{FF2B5EF4-FFF2-40B4-BE49-F238E27FC236}">
              <a16:creationId xmlns:a16="http://schemas.microsoft.com/office/drawing/2014/main" id="{00000000-0008-0000-0600-0000C9000000}"/>
            </a:ext>
          </a:extLst>
        </xdr:cNvPr>
        <xdr:cNvSpPr/>
      </xdr:nvSpPr>
      <xdr:spPr>
        <a:xfrm>
          <a:off x="2857500" y="12910566"/>
          <a:ext cx="101600" cy="101601"/>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14</xdr:col>
      <xdr:colOff>6428</xdr:colOff>
      <xdr:row>75</xdr:row>
      <xdr:rowOff>144542</xdr:rowOff>
    </xdr:from>
    <xdr:ext cx="469744" cy="259045"/>
    <xdr:sp macro="" textlink="">
      <xdr:nvSpPr>
        <xdr:cNvPr id="202" name="テキスト ボックス 201">
          <a:extLst>
            <a:ext uri="{FF2B5EF4-FFF2-40B4-BE49-F238E27FC236}">
              <a16:creationId xmlns:a16="http://schemas.microsoft.com/office/drawing/2014/main" id="{00000000-0008-0000-0600-0000CA000000}"/>
            </a:ext>
          </a:extLst>
        </xdr:cNvPr>
        <xdr:cNvSpPr txBox="1"/>
      </xdr:nvSpPr>
      <xdr:spPr>
        <a:xfrm>
          <a:off x="2673428" y="1300329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4,942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74</xdr:row>
      <xdr:rowOff>146939</xdr:rowOff>
    </xdr:from>
    <xdr:to>
      <xdr:col>10</xdr:col>
      <xdr:colOff>165100</xdr:colOff>
      <xdr:row>75</xdr:row>
      <xdr:rowOff>77089</xdr:rowOff>
    </xdr:to>
    <xdr:sp macro="" textlink="">
      <xdr:nvSpPr>
        <xdr:cNvPr id="203" name="楕円 202">
          <a:extLst>
            <a:ext uri="{FF2B5EF4-FFF2-40B4-BE49-F238E27FC236}">
              <a16:creationId xmlns:a16="http://schemas.microsoft.com/office/drawing/2014/main" id="{00000000-0008-0000-0600-0000CB000000}"/>
            </a:ext>
          </a:extLst>
        </xdr:cNvPr>
        <xdr:cNvSpPr/>
      </xdr:nvSpPr>
      <xdr:spPr>
        <a:xfrm>
          <a:off x="1968500" y="1283423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69928</xdr:colOff>
      <xdr:row>73</xdr:row>
      <xdr:rowOff>93616</xdr:rowOff>
    </xdr:from>
    <xdr:ext cx="469744" cy="259045"/>
    <xdr:sp macro="" textlink="">
      <xdr:nvSpPr>
        <xdr:cNvPr id="204" name="テキスト ボックス 203">
          <a:extLst>
            <a:ext uri="{FF2B5EF4-FFF2-40B4-BE49-F238E27FC236}">
              <a16:creationId xmlns:a16="http://schemas.microsoft.com/office/drawing/2014/main" id="{00000000-0008-0000-0600-0000CC000000}"/>
            </a:ext>
          </a:extLst>
        </xdr:cNvPr>
        <xdr:cNvSpPr txBox="1"/>
      </xdr:nvSpPr>
      <xdr:spPr>
        <a:xfrm>
          <a:off x="1784428" y="1260946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5,543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74</xdr:row>
      <xdr:rowOff>162814</xdr:rowOff>
    </xdr:from>
    <xdr:to>
      <xdr:col>6</xdr:col>
      <xdr:colOff>38100</xdr:colOff>
      <xdr:row>75</xdr:row>
      <xdr:rowOff>92964</xdr:rowOff>
    </xdr:to>
    <xdr:sp macro="" textlink="">
      <xdr:nvSpPr>
        <xdr:cNvPr id="205" name="楕円 204">
          <a:extLst>
            <a:ext uri="{FF2B5EF4-FFF2-40B4-BE49-F238E27FC236}">
              <a16:creationId xmlns:a16="http://schemas.microsoft.com/office/drawing/2014/main" id="{00000000-0008-0000-0600-0000CD000000}"/>
            </a:ext>
          </a:extLst>
        </xdr:cNvPr>
        <xdr:cNvSpPr/>
      </xdr:nvSpPr>
      <xdr:spPr>
        <a:xfrm>
          <a:off x="1079500" y="1285011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133428</xdr:colOff>
      <xdr:row>75</xdr:row>
      <xdr:rowOff>84091</xdr:rowOff>
    </xdr:from>
    <xdr:ext cx="469744" cy="259045"/>
    <xdr:sp macro="" textlink="">
      <xdr:nvSpPr>
        <xdr:cNvPr id="206" name="テキスト ボックス 205">
          <a:extLst>
            <a:ext uri="{FF2B5EF4-FFF2-40B4-BE49-F238E27FC236}">
              <a16:creationId xmlns:a16="http://schemas.microsoft.com/office/drawing/2014/main" id="{00000000-0008-0000-0600-0000CE000000}"/>
            </a:ext>
          </a:extLst>
        </xdr:cNvPr>
        <xdr:cNvSpPr txBox="1"/>
      </xdr:nvSpPr>
      <xdr:spPr>
        <a:xfrm>
          <a:off x="895428" y="1294284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5,418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83</xdr:row>
      <xdr:rowOff>57150</xdr:rowOff>
    </xdr:from>
    <xdr:to>
      <xdr:col>28</xdr:col>
      <xdr:colOff>114300</xdr:colOff>
      <xdr:row>85</xdr:row>
      <xdr:rowOff>31750</xdr:rowOff>
    </xdr:to>
    <xdr:sp macro="" textlink="">
      <xdr:nvSpPr>
        <xdr:cNvPr id="207" name="正方形/長方形 206">
          <a:extLst>
            <a:ext uri="{FF2B5EF4-FFF2-40B4-BE49-F238E27FC236}">
              <a16:creationId xmlns:a16="http://schemas.microsoft.com/office/drawing/2014/main" id="{00000000-0008-0000-0600-0000CF000000}"/>
            </a:ext>
          </a:extLst>
        </xdr:cNvPr>
        <xdr:cNvSpPr/>
      </xdr:nvSpPr>
      <xdr:spPr>
        <a:xfrm>
          <a:off x="762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扶助費</a:t>
          </a:r>
        </a:p>
      </xdr:txBody>
    </xdr:sp>
    <xdr:clientData/>
  </xdr:twoCellAnchor>
  <xdr:twoCellAnchor>
    <xdr:from>
      <xdr:col>4</xdr:col>
      <xdr:colOff>127000</xdr:colOff>
      <xdr:row>85</xdr:row>
      <xdr:rowOff>57150</xdr:rowOff>
    </xdr:from>
    <xdr:to>
      <xdr:col>12</xdr:col>
      <xdr:colOff>127000</xdr:colOff>
      <xdr:row>86</xdr:row>
      <xdr:rowOff>139700</xdr:rowOff>
    </xdr:to>
    <xdr:sp macro="" textlink="">
      <xdr:nvSpPr>
        <xdr:cNvPr id="208" name="正方形/長方形 207">
          <a:extLst>
            <a:ext uri="{FF2B5EF4-FFF2-40B4-BE49-F238E27FC236}">
              <a16:creationId xmlns:a16="http://schemas.microsoft.com/office/drawing/2014/main" id="{00000000-0008-0000-0600-0000D0000000}"/>
            </a:ext>
          </a:extLst>
        </xdr:cNvPr>
        <xdr:cNvSpPr/>
      </xdr:nvSpPr>
      <xdr:spPr>
        <a:xfrm>
          <a:off x="889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86</xdr:row>
      <xdr:rowOff>88900</xdr:rowOff>
    </xdr:from>
    <xdr:to>
      <xdr:col>12</xdr:col>
      <xdr:colOff>127000</xdr:colOff>
      <xdr:row>88</xdr:row>
      <xdr:rowOff>0</xdr:rowOff>
    </xdr:to>
    <xdr:sp macro="" textlink="">
      <xdr:nvSpPr>
        <xdr:cNvPr id="209" name="正方形/長方形 208">
          <a:extLst>
            <a:ext uri="{FF2B5EF4-FFF2-40B4-BE49-F238E27FC236}">
              <a16:creationId xmlns:a16="http://schemas.microsoft.com/office/drawing/2014/main" id="{00000000-0008-0000-0600-0000D1000000}"/>
            </a:ext>
          </a:extLst>
        </xdr:cNvPr>
        <xdr:cNvSpPr/>
      </xdr:nvSpPr>
      <xdr:spPr>
        <a:xfrm>
          <a:off x="889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1/29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85</xdr:row>
      <xdr:rowOff>57150</xdr:rowOff>
    </xdr:from>
    <xdr:to>
      <xdr:col>18</xdr:col>
      <xdr:colOff>0</xdr:colOff>
      <xdr:row>86</xdr:row>
      <xdr:rowOff>139700</xdr:rowOff>
    </xdr:to>
    <xdr:sp macro="" textlink="">
      <xdr:nvSpPr>
        <xdr:cNvPr id="210" name="正方形/長方形 209">
          <a:extLst>
            <a:ext uri="{FF2B5EF4-FFF2-40B4-BE49-F238E27FC236}">
              <a16:creationId xmlns:a16="http://schemas.microsoft.com/office/drawing/2014/main" id="{00000000-0008-0000-0600-0000D2000000}"/>
            </a:ext>
          </a:extLst>
        </xdr:cNvPr>
        <xdr:cNvSpPr/>
      </xdr:nvSpPr>
      <xdr:spPr>
        <a:xfrm>
          <a:off x="1905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86</xdr:row>
      <xdr:rowOff>88900</xdr:rowOff>
    </xdr:from>
    <xdr:to>
      <xdr:col>18</xdr:col>
      <xdr:colOff>0</xdr:colOff>
      <xdr:row>88</xdr:row>
      <xdr:rowOff>0</xdr:rowOff>
    </xdr:to>
    <xdr:sp macro="" textlink="">
      <xdr:nvSpPr>
        <xdr:cNvPr id="211" name="正方形/長方形 210">
          <a:extLst>
            <a:ext uri="{FF2B5EF4-FFF2-40B4-BE49-F238E27FC236}">
              <a16:creationId xmlns:a16="http://schemas.microsoft.com/office/drawing/2014/main" id="{00000000-0008-0000-0600-0000D3000000}"/>
            </a:ext>
          </a:extLst>
        </xdr:cNvPr>
        <xdr:cNvSpPr/>
      </xdr:nvSpPr>
      <xdr:spPr>
        <a:xfrm>
          <a:off x="1905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127,834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85</xdr:row>
      <xdr:rowOff>57150</xdr:rowOff>
    </xdr:from>
    <xdr:to>
      <xdr:col>24</xdr:col>
      <xdr:colOff>0</xdr:colOff>
      <xdr:row>86</xdr:row>
      <xdr:rowOff>139700</xdr:rowOff>
    </xdr:to>
    <xdr:sp macro="" textlink="">
      <xdr:nvSpPr>
        <xdr:cNvPr id="212" name="正方形/長方形 211">
          <a:extLst>
            <a:ext uri="{FF2B5EF4-FFF2-40B4-BE49-F238E27FC236}">
              <a16:creationId xmlns:a16="http://schemas.microsoft.com/office/drawing/2014/main" id="{00000000-0008-0000-0600-0000D4000000}"/>
            </a:ext>
          </a:extLst>
        </xdr:cNvPr>
        <xdr:cNvSpPr/>
      </xdr:nvSpPr>
      <xdr:spPr>
        <a:xfrm>
          <a:off x="3048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愛媛県平均</a:t>
          </a:r>
        </a:p>
      </xdr:txBody>
    </xdr:sp>
    <xdr:clientData/>
  </xdr:twoCellAnchor>
  <xdr:twoCellAnchor>
    <xdr:from>
      <xdr:col>16</xdr:col>
      <xdr:colOff>0</xdr:colOff>
      <xdr:row>86</xdr:row>
      <xdr:rowOff>88900</xdr:rowOff>
    </xdr:from>
    <xdr:to>
      <xdr:col>24</xdr:col>
      <xdr:colOff>0</xdr:colOff>
      <xdr:row>88</xdr:row>
      <xdr:rowOff>0</xdr:rowOff>
    </xdr:to>
    <xdr:sp macro="" textlink="">
      <xdr:nvSpPr>
        <xdr:cNvPr id="213" name="正方形/長方形 212">
          <a:extLst>
            <a:ext uri="{FF2B5EF4-FFF2-40B4-BE49-F238E27FC236}">
              <a16:creationId xmlns:a16="http://schemas.microsoft.com/office/drawing/2014/main" id="{00000000-0008-0000-0600-0000D5000000}"/>
            </a:ext>
          </a:extLst>
        </xdr:cNvPr>
        <xdr:cNvSpPr/>
      </xdr:nvSpPr>
      <xdr:spPr>
        <a:xfrm>
          <a:off x="3048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119,545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88</xdr:row>
      <xdr:rowOff>25400</xdr:rowOff>
    </xdr:from>
    <xdr:to>
      <xdr:col>28</xdr:col>
      <xdr:colOff>114300</xdr:colOff>
      <xdr:row>101</xdr:row>
      <xdr:rowOff>82550</xdr:rowOff>
    </xdr:to>
    <xdr:sp macro="" textlink="">
      <xdr:nvSpPr>
        <xdr:cNvPr id="214" name="正方形/長方形 213">
          <a:extLst>
            <a:ext uri="{FF2B5EF4-FFF2-40B4-BE49-F238E27FC236}">
              <a16:creationId xmlns:a16="http://schemas.microsoft.com/office/drawing/2014/main" id="{00000000-0008-0000-0600-0000D6000000}"/>
            </a:ext>
          </a:extLst>
        </xdr:cNvPr>
        <xdr:cNvSpPr/>
      </xdr:nvSpPr>
      <xdr:spPr>
        <a:xfrm>
          <a:off x="762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87</xdr:row>
      <xdr:rowOff>6350</xdr:rowOff>
    </xdr:from>
    <xdr:ext cx="349839" cy="225703"/>
    <xdr:sp macro="" textlink="">
      <xdr:nvSpPr>
        <xdr:cNvPr id="215" name="テキスト ボックス 214">
          <a:extLst>
            <a:ext uri="{FF2B5EF4-FFF2-40B4-BE49-F238E27FC236}">
              <a16:creationId xmlns:a16="http://schemas.microsoft.com/office/drawing/2014/main" id="{00000000-0008-0000-0600-0000D7000000}"/>
            </a:ext>
          </a:extLst>
        </xdr:cNvPr>
        <xdr:cNvSpPr txBox="1"/>
      </xdr:nvSpPr>
      <xdr:spPr>
        <a:xfrm>
          <a:off x="723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101</xdr:row>
      <xdr:rowOff>82550</xdr:rowOff>
    </xdr:from>
    <xdr:to>
      <xdr:col>28</xdr:col>
      <xdr:colOff>114300</xdr:colOff>
      <xdr:row>101</xdr:row>
      <xdr:rowOff>82550</xdr:rowOff>
    </xdr:to>
    <xdr:cxnSp macro="">
      <xdr:nvCxnSpPr>
        <xdr:cNvPr id="216" name="直線コネクタ 215">
          <a:extLst>
            <a:ext uri="{FF2B5EF4-FFF2-40B4-BE49-F238E27FC236}">
              <a16:creationId xmlns:a16="http://schemas.microsoft.com/office/drawing/2014/main" id="{00000000-0008-0000-0600-0000D8000000}"/>
            </a:ext>
          </a:extLst>
        </xdr:cNvPr>
        <xdr:cNvCxnSpPr/>
      </xdr:nvCxnSpPr>
      <xdr:spPr>
        <a:xfrm>
          <a:off x="762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100</xdr:row>
      <xdr:rowOff>111777</xdr:rowOff>
    </xdr:from>
    <xdr:ext cx="531299" cy="259045"/>
    <xdr:sp macro="" textlink="">
      <xdr:nvSpPr>
        <xdr:cNvPr id="217" name="テキスト ボックス 216">
          <a:extLst>
            <a:ext uri="{FF2B5EF4-FFF2-40B4-BE49-F238E27FC236}">
              <a16:creationId xmlns:a16="http://schemas.microsoft.com/office/drawing/2014/main" id="{00000000-0008-0000-0600-0000D9000000}"/>
            </a:ext>
          </a:extLst>
        </xdr:cNvPr>
        <xdr:cNvSpPr txBox="1"/>
      </xdr:nvSpPr>
      <xdr:spPr>
        <a:xfrm>
          <a:off x="230701" y="17256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70,000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99</xdr:row>
      <xdr:rowOff>98879</xdr:rowOff>
    </xdr:from>
    <xdr:to>
      <xdr:col>28</xdr:col>
      <xdr:colOff>114300</xdr:colOff>
      <xdr:row>99</xdr:row>
      <xdr:rowOff>98879</xdr:rowOff>
    </xdr:to>
    <xdr:cxnSp macro="">
      <xdr:nvCxnSpPr>
        <xdr:cNvPr id="218" name="直線コネクタ 217">
          <a:extLst>
            <a:ext uri="{FF2B5EF4-FFF2-40B4-BE49-F238E27FC236}">
              <a16:creationId xmlns:a16="http://schemas.microsoft.com/office/drawing/2014/main" id="{00000000-0008-0000-0600-0000DA000000}"/>
            </a:ext>
          </a:extLst>
        </xdr:cNvPr>
        <xdr:cNvCxnSpPr/>
      </xdr:nvCxnSpPr>
      <xdr:spPr>
        <a:xfrm>
          <a:off x="762000" y="17072429"/>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98</xdr:row>
      <xdr:rowOff>128106</xdr:rowOff>
    </xdr:from>
    <xdr:ext cx="531299" cy="259045"/>
    <xdr:sp macro="" textlink="">
      <xdr:nvSpPr>
        <xdr:cNvPr id="219" name="テキスト ボックス 218">
          <a:extLst>
            <a:ext uri="{FF2B5EF4-FFF2-40B4-BE49-F238E27FC236}">
              <a16:creationId xmlns:a16="http://schemas.microsoft.com/office/drawing/2014/main" id="{00000000-0008-0000-0600-0000DB000000}"/>
            </a:ext>
          </a:extLst>
        </xdr:cNvPr>
        <xdr:cNvSpPr txBox="1"/>
      </xdr:nvSpPr>
      <xdr:spPr>
        <a:xfrm>
          <a:off x="230701" y="16930206"/>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97</xdr:row>
      <xdr:rowOff>115207</xdr:rowOff>
    </xdr:from>
    <xdr:to>
      <xdr:col>28</xdr:col>
      <xdr:colOff>114300</xdr:colOff>
      <xdr:row>97</xdr:row>
      <xdr:rowOff>115207</xdr:rowOff>
    </xdr:to>
    <xdr:cxnSp macro="">
      <xdr:nvCxnSpPr>
        <xdr:cNvPr id="220" name="直線コネクタ 219">
          <a:extLst>
            <a:ext uri="{FF2B5EF4-FFF2-40B4-BE49-F238E27FC236}">
              <a16:creationId xmlns:a16="http://schemas.microsoft.com/office/drawing/2014/main" id="{00000000-0008-0000-0600-0000DC000000}"/>
            </a:ext>
          </a:extLst>
        </xdr:cNvPr>
        <xdr:cNvCxnSpPr/>
      </xdr:nvCxnSpPr>
      <xdr:spPr>
        <a:xfrm>
          <a:off x="762000" y="16745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96</xdr:row>
      <xdr:rowOff>144434</xdr:rowOff>
    </xdr:from>
    <xdr:ext cx="531299" cy="259045"/>
    <xdr:sp macro="" textlink="">
      <xdr:nvSpPr>
        <xdr:cNvPr id="221" name="テキスト ボックス 220">
          <a:extLst>
            <a:ext uri="{FF2B5EF4-FFF2-40B4-BE49-F238E27FC236}">
              <a16:creationId xmlns:a16="http://schemas.microsoft.com/office/drawing/2014/main" id="{00000000-0008-0000-0600-0000DD000000}"/>
            </a:ext>
          </a:extLst>
        </xdr:cNvPr>
        <xdr:cNvSpPr txBox="1"/>
      </xdr:nvSpPr>
      <xdr:spPr>
        <a:xfrm>
          <a:off x="230701" y="16603634"/>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95</xdr:row>
      <xdr:rowOff>131536</xdr:rowOff>
    </xdr:from>
    <xdr:to>
      <xdr:col>28</xdr:col>
      <xdr:colOff>114300</xdr:colOff>
      <xdr:row>95</xdr:row>
      <xdr:rowOff>131536</xdr:rowOff>
    </xdr:to>
    <xdr:cxnSp macro="">
      <xdr:nvCxnSpPr>
        <xdr:cNvPr id="222" name="直線コネクタ 221">
          <a:extLst>
            <a:ext uri="{FF2B5EF4-FFF2-40B4-BE49-F238E27FC236}">
              <a16:creationId xmlns:a16="http://schemas.microsoft.com/office/drawing/2014/main" id="{00000000-0008-0000-0600-0000DE000000}"/>
            </a:ext>
          </a:extLst>
        </xdr:cNvPr>
        <xdr:cNvCxnSpPr/>
      </xdr:nvCxnSpPr>
      <xdr:spPr>
        <a:xfrm>
          <a:off x="762000" y="16419286"/>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94</xdr:row>
      <xdr:rowOff>160763</xdr:rowOff>
    </xdr:from>
    <xdr:ext cx="595419" cy="259045"/>
    <xdr:sp macro="" textlink="">
      <xdr:nvSpPr>
        <xdr:cNvPr id="223" name="テキスト ボックス 222">
          <a:extLst>
            <a:ext uri="{FF2B5EF4-FFF2-40B4-BE49-F238E27FC236}">
              <a16:creationId xmlns:a16="http://schemas.microsoft.com/office/drawing/2014/main" id="{00000000-0008-0000-0600-0000DF000000}"/>
            </a:ext>
          </a:extLst>
        </xdr:cNvPr>
        <xdr:cNvSpPr txBox="1"/>
      </xdr:nvSpPr>
      <xdr:spPr>
        <a:xfrm>
          <a:off x="166581" y="16277063"/>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93</xdr:row>
      <xdr:rowOff>147864</xdr:rowOff>
    </xdr:from>
    <xdr:to>
      <xdr:col>28</xdr:col>
      <xdr:colOff>114300</xdr:colOff>
      <xdr:row>93</xdr:row>
      <xdr:rowOff>147864</xdr:rowOff>
    </xdr:to>
    <xdr:cxnSp macro="">
      <xdr:nvCxnSpPr>
        <xdr:cNvPr id="224" name="直線コネクタ 223">
          <a:extLst>
            <a:ext uri="{FF2B5EF4-FFF2-40B4-BE49-F238E27FC236}">
              <a16:creationId xmlns:a16="http://schemas.microsoft.com/office/drawing/2014/main" id="{00000000-0008-0000-0600-0000E0000000}"/>
            </a:ext>
          </a:extLst>
        </xdr:cNvPr>
        <xdr:cNvCxnSpPr/>
      </xdr:nvCxnSpPr>
      <xdr:spPr>
        <a:xfrm>
          <a:off x="762000" y="16092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93</xdr:row>
      <xdr:rowOff>5641</xdr:rowOff>
    </xdr:from>
    <xdr:ext cx="595419" cy="259045"/>
    <xdr:sp macro="" textlink="">
      <xdr:nvSpPr>
        <xdr:cNvPr id="225" name="テキスト ボックス 224">
          <a:extLst>
            <a:ext uri="{FF2B5EF4-FFF2-40B4-BE49-F238E27FC236}">
              <a16:creationId xmlns:a16="http://schemas.microsoft.com/office/drawing/2014/main" id="{00000000-0008-0000-0600-0000E1000000}"/>
            </a:ext>
          </a:extLst>
        </xdr:cNvPr>
        <xdr:cNvSpPr txBox="1"/>
      </xdr:nvSpPr>
      <xdr:spPr>
        <a:xfrm>
          <a:off x="166581" y="15950491"/>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91</xdr:row>
      <xdr:rowOff>164193</xdr:rowOff>
    </xdr:from>
    <xdr:to>
      <xdr:col>28</xdr:col>
      <xdr:colOff>114300</xdr:colOff>
      <xdr:row>91</xdr:row>
      <xdr:rowOff>164193</xdr:rowOff>
    </xdr:to>
    <xdr:cxnSp macro="">
      <xdr:nvCxnSpPr>
        <xdr:cNvPr id="226" name="直線コネクタ 225">
          <a:extLst>
            <a:ext uri="{FF2B5EF4-FFF2-40B4-BE49-F238E27FC236}">
              <a16:creationId xmlns:a16="http://schemas.microsoft.com/office/drawing/2014/main" id="{00000000-0008-0000-0600-0000E2000000}"/>
            </a:ext>
          </a:extLst>
        </xdr:cNvPr>
        <xdr:cNvCxnSpPr/>
      </xdr:nvCxnSpPr>
      <xdr:spPr>
        <a:xfrm>
          <a:off x="762000" y="15766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91</xdr:row>
      <xdr:rowOff>21970</xdr:rowOff>
    </xdr:from>
    <xdr:ext cx="595419" cy="259045"/>
    <xdr:sp macro="" textlink="">
      <xdr:nvSpPr>
        <xdr:cNvPr id="227" name="テキスト ボックス 226">
          <a:extLst>
            <a:ext uri="{FF2B5EF4-FFF2-40B4-BE49-F238E27FC236}">
              <a16:creationId xmlns:a16="http://schemas.microsoft.com/office/drawing/2014/main" id="{00000000-0008-0000-0600-0000E3000000}"/>
            </a:ext>
          </a:extLst>
        </xdr:cNvPr>
        <xdr:cNvSpPr txBox="1"/>
      </xdr:nvSpPr>
      <xdr:spPr>
        <a:xfrm>
          <a:off x="166581" y="15623920"/>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90</xdr:row>
      <xdr:rowOff>9071</xdr:rowOff>
    </xdr:from>
    <xdr:to>
      <xdr:col>28</xdr:col>
      <xdr:colOff>114300</xdr:colOff>
      <xdr:row>90</xdr:row>
      <xdr:rowOff>9071</xdr:rowOff>
    </xdr:to>
    <xdr:cxnSp macro="">
      <xdr:nvCxnSpPr>
        <xdr:cNvPr id="228" name="直線コネクタ 227">
          <a:extLst>
            <a:ext uri="{FF2B5EF4-FFF2-40B4-BE49-F238E27FC236}">
              <a16:creationId xmlns:a16="http://schemas.microsoft.com/office/drawing/2014/main" id="{00000000-0008-0000-0600-0000E4000000}"/>
            </a:ext>
          </a:extLst>
        </xdr:cNvPr>
        <xdr:cNvCxnSpPr/>
      </xdr:nvCxnSpPr>
      <xdr:spPr>
        <a:xfrm>
          <a:off x="762000" y="15439571"/>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89</xdr:row>
      <xdr:rowOff>38298</xdr:rowOff>
    </xdr:from>
    <xdr:ext cx="595419" cy="259045"/>
    <xdr:sp macro="" textlink="">
      <xdr:nvSpPr>
        <xdr:cNvPr id="229" name="テキスト ボックス 228">
          <a:extLst>
            <a:ext uri="{FF2B5EF4-FFF2-40B4-BE49-F238E27FC236}">
              <a16:creationId xmlns:a16="http://schemas.microsoft.com/office/drawing/2014/main" id="{00000000-0008-0000-0600-0000E5000000}"/>
            </a:ext>
          </a:extLst>
        </xdr:cNvPr>
        <xdr:cNvSpPr txBox="1"/>
      </xdr:nvSpPr>
      <xdr:spPr>
        <a:xfrm>
          <a:off x="166581" y="15297348"/>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88</xdr:row>
      <xdr:rowOff>25400</xdr:rowOff>
    </xdr:from>
    <xdr:to>
      <xdr:col>28</xdr:col>
      <xdr:colOff>114300</xdr:colOff>
      <xdr:row>88</xdr:row>
      <xdr:rowOff>25400</xdr:rowOff>
    </xdr:to>
    <xdr:cxnSp macro="">
      <xdr:nvCxnSpPr>
        <xdr:cNvPr id="230" name="直線コネクタ 229">
          <a:extLst>
            <a:ext uri="{FF2B5EF4-FFF2-40B4-BE49-F238E27FC236}">
              <a16:creationId xmlns:a16="http://schemas.microsoft.com/office/drawing/2014/main" id="{00000000-0008-0000-0600-0000E6000000}"/>
            </a:ext>
          </a:extLst>
        </xdr:cNvPr>
        <xdr:cNvCxnSpPr/>
      </xdr:nvCxnSpPr>
      <xdr:spPr>
        <a:xfrm>
          <a:off x="762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87</xdr:row>
      <xdr:rowOff>54627</xdr:rowOff>
    </xdr:from>
    <xdr:ext cx="595419" cy="259045"/>
    <xdr:sp macro="" textlink="">
      <xdr:nvSpPr>
        <xdr:cNvPr id="231" name="テキスト ボックス 230">
          <a:extLst>
            <a:ext uri="{FF2B5EF4-FFF2-40B4-BE49-F238E27FC236}">
              <a16:creationId xmlns:a16="http://schemas.microsoft.com/office/drawing/2014/main" id="{00000000-0008-0000-0600-0000E7000000}"/>
            </a:ext>
          </a:extLst>
        </xdr:cNvPr>
        <xdr:cNvSpPr txBox="1"/>
      </xdr:nvSpPr>
      <xdr:spPr>
        <a:xfrm>
          <a:off x="166581" y="14970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88</xdr:row>
      <xdr:rowOff>25400</xdr:rowOff>
    </xdr:from>
    <xdr:to>
      <xdr:col>28</xdr:col>
      <xdr:colOff>114300</xdr:colOff>
      <xdr:row>101</xdr:row>
      <xdr:rowOff>82550</xdr:rowOff>
    </xdr:to>
    <xdr:sp macro="" textlink="">
      <xdr:nvSpPr>
        <xdr:cNvPr id="232" name="扶助費グラフ枠">
          <a:extLst>
            <a:ext uri="{FF2B5EF4-FFF2-40B4-BE49-F238E27FC236}">
              <a16:creationId xmlns:a16="http://schemas.microsoft.com/office/drawing/2014/main" id="{00000000-0008-0000-0600-0000E8000000}"/>
            </a:ext>
          </a:extLst>
        </xdr:cNvPr>
        <xdr:cNvSpPr/>
      </xdr:nvSpPr>
      <xdr:spPr>
        <a:xfrm>
          <a:off x="762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91</xdr:row>
      <xdr:rowOff>149563</xdr:rowOff>
    </xdr:from>
    <xdr:to>
      <xdr:col>24</xdr:col>
      <xdr:colOff>62865</xdr:colOff>
      <xdr:row>99</xdr:row>
      <xdr:rowOff>9203</xdr:rowOff>
    </xdr:to>
    <xdr:cxnSp macro="">
      <xdr:nvCxnSpPr>
        <xdr:cNvPr id="233" name="直線コネクタ 232">
          <a:extLst>
            <a:ext uri="{FF2B5EF4-FFF2-40B4-BE49-F238E27FC236}">
              <a16:creationId xmlns:a16="http://schemas.microsoft.com/office/drawing/2014/main" id="{00000000-0008-0000-0600-0000E9000000}"/>
            </a:ext>
          </a:extLst>
        </xdr:cNvPr>
        <xdr:cNvCxnSpPr/>
      </xdr:nvCxnSpPr>
      <xdr:spPr>
        <a:xfrm flipV="1">
          <a:off x="4633595" y="15751513"/>
          <a:ext cx="1270" cy="123124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99</xdr:row>
      <xdr:rowOff>13030</xdr:rowOff>
    </xdr:from>
    <xdr:ext cx="534377" cy="259045"/>
    <xdr:sp macro="" textlink="">
      <xdr:nvSpPr>
        <xdr:cNvPr id="234" name="扶助費最小値テキスト">
          <a:extLst>
            <a:ext uri="{FF2B5EF4-FFF2-40B4-BE49-F238E27FC236}">
              <a16:creationId xmlns:a16="http://schemas.microsoft.com/office/drawing/2014/main" id="{00000000-0008-0000-0600-0000EA000000}"/>
            </a:ext>
          </a:extLst>
        </xdr:cNvPr>
        <xdr:cNvSpPr txBox="1"/>
      </xdr:nvSpPr>
      <xdr:spPr>
        <a:xfrm>
          <a:off x="4686300" y="1698658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82,746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99</xdr:row>
      <xdr:rowOff>9203</xdr:rowOff>
    </xdr:from>
    <xdr:to>
      <xdr:col>24</xdr:col>
      <xdr:colOff>152400</xdr:colOff>
      <xdr:row>99</xdr:row>
      <xdr:rowOff>9203</xdr:rowOff>
    </xdr:to>
    <xdr:cxnSp macro="">
      <xdr:nvCxnSpPr>
        <xdr:cNvPr id="235" name="直線コネクタ 234">
          <a:extLst>
            <a:ext uri="{FF2B5EF4-FFF2-40B4-BE49-F238E27FC236}">
              <a16:creationId xmlns:a16="http://schemas.microsoft.com/office/drawing/2014/main" id="{00000000-0008-0000-0600-0000EB000000}"/>
            </a:ext>
          </a:extLst>
        </xdr:cNvPr>
        <xdr:cNvCxnSpPr/>
      </xdr:nvCxnSpPr>
      <xdr:spPr>
        <a:xfrm>
          <a:off x="4546600" y="1698275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90</xdr:row>
      <xdr:rowOff>96240</xdr:rowOff>
    </xdr:from>
    <xdr:ext cx="599010" cy="259045"/>
    <xdr:sp macro="" textlink="">
      <xdr:nvSpPr>
        <xdr:cNvPr id="236" name="扶助費最大値テキスト">
          <a:extLst>
            <a:ext uri="{FF2B5EF4-FFF2-40B4-BE49-F238E27FC236}">
              <a16:creationId xmlns:a16="http://schemas.microsoft.com/office/drawing/2014/main" id="{00000000-0008-0000-0600-0000EC000000}"/>
            </a:ext>
          </a:extLst>
        </xdr:cNvPr>
        <xdr:cNvSpPr txBox="1"/>
      </xdr:nvSpPr>
      <xdr:spPr>
        <a:xfrm>
          <a:off x="4686300" y="1552674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120,448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91</xdr:row>
      <xdr:rowOff>149563</xdr:rowOff>
    </xdr:from>
    <xdr:to>
      <xdr:col>24</xdr:col>
      <xdr:colOff>152400</xdr:colOff>
      <xdr:row>91</xdr:row>
      <xdr:rowOff>149563</xdr:rowOff>
    </xdr:to>
    <xdr:cxnSp macro="">
      <xdr:nvCxnSpPr>
        <xdr:cNvPr id="237" name="直線コネクタ 236">
          <a:extLst>
            <a:ext uri="{FF2B5EF4-FFF2-40B4-BE49-F238E27FC236}">
              <a16:creationId xmlns:a16="http://schemas.microsoft.com/office/drawing/2014/main" id="{00000000-0008-0000-0600-0000ED000000}"/>
            </a:ext>
          </a:extLst>
        </xdr:cNvPr>
        <xdr:cNvCxnSpPr/>
      </xdr:nvCxnSpPr>
      <xdr:spPr>
        <a:xfrm>
          <a:off x="4546600" y="1575151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90</xdr:row>
      <xdr:rowOff>130719</xdr:rowOff>
    </xdr:from>
    <xdr:to>
      <xdr:col>24</xdr:col>
      <xdr:colOff>63500</xdr:colOff>
      <xdr:row>91</xdr:row>
      <xdr:rowOff>149563</xdr:rowOff>
    </xdr:to>
    <xdr:cxnSp macro="">
      <xdr:nvCxnSpPr>
        <xdr:cNvPr id="238" name="直線コネクタ 237">
          <a:extLst>
            <a:ext uri="{FF2B5EF4-FFF2-40B4-BE49-F238E27FC236}">
              <a16:creationId xmlns:a16="http://schemas.microsoft.com/office/drawing/2014/main" id="{00000000-0008-0000-0600-0000EE000000}"/>
            </a:ext>
          </a:extLst>
        </xdr:cNvPr>
        <xdr:cNvCxnSpPr/>
      </xdr:nvCxnSpPr>
      <xdr:spPr>
        <a:xfrm>
          <a:off x="3797300" y="15561219"/>
          <a:ext cx="838200" cy="19029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95</xdr:row>
      <xdr:rowOff>45283</xdr:rowOff>
    </xdr:from>
    <xdr:ext cx="599010" cy="259045"/>
    <xdr:sp macro="" textlink="">
      <xdr:nvSpPr>
        <xdr:cNvPr id="239" name="扶助費平均値テキスト">
          <a:extLst>
            <a:ext uri="{FF2B5EF4-FFF2-40B4-BE49-F238E27FC236}">
              <a16:creationId xmlns:a16="http://schemas.microsoft.com/office/drawing/2014/main" id="{00000000-0008-0000-0600-0000EF000000}"/>
            </a:ext>
          </a:extLst>
        </xdr:cNvPr>
        <xdr:cNvSpPr txBox="1"/>
      </xdr:nvSpPr>
      <xdr:spPr>
        <a:xfrm>
          <a:off x="4686300" y="16333033"/>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100,425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95</xdr:row>
      <xdr:rowOff>66856</xdr:rowOff>
    </xdr:from>
    <xdr:to>
      <xdr:col>24</xdr:col>
      <xdr:colOff>114300</xdr:colOff>
      <xdr:row>95</xdr:row>
      <xdr:rowOff>168456</xdr:rowOff>
    </xdr:to>
    <xdr:sp macro="" textlink="">
      <xdr:nvSpPr>
        <xdr:cNvPr id="240" name="フローチャート: 判断 239">
          <a:extLst>
            <a:ext uri="{FF2B5EF4-FFF2-40B4-BE49-F238E27FC236}">
              <a16:creationId xmlns:a16="http://schemas.microsoft.com/office/drawing/2014/main" id="{00000000-0008-0000-0600-0000F0000000}"/>
            </a:ext>
          </a:extLst>
        </xdr:cNvPr>
        <xdr:cNvSpPr/>
      </xdr:nvSpPr>
      <xdr:spPr>
        <a:xfrm>
          <a:off x="4584700" y="1635460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90</xdr:row>
      <xdr:rowOff>130719</xdr:rowOff>
    </xdr:from>
    <xdr:to>
      <xdr:col>19</xdr:col>
      <xdr:colOff>177800</xdr:colOff>
      <xdr:row>95</xdr:row>
      <xdr:rowOff>97213</xdr:rowOff>
    </xdr:to>
    <xdr:cxnSp macro="">
      <xdr:nvCxnSpPr>
        <xdr:cNvPr id="241" name="直線コネクタ 240">
          <a:extLst>
            <a:ext uri="{FF2B5EF4-FFF2-40B4-BE49-F238E27FC236}">
              <a16:creationId xmlns:a16="http://schemas.microsoft.com/office/drawing/2014/main" id="{00000000-0008-0000-0600-0000F1000000}"/>
            </a:ext>
          </a:extLst>
        </xdr:cNvPr>
        <xdr:cNvCxnSpPr/>
      </xdr:nvCxnSpPr>
      <xdr:spPr>
        <a:xfrm flipV="1">
          <a:off x="2908300" y="15561219"/>
          <a:ext cx="889000" cy="82374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93</xdr:row>
      <xdr:rowOff>11633</xdr:rowOff>
    </xdr:from>
    <xdr:to>
      <xdr:col>20</xdr:col>
      <xdr:colOff>38100</xdr:colOff>
      <xdr:row>93</xdr:row>
      <xdr:rowOff>113233</xdr:rowOff>
    </xdr:to>
    <xdr:sp macro="" textlink="">
      <xdr:nvSpPr>
        <xdr:cNvPr id="242" name="フローチャート: 判断 241">
          <a:extLst>
            <a:ext uri="{FF2B5EF4-FFF2-40B4-BE49-F238E27FC236}">
              <a16:creationId xmlns:a16="http://schemas.microsoft.com/office/drawing/2014/main" id="{00000000-0008-0000-0600-0000F2000000}"/>
            </a:ext>
          </a:extLst>
        </xdr:cNvPr>
        <xdr:cNvSpPr/>
      </xdr:nvSpPr>
      <xdr:spPr>
        <a:xfrm>
          <a:off x="3746500" y="1595648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68795</xdr:colOff>
      <xdr:row>93</xdr:row>
      <xdr:rowOff>104360</xdr:rowOff>
    </xdr:from>
    <xdr:ext cx="599010" cy="259045"/>
    <xdr:sp macro="" textlink="">
      <xdr:nvSpPr>
        <xdr:cNvPr id="243" name="テキスト ボックス 242">
          <a:extLst>
            <a:ext uri="{FF2B5EF4-FFF2-40B4-BE49-F238E27FC236}">
              <a16:creationId xmlns:a16="http://schemas.microsoft.com/office/drawing/2014/main" id="{00000000-0008-0000-0600-0000F3000000}"/>
            </a:ext>
          </a:extLst>
        </xdr:cNvPr>
        <xdr:cNvSpPr txBox="1"/>
      </xdr:nvSpPr>
      <xdr:spPr>
        <a:xfrm>
          <a:off x="3497795" y="1604921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112,616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95</xdr:row>
      <xdr:rowOff>97213</xdr:rowOff>
    </xdr:from>
    <xdr:to>
      <xdr:col>15</xdr:col>
      <xdr:colOff>50800</xdr:colOff>
      <xdr:row>95</xdr:row>
      <xdr:rowOff>107271</xdr:rowOff>
    </xdr:to>
    <xdr:cxnSp macro="">
      <xdr:nvCxnSpPr>
        <xdr:cNvPr id="244" name="直線コネクタ 243">
          <a:extLst>
            <a:ext uri="{FF2B5EF4-FFF2-40B4-BE49-F238E27FC236}">
              <a16:creationId xmlns:a16="http://schemas.microsoft.com/office/drawing/2014/main" id="{00000000-0008-0000-0600-0000F4000000}"/>
            </a:ext>
          </a:extLst>
        </xdr:cNvPr>
        <xdr:cNvCxnSpPr/>
      </xdr:nvCxnSpPr>
      <xdr:spPr>
        <a:xfrm flipV="1">
          <a:off x="2019300" y="16384963"/>
          <a:ext cx="889000" cy="1005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90</xdr:row>
      <xdr:rowOff>143633</xdr:rowOff>
    </xdr:from>
    <xdr:to>
      <xdr:col>15</xdr:col>
      <xdr:colOff>101600</xdr:colOff>
      <xdr:row>91</xdr:row>
      <xdr:rowOff>73783</xdr:rowOff>
    </xdr:to>
    <xdr:sp macro="" textlink="">
      <xdr:nvSpPr>
        <xdr:cNvPr id="245" name="フローチャート: 判断 244">
          <a:extLst>
            <a:ext uri="{FF2B5EF4-FFF2-40B4-BE49-F238E27FC236}">
              <a16:creationId xmlns:a16="http://schemas.microsoft.com/office/drawing/2014/main" id="{00000000-0008-0000-0600-0000F5000000}"/>
            </a:ext>
          </a:extLst>
        </xdr:cNvPr>
        <xdr:cNvSpPr/>
      </xdr:nvSpPr>
      <xdr:spPr>
        <a:xfrm>
          <a:off x="2857500" y="1557413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132295</xdr:colOff>
      <xdr:row>89</xdr:row>
      <xdr:rowOff>90310</xdr:rowOff>
    </xdr:from>
    <xdr:ext cx="599010" cy="259045"/>
    <xdr:sp macro="" textlink="">
      <xdr:nvSpPr>
        <xdr:cNvPr id="246" name="テキスト ボックス 245">
          <a:extLst>
            <a:ext uri="{FF2B5EF4-FFF2-40B4-BE49-F238E27FC236}">
              <a16:creationId xmlns:a16="http://schemas.microsoft.com/office/drawing/2014/main" id="{00000000-0008-0000-0600-0000F6000000}"/>
            </a:ext>
          </a:extLst>
        </xdr:cNvPr>
        <xdr:cNvSpPr txBox="1"/>
      </xdr:nvSpPr>
      <xdr:spPr>
        <a:xfrm>
          <a:off x="2608795" y="1534936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124,324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95</xdr:row>
      <xdr:rowOff>107271</xdr:rowOff>
    </xdr:from>
    <xdr:to>
      <xdr:col>10</xdr:col>
      <xdr:colOff>114300</xdr:colOff>
      <xdr:row>96</xdr:row>
      <xdr:rowOff>118636</xdr:rowOff>
    </xdr:to>
    <xdr:cxnSp macro="">
      <xdr:nvCxnSpPr>
        <xdr:cNvPr id="247" name="直線コネクタ 246">
          <a:extLst>
            <a:ext uri="{FF2B5EF4-FFF2-40B4-BE49-F238E27FC236}">
              <a16:creationId xmlns:a16="http://schemas.microsoft.com/office/drawing/2014/main" id="{00000000-0008-0000-0600-0000F7000000}"/>
            </a:ext>
          </a:extLst>
        </xdr:cNvPr>
        <xdr:cNvCxnSpPr/>
      </xdr:nvCxnSpPr>
      <xdr:spPr>
        <a:xfrm flipV="1">
          <a:off x="1130300" y="16395021"/>
          <a:ext cx="889000" cy="18281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92</xdr:row>
      <xdr:rowOff>36126</xdr:rowOff>
    </xdr:from>
    <xdr:to>
      <xdr:col>10</xdr:col>
      <xdr:colOff>165100</xdr:colOff>
      <xdr:row>92</xdr:row>
      <xdr:rowOff>137726</xdr:rowOff>
    </xdr:to>
    <xdr:sp macro="" textlink="">
      <xdr:nvSpPr>
        <xdr:cNvPr id="248" name="フローチャート: 判断 247">
          <a:extLst>
            <a:ext uri="{FF2B5EF4-FFF2-40B4-BE49-F238E27FC236}">
              <a16:creationId xmlns:a16="http://schemas.microsoft.com/office/drawing/2014/main" id="{00000000-0008-0000-0600-0000F8000000}"/>
            </a:ext>
          </a:extLst>
        </xdr:cNvPr>
        <xdr:cNvSpPr/>
      </xdr:nvSpPr>
      <xdr:spPr>
        <a:xfrm>
          <a:off x="1968500" y="1580952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5295</xdr:colOff>
      <xdr:row>90</xdr:row>
      <xdr:rowOff>154253</xdr:rowOff>
    </xdr:from>
    <xdr:ext cx="599010" cy="259045"/>
    <xdr:sp macro="" textlink="">
      <xdr:nvSpPr>
        <xdr:cNvPr id="249" name="テキスト ボックス 248">
          <a:extLst>
            <a:ext uri="{FF2B5EF4-FFF2-40B4-BE49-F238E27FC236}">
              <a16:creationId xmlns:a16="http://schemas.microsoft.com/office/drawing/2014/main" id="{00000000-0008-0000-0600-0000F9000000}"/>
            </a:ext>
          </a:extLst>
        </xdr:cNvPr>
        <xdr:cNvSpPr txBox="1"/>
      </xdr:nvSpPr>
      <xdr:spPr>
        <a:xfrm>
          <a:off x="1719795" y="1558475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117,116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93</xdr:row>
      <xdr:rowOff>53729</xdr:rowOff>
    </xdr:from>
    <xdr:to>
      <xdr:col>6</xdr:col>
      <xdr:colOff>38100</xdr:colOff>
      <xdr:row>93</xdr:row>
      <xdr:rowOff>155329</xdr:rowOff>
    </xdr:to>
    <xdr:sp macro="" textlink="">
      <xdr:nvSpPr>
        <xdr:cNvPr id="250" name="フローチャート: 判断 249">
          <a:extLst>
            <a:ext uri="{FF2B5EF4-FFF2-40B4-BE49-F238E27FC236}">
              <a16:creationId xmlns:a16="http://schemas.microsoft.com/office/drawing/2014/main" id="{00000000-0008-0000-0600-0000FA000000}"/>
            </a:ext>
          </a:extLst>
        </xdr:cNvPr>
        <xdr:cNvSpPr/>
      </xdr:nvSpPr>
      <xdr:spPr>
        <a:xfrm>
          <a:off x="1079500" y="1599857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68795</xdr:colOff>
      <xdr:row>92</xdr:row>
      <xdr:rowOff>406</xdr:rowOff>
    </xdr:from>
    <xdr:ext cx="599010" cy="259045"/>
    <xdr:sp macro="" textlink="">
      <xdr:nvSpPr>
        <xdr:cNvPr id="251" name="テキスト ボックス 250">
          <a:extLst>
            <a:ext uri="{FF2B5EF4-FFF2-40B4-BE49-F238E27FC236}">
              <a16:creationId xmlns:a16="http://schemas.microsoft.com/office/drawing/2014/main" id="{00000000-0008-0000-0600-0000FB000000}"/>
            </a:ext>
          </a:extLst>
        </xdr:cNvPr>
        <xdr:cNvSpPr txBox="1"/>
      </xdr:nvSpPr>
      <xdr:spPr>
        <a:xfrm>
          <a:off x="830795" y="1577380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111,327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101</xdr:row>
      <xdr:rowOff>80027</xdr:rowOff>
    </xdr:from>
    <xdr:ext cx="762000" cy="259045"/>
    <xdr:sp macro="" textlink="">
      <xdr:nvSpPr>
        <xdr:cNvPr id="252" name="テキスト ボックス 251">
          <a:extLst>
            <a:ext uri="{FF2B5EF4-FFF2-40B4-BE49-F238E27FC236}">
              <a16:creationId xmlns:a16="http://schemas.microsoft.com/office/drawing/2014/main" id="{00000000-0008-0000-0600-0000FC000000}"/>
            </a:ext>
          </a:extLst>
        </xdr:cNvPr>
        <xdr:cNvSpPr txBox="1"/>
      </xdr:nvSpPr>
      <xdr:spPr>
        <a:xfrm>
          <a:off x="4445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101</xdr:row>
      <xdr:rowOff>80027</xdr:rowOff>
    </xdr:from>
    <xdr:ext cx="762000" cy="259045"/>
    <xdr:sp macro="" textlink="">
      <xdr:nvSpPr>
        <xdr:cNvPr id="253" name="テキスト ボックス 252">
          <a:extLst>
            <a:ext uri="{FF2B5EF4-FFF2-40B4-BE49-F238E27FC236}">
              <a16:creationId xmlns:a16="http://schemas.microsoft.com/office/drawing/2014/main" id="{00000000-0008-0000-0600-0000FD000000}"/>
            </a:ext>
          </a:extLst>
        </xdr:cNvPr>
        <xdr:cNvSpPr txBox="1"/>
      </xdr:nvSpPr>
      <xdr:spPr>
        <a:xfrm>
          <a:off x="3606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101</xdr:row>
      <xdr:rowOff>80027</xdr:rowOff>
    </xdr:from>
    <xdr:ext cx="762000" cy="259045"/>
    <xdr:sp macro="" textlink="">
      <xdr:nvSpPr>
        <xdr:cNvPr id="254" name="テキスト ボックス 253">
          <a:extLst>
            <a:ext uri="{FF2B5EF4-FFF2-40B4-BE49-F238E27FC236}">
              <a16:creationId xmlns:a16="http://schemas.microsoft.com/office/drawing/2014/main" id="{00000000-0008-0000-0600-0000FE000000}"/>
            </a:ext>
          </a:extLst>
        </xdr:cNvPr>
        <xdr:cNvSpPr txBox="1"/>
      </xdr:nvSpPr>
      <xdr:spPr>
        <a:xfrm>
          <a:off x="2717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101</xdr:row>
      <xdr:rowOff>80027</xdr:rowOff>
    </xdr:from>
    <xdr:ext cx="762000" cy="259045"/>
    <xdr:sp macro="" textlink="">
      <xdr:nvSpPr>
        <xdr:cNvPr id="255" name="テキスト ボックス 254">
          <a:extLst>
            <a:ext uri="{FF2B5EF4-FFF2-40B4-BE49-F238E27FC236}">
              <a16:creationId xmlns:a16="http://schemas.microsoft.com/office/drawing/2014/main" id="{00000000-0008-0000-0600-0000FF000000}"/>
            </a:ext>
          </a:extLst>
        </xdr:cNvPr>
        <xdr:cNvSpPr txBox="1"/>
      </xdr:nvSpPr>
      <xdr:spPr>
        <a:xfrm>
          <a:off x="1828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101</xdr:row>
      <xdr:rowOff>80027</xdr:rowOff>
    </xdr:from>
    <xdr:ext cx="762000" cy="259045"/>
    <xdr:sp macro="" textlink="">
      <xdr:nvSpPr>
        <xdr:cNvPr id="256" name="テキスト ボックス 255">
          <a:extLst>
            <a:ext uri="{FF2B5EF4-FFF2-40B4-BE49-F238E27FC236}">
              <a16:creationId xmlns:a16="http://schemas.microsoft.com/office/drawing/2014/main" id="{00000000-0008-0000-0600-000000010000}"/>
            </a:ext>
          </a:extLst>
        </xdr:cNvPr>
        <xdr:cNvSpPr txBox="1"/>
      </xdr:nvSpPr>
      <xdr:spPr>
        <a:xfrm>
          <a:off x="939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91</xdr:row>
      <xdr:rowOff>98763</xdr:rowOff>
    </xdr:from>
    <xdr:to>
      <xdr:col>24</xdr:col>
      <xdr:colOff>114300</xdr:colOff>
      <xdr:row>92</xdr:row>
      <xdr:rowOff>28913</xdr:rowOff>
    </xdr:to>
    <xdr:sp macro="" textlink="">
      <xdr:nvSpPr>
        <xdr:cNvPr id="257" name="楕円 256">
          <a:extLst>
            <a:ext uri="{FF2B5EF4-FFF2-40B4-BE49-F238E27FC236}">
              <a16:creationId xmlns:a16="http://schemas.microsoft.com/office/drawing/2014/main" id="{00000000-0008-0000-0600-000001010000}"/>
            </a:ext>
          </a:extLst>
        </xdr:cNvPr>
        <xdr:cNvSpPr/>
      </xdr:nvSpPr>
      <xdr:spPr>
        <a:xfrm>
          <a:off x="4584700" y="1570071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91</xdr:row>
      <xdr:rowOff>51790</xdr:rowOff>
    </xdr:from>
    <xdr:ext cx="599010" cy="259045"/>
    <xdr:sp macro="" textlink="">
      <xdr:nvSpPr>
        <xdr:cNvPr id="258" name="扶助費該当値テキスト">
          <a:extLst>
            <a:ext uri="{FF2B5EF4-FFF2-40B4-BE49-F238E27FC236}">
              <a16:creationId xmlns:a16="http://schemas.microsoft.com/office/drawing/2014/main" id="{00000000-0008-0000-0600-000002010000}"/>
            </a:ext>
          </a:extLst>
        </xdr:cNvPr>
        <xdr:cNvSpPr txBox="1"/>
      </xdr:nvSpPr>
      <xdr:spPr>
        <a:xfrm>
          <a:off x="4686300" y="1565374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120,448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90</xdr:row>
      <xdr:rowOff>79919</xdr:rowOff>
    </xdr:from>
    <xdr:to>
      <xdr:col>20</xdr:col>
      <xdr:colOff>38100</xdr:colOff>
      <xdr:row>91</xdr:row>
      <xdr:rowOff>10069</xdr:rowOff>
    </xdr:to>
    <xdr:sp macro="" textlink="">
      <xdr:nvSpPr>
        <xdr:cNvPr id="259" name="楕円 258">
          <a:extLst>
            <a:ext uri="{FF2B5EF4-FFF2-40B4-BE49-F238E27FC236}">
              <a16:creationId xmlns:a16="http://schemas.microsoft.com/office/drawing/2014/main" id="{00000000-0008-0000-0600-000003010000}"/>
            </a:ext>
          </a:extLst>
        </xdr:cNvPr>
        <xdr:cNvSpPr/>
      </xdr:nvSpPr>
      <xdr:spPr>
        <a:xfrm>
          <a:off x="3746500" y="1551041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68795</xdr:colOff>
      <xdr:row>89</xdr:row>
      <xdr:rowOff>26596</xdr:rowOff>
    </xdr:from>
    <xdr:ext cx="599010" cy="259045"/>
    <xdr:sp macro="" textlink="">
      <xdr:nvSpPr>
        <xdr:cNvPr id="260" name="テキスト ボックス 259">
          <a:extLst>
            <a:ext uri="{FF2B5EF4-FFF2-40B4-BE49-F238E27FC236}">
              <a16:creationId xmlns:a16="http://schemas.microsoft.com/office/drawing/2014/main" id="{00000000-0008-0000-0600-000004010000}"/>
            </a:ext>
          </a:extLst>
        </xdr:cNvPr>
        <xdr:cNvSpPr txBox="1"/>
      </xdr:nvSpPr>
      <xdr:spPr>
        <a:xfrm>
          <a:off x="3497795" y="1528564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126,275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95</xdr:row>
      <xdr:rowOff>46413</xdr:rowOff>
    </xdr:from>
    <xdr:to>
      <xdr:col>15</xdr:col>
      <xdr:colOff>101600</xdr:colOff>
      <xdr:row>95</xdr:row>
      <xdr:rowOff>148013</xdr:rowOff>
    </xdr:to>
    <xdr:sp macro="" textlink="">
      <xdr:nvSpPr>
        <xdr:cNvPr id="261" name="楕円 260">
          <a:extLst>
            <a:ext uri="{FF2B5EF4-FFF2-40B4-BE49-F238E27FC236}">
              <a16:creationId xmlns:a16="http://schemas.microsoft.com/office/drawing/2014/main" id="{00000000-0008-0000-0600-000005010000}"/>
            </a:ext>
          </a:extLst>
        </xdr:cNvPr>
        <xdr:cNvSpPr/>
      </xdr:nvSpPr>
      <xdr:spPr>
        <a:xfrm>
          <a:off x="2857500" y="1633416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132295</xdr:colOff>
      <xdr:row>95</xdr:row>
      <xdr:rowOff>139140</xdr:rowOff>
    </xdr:from>
    <xdr:ext cx="599010" cy="259045"/>
    <xdr:sp macro="" textlink="">
      <xdr:nvSpPr>
        <xdr:cNvPr id="262" name="テキスト ボックス 261">
          <a:extLst>
            <a:ext uri="{FF2B5EF4-FFF2-40B4-BE49-F238E27FC236}">
              <a16:creationId xmlns:a16="http://schemas.microsoft.com/office/drawing/2014/main" id="{00000000-0008-0000-0600-000006010000}"/>
            </a:ext>
          </a:extLst>
        </xdr:cNvPr>
        <xdr:cNvSpPr txBox="1"/>
      </xdr:nvSpPr>
      <xdr:spPr>
        <a:xfrm>
          <a:off x="2608795" y="1642689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101,051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95</xdr:row>
      <xdr:rowOff>56471</xdr:rowOff>
    </xdr:from>
    <xdr:to>
      <xdr:col>10</xdr:col>
      <xdr:colOff>165100</xdr:colOff>
      <xdr:row>95</xdr:row>
      <xdr:rowOff>158071</xdr:rowOff>
    </xdr:to>
    <xdr:sp macro="" textlink="">
      <xdr:nvSpPr>
        <xdr:cNvPr id="263" name="楕円 262">
          <a:extLst>
            <a:ext uri="{FF2B5EF4-FFF2-40B4-BE49-F238E27FC236}">
              <a16:creationId xmlns:a16="http://schemas.microsoft.com/office/drawing/2014/main" id="{00000000-0008-0000-0600-000007010000}"/>
            </a:ext>
          </a:extLst>
        </xdr:cNvPr>
        <xdr:cNvSpPr/>
      </xdr:nvSpPr>
      <xdr:spPr>
        <a:xfrm>
          <a:off x="1968500" y="1634422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5295</xdr:colOff>
      <xdr:row>95</xdr:row>
      <xdr:rowOff>149198</xdr:rowOff>
    </xdr:from>
    <xdr:ext cx="599010" cy="259045"/>
    <xdr:sp macro="" textlink="">
      <xdr:nvSpPr>
        <xdr:cNvPr id="264" name="テキスト ボックス 263">
          <a:extLst>
            <a:ext uri="{FF2B5EF4-FFF2-40B4-BE49-F238E27FC236}">
              <a16:creationId xmlns:a16="http://schemas.microsoft.com/office/drawing/2014/main" id="{00000000-0008-0000-0600-000008010000}"/>
            </a:ext>
          </a:extLst>
        </xdr:cNvPr>
        <xdr:cNvSpPr txBox="1"/>
      </xdr:nvSpPr>
      <xdr:spPr>
        <a:xfrm>
          <a:off x="1719795" y="1643694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100,743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96</xdr:row>
      <xdr:rowOff>67836</xdr:rowOff>
    </xdr:from>
    <xdr:to>
      <xdr:col>6</xdr:col>
      <xdr:colOff>38100</xdr:colOff>
      <xdr:row>96</xdr:row>
      <xdr:rowOff>169436</xdr:rowOff>
    </xdr:to>
    <xdr:sp macro="" textlink="">
      <xdr:nvSpPr>
        <xdr:cNvPr id="265" name="楕円 264">
          <a:extLst>
            <a:ext uri="{FF2B5EF4-FFF2-40B4-BE49-F238E27FC236}">
              <a16:creationId xmlns:a16="http://schemas.microsoft.com/office/drawing/2014/main" id="{00000000-0008-0000-0600-000009010000}"/>
            </a:ext>
          </a:extLst>
        </xdr:cNvPr>
        <xdr:cNvSpPr/>
      </xdr:nvSpPr>
      <xdr:spPr>
        <a:xfrm>
          <a:off x="1079500" y="1652703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96</xdr:row>
      <xdr:rowOff>160563</xdr:rowOff>
    </xdr:from>
    <xdr:ext cx="534377" cy="259045"/>
    <xdr:sp macro="" textlink="">
      <xdr:nvSpPr>
        <xdr:cNvPr id="266" name="テキスト ボックス 265">
          <a:extLst>
            <a:ext uri="{FF2B5EF4-FFF2-40B4-BE49-F238E27FC236}">
              <a16:creationId xmlns:a16="http://schemas.microsoft.com/office/drawing/2014/main" id="{00000000-0008-0000-0600-00000A010000}"/>
            </a:ext>
          </a:extLst>
        </xdr:cNvPr>
        <xdr:cNvSpPr txBox="1"/>
      </xdr:nvSpPr>
      <xdr:spPr>
        <a:xfrm>
          <a:off x="863111" y="1661976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95,145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23</xdr:row>
      <xdr:rowOff>57150</xdr:rowOff>
    </xdr:from>
    <xdr:to>
      <xdr:col>59</xdr:col>
      <xdr:colOff>50800</xdr:colOff>
      <xdr:row>25</xdr:row>
      <xdr:rowOff>31750</xdr:rowOff>
    </xdr:to>
    <xdr:sp macro="" textlink="">
      <xdr:nvSpPr>
        <xdr:cNvPr id="267" name="正方形/長方形 266">
          <a:extLst>
            <a:ext uri="{FF2B5EF4-FFF2-40B4-BE49-F238E27FC236}">
              <a16:creationId xmlns:a16="http://schemas.microsoft.com/office/drawing/2014/main" id="{00000000-0008-0000-0600-00000B010000}"/>
            </a:ext>
          </a:extLst>
        </xdr:cNvPr>
        <xdr:cNvSpPr/>
      </xdr:nvSpPr>
      <xdr:spPr>
        <a:xfrm>
          <a:off x="6604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補助費等</a:t>
          </a:r>
        </a:p>
      </xdr:txBody>
    </xdr:sp>
    <xdr:clientData/>
  </xdr:twoCellAnchor>
  <xdr:twoCellAnchor>
    <xdr:from>
      <xdr:col>35</xdr:col>
      <xdr:colOff>63500</xdr:colOff>
      <xdr:row>25</xdr:row>
      <xdr:rowOff>57150</xdr:rowOff>
    </xdr:from>
    <xdr:to>
      <xdr:col>43</xdr:col>
      <xdr:colOff>63500</xdr:colOff>
      <xdr:row>26</xdr:row>
      <xdr:rowOff>139700</xdr:rowOff>
    </xdr:to>
    <xdr:sp macro="" textlink="">
      <xdr:nvSpPr>
        <xdr:cNvPr id="268" name="正方形/長方形 267">
          <a:extLst>
            <a:ext uri="{FF2B5EF4-FFF2-40B4-BE49-F238E27FC236}">
              <a16:creationId xmlns:a16="http://schemas.microsoft.com/office/drawing/2014/main" id="{00000000-0008-0000-0600-00000C010000}"/>
            </a:ext>
          </a:extLst>
        </xdr:cNvPr>
        <xdr:cNvSpPr/>
      </xdr:nvSpPr>
      <xdr:spPr>
        <a:xfrm>
          <a:off x="6731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26</xdr:row>
      <xdr:rowOff>88900</xdr:rowOff>
    </xdr:from>
    <xdr:to>
      <xdr:col>43</xdr:col>
      <xdr:colOff>63500</xdr:colOff>
      <xdr:row>28</xdr:row>
      <xdr:rowOff>0</xdr:rowOff>
    </xdr:to>
    <xdr:sp macro="" textlink="">
      <xdr:nvSpPr>
        <xdr:cNvPr id="269" name="正方形/長方形 268">
          <a:extLst>
            <a:ext uri="{FF2B5EF4-FFF2-40B4-BE49-F238E27FC236}">
              <a16:creationId xmlns:a16="http://schemas.microsoft.com/office/drawing/2014/main" id="{00000000-0008-0000-0600-00000D010000}"/>
            </a:ext>
          </a:extLst>
        </xdr:cNvPr>
        <xdr:cNvSpPr/>
      </xdr:nvSpPr>
      <xdr:spPr>
        <a:xfrm>
          <a:off x="6731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23/29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25</xdr:row>
      <xdr:rowOff>57150</xdr:rowOff>
    </xdr:from>
    <xdr:to>
      <xdr:col>48</xdr:col>
      <xdr:colOff>127000</xdr:colOff>
      <xdr:row>26</xdr:row>
      <xdr:rowOff>139700</xdr:rowOff>
    </xdr:to>
    <xdr:sp macro="" textlink="">
      <xdr:nvSpPr>
        <xdr:cNvPr id="270" name="正方形/長方形 269">
          <a:extLst>
            <a:ext uri="{FF2B5EF4-FFF2-40B4-BE49-F238E27FC236}">
              <a16:creationId xmlns:a16="http://schemas.microsoft.com/office/drawing/2014/main" id="{00000000-0008-0000-0600-00000E010000}"/>
            </a:ext>
          </a:extLst>
        </xdr:cNvPr>
        <xdr:cNvSpPr/>
      </xdr:nvSpPr>
      <xdr:spPr>
        <a:xfrm>
          <a:off x="7747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26</xdr:row>
      <xdr:rowOff>88900</xdr:rowOff>
    </xdr:from>
    <xdr:to>
      <xdr:col>48</xdr:col>
      <xdr:colOff>127000</xdr:colOff>
      <xdr:row>28</xdr:row>
      <xdr:rowOff>0</xdr:rowOff>
    </xdr:to>
    <xdr:sp macro="" textlink="">
      <xdr:nvSpPr>
        <xdr:cNvPr id="271" name="正方形/長方形 270">
          <a:extLst>
            <a:ext uri="{FF2B5EF4-FFF2-40B4-BE49-F238E27FC236}">
              <a16:creationId xmlns:a16="http://schemas.microsoft.com/office/drawing/2014/main" id="{00000000-0008-0000-0600-00000F010000}"/>
            </a:ext>
          </a:extLst>
        </xdr:cNvPr>
        <xdr:cNvSpPr/>
      </xdr:nvSpPr>
      <xdr:spPr>
        <a:xfrm>
          <a:off x="7747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56,583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25</xdr:row>
      <xdr:rowOff>57150</xdr:rowOff>
    </xdr:from>
    <xdr:to>
      <xdr:col>54</xdr:col>
      <xdr:colOff>127000</xdr:colOff>
      <xdr:row>26</xdr:row>
      <xdr:rowOff>139700</xdr:rowOff>
    </xdr:to>
    <xdr:sp macro="" textlink="">
      <xdr:nvSpPr>
        <xdr:cNvPr id="272" name="正方形/長方形 271">
          <a:extLst>
            <a:ext uri="{FF2B5EF4-FFF2-40B4-BE49-F238E27FC236}">
              <a16:creationId xmlns:a16="http://schemas.microsoft.com/office/drawing/2014/main" id="{00000000-0008-0000-0600-000010010000}"/>
            </a:ext>
          </a:extLst>
        </xdr:cNvPr>
        <xdr:cNvSpPr/>
      </xdr:nvSpPr>
      <xdr:spPr>
        <a:xfrm>
          <a:off x="8890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愛媛県平均</a:t>
          </a:r>
        </a:p>
      </xdr:txBody>
    </xdr:sp>
    <xdr:clientData/>
  </xdr:twoCellAnchor>
  <xdr:twoCellAnchor>
    <xdr:from>
      <xdr:col>46</xdr:col>
      <xdr:colOff>127000</xdr:colOff>
      <xdr:row>26</xdr:row>
      <xdr:rowOff>88900</xdr:rowOff>
    </xdr:from>
    <xdr:to>
      <xdr:col>54</xdr:col>
      <xdr:colOff>127000</xdr:colOff>
      <xdr:row>28</xdr:row>
      <xdr:rowOff>0</xdr:rowOff>
    </xdr:to>
    <xdr:sp macro="" textlink="">
      <xdr:nvSpPr>
        <xdr:cNvPr id="273" name="正方形/長方形 272">
          <a:extLst>
            <a:ext uri="{FF2B5EF4-FFF2-40B4-BE49-F238E27FC236}">
              <a16:creationId xmlns:a16="http://schemas.microsoft.com/office/drawing/2014/main" id="{00000000-0008-0000-0600-000011010000}"/>
            </a:ext>
          </a:extLst>
        </xdr:cNvPr>
        <xdr:cNvSpPr/>
      </xdr:nvSpPr>
      <xdr:spPr>
        <a:xfrm>
          <a:off x="8890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62,674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28</xdr:row>
      <xdr:rowOff>25400</xdr:rowOff>
    </xdr:from>
    <xdr:to>
      <xdr:col>59</xdr:col>
      <xdr:colOff>50800</xdr:colOff>
      <xdr:row>41</xdr:row>
      <xdr:rowOff>82550</xdr:rowOff>
    </xdr:to>
    <xdr:sp macro="" textlink="">
      <xdr:nvSpPr>
        <xdr:cNvPr id="274" name="正方形/長方形 273">
          <a:extLst>
            <a:ext uri="{FF2B5EF4-FFF2-40B4-BE49-F238E27FC236}">
              <a16:creationId xmlns:a16="http://schemas.microsoft.com/office/drawing/2014/main" id="{00000000-0008-0000-0600-000012010000}"/>
            </a:ext>
          </a:extLst>
        </xdr:cNvPr>
        <xdr:cNvSpPr/>
      </xdr:nvSpPr>
      <xdr:spPr>
        <a:xfrm>
          <a:off x="6604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27</xdr:row>
      <xdr:rowOff>6350</xdr:rowOff>
    </xdr:from>
    <xdr:ext cx="349839" cy="225703"/>
    <xdr:sp macro="" textlink="">
      <xdr:nvSpPr>
        <xdr:cNvPr id="275" name="テキスト ボックス 274">
          <a:extLst>
            <a:ext uri="{FF2B5EF4-FFF2-40B4-BE49-F238E27FC236}">
              <a16:creationId xmlns:a16="http://schemas.microsoft.com/office/drawing/2014/main" id="{00000000-0008-0000-0600-000013010000}"/>
            </a:ext>
          </a:extLst>
        </xdr:cNvPr>
        <xdr:cNvSpPr txBox="1"/>
      </xdr:nvSpPr>
      <xdr:spPr>
        <a:xfrm>
          <a:off x="6565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41</xdr:row>
      <xdr:rowOff>82550</xdr:rowOff>
    </xdr:from>
    <xdr:to>
      <xdr:col>59</xdr:col>
      <xdr:colOff>50800</xdr:colOff>
      <xdr:row>41</xdr:row>
      <xdr:rowOff>82550</xdr:rowOff>
    </xdr:to>
    <xdr:cxnSp macro="">
      <xdr:nvCxnSpPr>
        <xdr:cNvPr id="276" name="直線コネクタ 275">
          <a:extLst>
            <a:ext uri="{FF2B5EF4-FFF2-40B4-BE49-F238E27FC236}">
              <a16:creationId xmlns:a16="http://schemas.microsoft.com/office/drawing/2014/main" id="{00000000-0008-0000-0600-000014010000}"/>
            </a:ext>
          </a:extLst>
        </xdr:cNvPr>
        <xdr:cNvCxnSpPr/>
      </xdr:nvCxnSpPr>
      <xdr:spPr>
        <a:xfrm>
          <a:off x="6604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38</xdr:row>
      <xdr:rowOff>139700</xdr:rowOff>
    </xdr:from>
    <xdr:to>
      <xdr:col>59</xdr:col>
      <xdr:colOff>50800</xdr:colOff>
      <xdr:row>38</xdr:row>
      <xdr:rowOff>139700</xdr:rowOff>
    </xdr:to>
    <xdr:cxnSp macro="">
      <xdr:nvCxnSpPr>
        <xdr:cNvPr id="277" name="直線コネクタ 276">
          <a:extLst>
            <a:ext uri="{FF2B5EF4-FFF2-40B4-BE49-F238E27FC236}">
              <a16:creationId xmlns:a16="http://schemas.microsoft.com/office/drawing/2014/main" id="{00000000-0008-0000-0600-000015010000}"/>
            </a:ext>
          </a:extLst>
        </xdr:cNvPr>
        <xdr:cNvCxnSpPr/>
      </xdr:nvCxnSpPr>
      <xdr:spPr>
        <a:xfrm>
          <a:off x="6604000" y="6654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37</xdr:row>
      <xdr:rowOff>168927</xdr:rowOff>
    </xdr:from>
    <xdr:ext cx="248786" cy="259045"/>
    <xdr:sp macro="" textlink="">
      <xdr:nvSpPr>
        <xdr:cNvPr id="278" name="テキスト ボックス 277">
          <a:extLst>
            <a:ext uri="{FF2B5EF4-FFF2-40B4-BE49-F238E27FC236}">
              <a16:creationId xmlns:a16="http://schemas.microsoft.com/office/drawing/2014/main" id="{00000000-0008-0000-0600-000016010000}"/>
            </a:ext>
          </a:extLst>
        </xdr:cNvPr>
        <xdr:cNvSpPr txBox="1"/>
      </xdr:nvSpPr>
      <xdr:spPr>
        <a:xfrm>
          <a:off x="6355214" y="65125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36</xdr:row>
      <xdr:rowOff>25400</xdr:rowOff>
    </xdr:from>
    <xdr:to>
      <xdr:col>59</xdr:col>
      <xdr:colOff>50800</xdr:colOff>
      <xdr:row>36</xdr:row>
      <xdr:rowOff>25400</xdr:rowOff>
    </xdr:to>
    <xdr:cxnSp macro="">
      <xdr:nvCxnSpPr>
        <xdr:cNvPr id="279" name="直線コネクタ 278">
          <a:extLst>
            <a:ext uri="{FF2B5EF4-FFF2-40B4-BE49-F238E27FC236}">
              <a16:creationId xmlns:a16="http://schemas.microsoft.com/office/drawing/2014/main" id="{00000000-0008-0000-0600-000017010000}"/>
            </a:ext>
          </a:extLst>
        </xdr:cNvPr>
        <xdr:cNvCxnSpPr/>
      </xdr:nvCxnSpPr>
      <xdr:spPr>
        <a:xfrm>
          <a:off x="6604000" y="6197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35</xdr:row>
      <xdr:rowOff>54627</xdr:rowOff>
    </xdr:from>
    <xdr:ext cx="595419" cy="259045"/>
    <xdr:sp macro="" textlink="">
      <xdr:nvSpPr>
        <xdr:cNvPr id="280" name="テキスト ボックス 279">
          <a:extLst>
            <a:ext uri="{FF2B5EF4-FFF2-40B4-BE49-F238E27FC236}">
              <a16:creationId xmlns:a16="http://schemas.microsoft.com/office/drawing/2014/main" id="{00000000-0008-0000-0600-000018010000}"/>
            </a:ext>
          </a:extLst>
        </xdr:cNvPr>
        <xdr:cNvSpPr txBox="1"/>
      </xdr:nvSpPr>
      <xdr:spPr>
        <a:xfrm>
          <a:off x="6008581" y="60553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33</xdr:row>
      <xdr:rowOff>82550</xdr:rowOff>
    </xdr:from>
    <xdr:to>
      <xdr:col>59</xdr:col>
      <xdr:colOff>50800</xdr:colOff>
      <xdr:row>33</xdr:row>
      <xdr:rowOff>82550</xdr:rowOff>
    </xdr:to>
    <xdr:cxnSp macro="">
      <xdr:nvCxnSpPr>
        <xdr:cNvPr id="281" name="直線コネクタ 280">
          <a:extLst>
            <a:ext uri="{FF2B5EF4-FFF2-40B4-BE49-F238E27FC236}">
              <a16:creationId xmlns:a16="http://schemas.microsoft.com/office/drawing/2014/main" id="{00000000-0008-0000-0600-000019010000}"/>
            </a:ext>
          </a:extLst>
        </xdr:cNvPr>
        <xdr:cNvCxnSpPr/>
      </xdr:nvCxnSpPr>
      <xdr:spPr>
        <a:xfrm>
          <a:off x="6604000" y="5740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32</xdr:row>
      <xdr:rowOff>111777</xdr:rowOff>
    </xdr:from>
    <xdr:ext cx="595419" cy="259045"/>
    <xdr:sp macro="" textlink="">
      <xdr:nvSpPr>
        <xdr:cNvPr id="282" name="テキスト ボックス 281">
          <a:extLst>
            <a:ext uri="{FF2B5EF4-FFF2-40B4-BE49-F238E27FC236}">
              <a16:creationId xmlns:a16="http://schemas.microsoft.com/office/drawing/2014/main" id="{00000000-0008-0000-0600-00001A010000}"/>
            </a:ext>
          </a:extLst>
        </xdr:cNvPr>
        <xdr:cNvSpPr txBox="1"/>
      </xdr:nvSpPr>
      <xdr:spPr>
        <a:xfrm>
          <a:off x="6008581" y="55981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30</xdr:row>
      <xdr:rowOff>139700</xdr:rowOff>
    </xdr:from>
    <xdr:to>
      <xdr:col>59</xdr:col>
      <xdr:colOff>50800</xdr:colOff>
      <xdr:row>30</xdr:row>
      <xdr:rowOff>139700</xdr:rowOff>
    </xdr:to>
    <xdr:cxnSp macro="">
      <xdr:nvCxnSpPr>
        <xdr:cNvPr id="283" name="直線コネクタ 282">
          <a:extLst>
            <a:ext uri="{FF2B5EF4-FFF2-40B4-BE49-F238E27FC236}">
              <a16:creationId xmlns:a16="http://schemas.microsoft.com/office/drawing/2014/main" id="{00000000-0008-0000-0600-00001B010000}"/>
            </a:ext>
          </a:extLst>
        </xdr:cNvPr>
        <xdr:cNvCxnSpPr/>
      </xdr:nvCxnSpPr>
      <xdr:spPr>
        <a:xfrm>
          <a:off x="6604000" y="5283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29</xdr:row>
      <xdr:rowOff>168927</xdr:rowOff>
    </xdr:from>
    <xdr:ext cx="595419" cy="259045"/>
    <xdr:sp macro="" textlink="">
      <xdr:nvSpPr>
        <xdr:cNvPr id="284" name="テキスト ボックス 283">
          <a:extLst>
            <a:ext uri="{FF2B5EF4-FFF2-40B4-BE49-F238E27FC236}">
              <a16:creationId xmlns:a16="http://schemas.microsoft.com/office/drawing/2014/main" id="{00000000-0008-0000-0600-00001C010000}"/>
            </a:ext>
          </a:extLst>
        </xdr:cNvPr>
        <xdr:cNvSpPr txBox="1"/>
      </xdr:nvSpPr>
      <xdr:spPr>
        <a:xfrm>
          <a:off x="6008581" y="51409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28</xdr:row>
      <xdr:rowOff>25400</xdr:rowOff>
    </xdr:from>
    <xdr:to>
      <xdr:col>59</xdr:col>
      <xdr:colOff>50800</xdr:colOff>
      <xdr:row>28</xdr:row>
      <xdr:rowOff>25400</xdr:rowOff>
    </xdr:to>
    <xdr:cxnSp macro="">
      <xdr:nvCxnSpPr>
        <xdr:cNvPr id="285" name="直線コネクタ 284">
          <a:extLst>
            <a:ext uri="{FF2B5EF4-FFF2-40B4-BE49-F238E27FC236}">
              <a16:creationId xmlns:a16="http://schemas.microsoft.com/office/drawing/2014/main" id="{00000000-0008-0000-0600-00001D010000}"/>
            </a:ext>
          </a:extLst>
        </xdr:cNvPr>
        <xdr:cNvCxnSpPr/>
      </xdr:nvCxnSpPr>
      <xdr:spPr>
        <a:xfrm>
          <a:off x="6604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27</xdr:row>
      <xdr:rowOff>54627</xdr:rowOff>
    </xdr:from>
    <xdr:ext cx="595419" cy="259045"/>
    <xdr:sp macro="" textlink="">
      <xdr:nvSpPr>
        <xdr:cNvPr id="286" name="テキスト ボックス 285">
          <a:extLst>
            <a:ext uri="{FF2B5EF4-FFF2-40B4-BE49-F238E27FC236}">
              <a16:creationId xmlns:a16="http://schemas.microsoft.com/office/drawing/2014/main" id="{00000000-0008-0000-0600-00001E010000}"/>
            </a:ext>
          </a:extLst>
        </xdr:cNvPr>
        <xdr:cNvSpPr txBox="1"/>
      </xdr:nvSpPr>
      <xdr:spPr>
        <a:xfrm>
          <a:off x="6008581" y="468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28</xdr:row>
      <xdr:rowOff>25400</xdr:rowOff>
    </xdr:from>
    <xdr:to>
      <xdr:col>59</xdr:col>
      <xdr:colOff>50800</xdr:colOff>
      <xdr:row>41</xdr:row>
      <xdr:rowOff>82550</xdr:rowOff>
    </xdr:to>
    <xdr:sp macro="" textlink="">
      <xdr:nvSpPr>
        <xdr:cNvPr id="287" name="補助費等グラフ枠">
          <a:extLst>
            <a:ext uri="{FF2B5EF4-FFF2-40B4-BE49-F238E27FC236}">
              <a16:creationId xmlns:a16="http://schemas.microsoft.com/office/drawing/2014/main" id="{00000000-0008-0000-0600-00001F010000}"/>
            </a:ext>
          </a:extLst>
        </xdr:cNvPr>
        <xdr:cNvSpPr/>
      </xdr:nvSpPr>
      <xdr:spPr>
        <a:xfrm>
          <a:off x="6604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30</xdr:row>
      <xdr:rowOff>67778</xdr:rowOff>
    </xdr:from>
    <xdr:to>
      <xdr:col>54</xdr:col>
      <xdr:colOff>189865</xdr:colOff>
      <xdr:row>38</xdr:row>
      <xdr:rowOff>25162</xdr:rowOff>
    </xdr:to>
    <xdr:cxnSp macro="">
      <xdr:nvCxnSpPr>
        <xdr:cNvPr id="288" name="直線コネクタ 287">
          <a:extLst>
            <a:ext uri="{FF2B5EF4-FFF2-40B4-BE49-F238E27FC236}">
              <a16:creationId xmlns:a16="http://schemas.microsoft.com/office/drawing/2014/main" id="{00000000-0008-0000-0600-000020010000}"/>
            </a:ext>
          </a:extLst>
        </xdr:cNvPr>
        <xdr:cNvCxnSpPr/>
      </xdr:nvCxnSpPr>
      <xdr:spPr>
        <a:xfrm flipV="1">
          <a:off x="10475595" y="5211278"/>
          <a:ext cx="1270" cy="1328984"/>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38</xdr:row>
      <xdr:rowOff>28989</xdr:rowOff>
    </xdr:from>
    <xdr:ext cx="534377" cy="259045"/>
    <xdr:sp macro="" textlink="">
      <xdr:nvSpPr>
        <xdr:cNvPr id="289" name="補助費等最小値テキスト">
          <a:extLst>
            <a:ext uri="{FF2B5EF4-FFF2-40B4-BE49-F238E27FC236}">
              <a16:creationId xmlns:a16="http://schemas.microsoft.com/office/drawing/2014/main" id="{00000000-0008-0000-0600-000021010000}"/>
            </a:ext>
          </a:extLst>
        </xdr:cNvPr>
        <xdr:cNvSpPr txBox="1"/>
      </xdr:nvSpPr>
      <xdr:spPr>
        <a:xfrm>
          <a:off x="10528300" y="654408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25,052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38</xdr:row>
      <xdr:rowOff>25162</xdr:rowOff>
    </xdr:from>
    <xdr:to>
      <xdr:col>55</xdr:col>
      <xdr:colOff>88900</xdr:colOff>
      <xdr:row>38</xdr:row>
      <xdr:rowOff>25162</xdr:rowOff>
    </xdr:to>
    <xdr:cxnSp macro="">
      <xdr:nvCxnSpPr>
        <xdr:cNvPr id="290" name="直線コネクタ 289">
          <a:extLst>
            <a:ext uri="{FF2B5EF4-FFF2-40B4-BE49-F238E27FC236}">
              <a16:creationId xmlns:a16="http://schemas.microsoft.com/office/drawing/2014/main" id="{00000000-0008-0000-0600-000022010000}"/>
            </a:ext>
          </a:extLst>
        </xdr:cNvPr>
        <xdr:cNvCxnSpPr/>
      </xdr:nvCxnSpPr>
      <xdr:spPr>
        <a:xfrm>
          <a:off x="10388600" y="654026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29</xdr:row>
      <xdr:rowOff>14455</xdr:rowOff>
    </xdr:from>
    <xdr:ext cx="599010" cy="259045"/>
    <xdr:sp macro="" textlink="">
      <xdr:nvSpPr>
        <xdr:cNvPr id="291" name="補助費等最大値テキスト">
          <a:extLst>
            <a:ext uri="{FF2B5EF4-FFF2-40B4-BE49-F238E27FC236}">
              <a16:creationId xmlns:a16="http://schemas.microsoft.com/office/drawing/2014/main" id="{00000000-0008-0000-0600-000023010000}"/>
            </a:ext>
          </a:extLst>
        </xdr:cNvPr>
        <xdr:cNvSpPr txBox="1"/>
      </xdr:nvSpPr>
      <xdr:spPr>
        <a:xfrm>
          <a:off x="10528300" y="498650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315,731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30</xdr:row>
      <xdr:rowOff>67778</xdr:rowOff>
    </xdr:from>
    <xdr:to>
      <xdr:col>55</xdr:col>
      <xdr:colOff>88900</xdr:colOff>
      <xdr:row>30</xdr:row>
      <xdr:rowOff>67778</xdr:rowOff>
    </xdr:to>
    <xdr:cxnSp macro="">
      <xdr:nvCxnSpPr>
        <xdr:cNvPr id="292" name="直線コネクタ 291">
          <a:extLst>
            <a:ext uri="{FF2B5EF4-FFF2-40B4-BE49-F238E27FC236}">
              <a16:creationId xmlns:a16="http://schemas.microsoft.com/office/drawing/2014/main" id="{00000000-0008-0000-0600-000024010000}"/>
            </a:ext>
          </a:extLst>
        </xdr:cNvPr>
        <xdr:cNvCxnSpPr/>
      </xdr:nvCxnSpPr>
      <xdr:spPr>
        <a:xfrm>
          <a:off x="10388600" y="521127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37</xdr:row>
      <xdr:rowOff>94511</xdr:rowOff>
    </xdr:from>
    <xdr:to>
      <xdr:col>55</xdr:col>
      <xdr:colOff>0</xdr:colOff>
      <xdr:row>37</xdr:row>
      <xdr:rowOff>109548</xdr:rowOff>
    </xdr:to>
    <xdr:cxnSp macro="">
      <xdr:nvCxnSpPr>
        <xdr:cNvPr id="293" name="直線コネクタ 292">
          <a:extLst>
            <a:ext uri="{FF2B5EF4-FFF2-40B4-BE49-F238E27FC236}">
              <a16:creationId xmlns:a16="http://schemas.microsoft.com/office/drawing/2014/main" id="{00000000-0008-0000-0600-000025010000}"/>
            </a:ext>
          </a:extLst>
        </xdr:cNvPr>
        <xdr:cNvCxnSpPr/>
      </xdr:nvCxnSpPr>
      <xdr:spPr>
        <a:xfrm>
          <a:off x="9639300" y="6438161"/>
          <a:ext cx="838200" cy="1503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36</xdr:row>
      <xdr:rowOff>38616</xdr:rowOff>
    </xdr:from>
    <xdr:ext cx="534377" cy="259045"/>
    <xdr:sp macro="" textlink="">
      <xdr:nvSpPr>
        <xdr:cNvPr id="294" name="補助費等平均値テキスト">
          <a:extLst>
            <a:ext uri="{FF2B5EF4-FFF2-40B4-BE49-F238E27FC236}">
              <a16:creationId xmlns:a16="http://schemas.microsoft.com/office/drawing/2014/main" id="{00000000-0008-0000-0600-000026010000}"/>
            </a:ext>
          </a:extLst>
        </xdr:cNvPr>
        <xdr:cNvSpPr txBox="1"/>
      </xdr:nvSpPr>
      <xdr:spPr>
        <a:xfrm>
          <a:off x="10528300" y="6210816"/>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53,502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37</xdr:row>
      <xdr:rowOff>15739</xdr:rowOff>
    </xdr:from>
    <xdr:to>
      <xdr:col>55</xdr:col>
      <xdr:colOff>50800</xdr:colOff>
      <xdr:row>37</xdr:row>
      <xdr:rowOff>117339</xdr:rowOff>
    </xdr:to>
    <xdr:sp macro="" textlink="">
      <xdr:nvSpPr>
        <xdr:cNvPr id="295" name="フローチャート: 判断 294">
          <a:extLst>
            <a:ext uri="{FF2B5EF4-FFF2-40B4-BE49-F238E27FC236}">
              <a16:creationId xmlns:a16="http://schemas.microsoft.com/office/drawing/2014/main" id="{00000000-0008-0000-0600-000027010000}"/>
            </a:ext>
          </a:extLst>
        </xdr:cNvPr>
        <xdr:cNvSpPr/>
      </xdr:nvSpPr>
      <xdr:spPr>
        <a:xfrm>
          <a:off x="10426700" y="635938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35</xdr:row>
      <xdr:rowOff>5219</xdr:rowOff>
    </xdr:from>
    <xdr:to>
      <xdr:col>50</xdr:col>
      <xdr:colOff>114300</xdr:colOff>
      <xdr:row>37</xdr:row>
      <xdr:rowOff>94511</xdr:rowOff>
    </xdr:to>
    <xdr:cxnSp macro="">
      <xdr:nvCxnSpPr>
        <xdr:cNvPr id="296" name="直線コネクタ 295">
          <a:extLst>
            <a:ext uri="{FF2B5EF4-FFF2-40B4-BE49-F238E27FC236}">
              <a16:creationId xmlns:a16="http://schemas.microsoft.com/office/drawing/2014/main" id="{00000000-0008-0000-0600-000028010000}"/>
            </a:ext>
          </a:extLst>
        </xdr:cNvPr>
        <xdr:cNvCxnSpPr/>
      </xdr:nvCxnSpPr>
      <xdr:spPr>
        <a:xfrm>
          <a:off x="8750300" y="6005969"/>
          <a:ext cx="889000" cy="43219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37</xdr:row>
      <xdr:rowOff>23721</xdr:rowOff>
    </xdr:from>
    <xdr:to>
      <xdr:col>50</xdr:col>
      <xdr:colOff>165100</xdr:colOff>
      <xdr:row>37</xdr:row>
      <xdr:rowOff>125321</xdr:rowOff>
    </xdr:to>
    <xdr:sp macro="" textlink="">
      <xdr:nvSpPr>
        <xdr:cNvPr id="297" name="フローチャート: 判断 296">
          <a:extLst>
            <a:ext uri="{FF2B5EF4-FFF2-40B4-BE49-F238E27FC236}">
              <a16:creationId xmlns:a16="http://schemas.microsoft.com/office/drawing/2014/main" id="{00000000-0008-0000-0600-000029010000}"/>
            </a:ext>
          </a:extLst>
        </xdr:cNvPr>
        <xdr:cNvSpPr/>
      </xdr:nvSpPr>
      <xdr:spPr>
        <a:xfrm>
          <a:off x="9588500" y="636737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35</xdr:row>
      <xdr:rowOff>141848</xdr:rowOff>
    </xdr:from>
    <xdr:ext cx="534377" cy="259045"/>
    <xdr:sp macro="" textlink="">
      <xdr:nvSpPr>
        <xdr:cNvPr id="298" name="テキスト ボックス 297">
          <a:extLst>
            <a:ext uri="{FF2B5EF4-FFF2-40B4-BE49-F238E27FC236}">
              <a16:creationId xmlns:a16="http://schemas.microsoft.com/office/drawing/2014/main" id="{00000000-0008-0000-0600-00002A010000}"/>
            </a:ext>
          </a:extLst>
        </xdr:cNvPr>
        <xdr:cNvSpPr txBox="1"/>
      </xdr:nvSpPr>
      <xdr:spPr>
        <a:xfrm>
          <a:off x="9372111" y="614259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51,756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35</xdr:row>
      <xdr:rowOff>5219</xdr:rowOff>
    </xdr:from>
    <xdr:to>
      <xdr:col>45</xdr:col>
      <xdr:colOff>177800</xdr:colOff>
      <xdr:row>37</xdr:row>
      <xdr:rowOff>171352</xdr:rowOff>
    </xdr:to>
    <xdr:cxnSp macro="">
      <xdr:nvCxnSpPr>
        <xdr:cNvPr id="299" name="直線コネクタ 298">
          <a:extLst>
            <a:ext uri="{FF2B5EF4-FFF2-40B4-BE49-F238E27FC236}">
              <a16:creationId xmlns:a16="http://schemas.microsoft.com/office/drawing/2014/main" id="{00000000-0008-0000-0600-00002B010000}"/>
            </a:ext>
          </a:extLst>
        </xdr:cNvPr>
        <xdr:cNvCxnSpPr/>
      </xdr:nvCxnSpPr>
      <xdr:spPr>
        <a:xfrm flipV="1">
          <a:off x="7861300" y="6005969"/>
          <a:ext cx="889000" cy="50903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34</xdr:row>
      <xdr:rowOff>27329</xdr:rowOff>
    </xdr:from>
    <xdr:to>
      <xdr:col>46</xdr:col>
      <xdr:colOff>38100</xdr:colOff>
      <xdr:row>34</xdr:row>
      <xdr:rowOff>128929</xdr:rowOff>
    </xdr:to>
    <xdr:sp macro="" textlink="">
      <xdr:nvSpPr>
        <xdr:cNvPr id="300" name="フローチャート: 判断 299">
          <a:extLst>
            <a:ext uri="{FF2B5EF4-FFF2-40B4-BE49-F238E27FC236}">
              <a16:creationId xmlns:a16="http://schemas.microsoft.com/office/drawing/2014/main" id="{00000000-0008-0000-0600-00002C010000}"/>
            </a:ext>
          </a:extLst>
        </xdr:cNvPr>
        <xdr:cNvSpPr/>
      </xdr:nvSpPr>
      <xdr:spPr>
        <a:xfrm>
          <a:off x="8699500" y="585662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68795</xdr:colOff>
      <xdr:row>32</xdr:row>
      <xdr:rowOff>145456</xdr:rowOff>
    </xdr:from>
    <xdr:ext cx="599010" cy="259045"/>
    <xdr:sp macro="" textlink="">
      <xdr:nvSpPr>
        <xdr:cNvPr id="301" name="テキスト ボックス 300">
          <a:extLst>
            <a:ext uri="{FF2B5EF4-FFF2-40B4-BE49-F238E27FC236}">
              <a16:creationId xmlns:a16="http://schemas.microsoft.com/office/drawing/2014/main" id="{00000000-0008-0000-0600-00002D010000}"/>
            </a:ext>
          </a:extLst>
        </xdr:cNvPr>
        <xdr:cNvSpPr txBox="1"/>
      </xdr:nvSpPr>
      <xdr:spPr>
        <a:xfrm>
          <a:off x="8450795" y="563185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163,467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37</xdr:row>
      <xdr:rowOff>171352</xdr:rowOff>
    </xdr:from>
    <xdr:to>
      <xdr:col>41</xdr:col>
      <xdr:colOff>50800</xdr:colOff>
      <xdr:row>38</xdr:row>
      <xdr:rowOff>39395</xdr:rowOff>
    </xdr:to>
    <xdr:cxnSp macro="">
      <xdr:nvCxnSpPr>
        <xdr:cNvPr id="302" name="直線コネクタ 301">
          <a:extLst>
            <a:ext uri="{FF2B5EF4-FFF2-40B4-BE49-F238E27FC236}">
              <a16:creationId xmlns:a16="http://schemas.microsoft.com/office/drawing/2014/main" id="{00000000-0008-0000-0600-00002E010000}"/>
            </a:ext>
          </a:extLst>
        </xdr:cNvPr>
        <xdr:cNvCxnSpPr/>
      </xdr:nvCxnSpPr>
      <xdr:spPr>
        <a:xfrm flipV="1">
          <a:off x="6972300" y="6515002"/>
          <a:ext cx="889000" cy="3949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37</xdr:row>
      <xdr:rowOff>24691</xdr:rowOff>
    </xdr:from>
    <xdr:to>
      <xdr:col>41</xdr:col>
      <xdr:colOff>101600</xdr:colOff>
      <xdr:row>37</xdr:row>
      <xdr:rowOff>126291</xdr:rowOff>
    </xdr:to>
    <xdr:sp macro="" textlink="">
      <xdr:nvSpPr>
        <xdr:cNvPr id="303" name="フローチャート: 判断 302">
          <a:extLst>
            <a:ext uri="{FF2B5EF4-FFF2-40B4-BE49-F238E27FC236}">
              <a16:creationId xmlns:a16="http://schemas.microsoft.com/office/drawing/2014/main" id="{00000000-0008-0000-0600-00002F010000}"/>
            </a:ext>
          </a:extLst>
        </xdr:cNvPr>
        <xdr:cNvSpPr/>
      </xdr:nvSpPr>
      <xdr:spPr>
        <a:xfrm>
          <a:off x="7810500" y="636834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35</xdr:row>
      <xdr:rowOff>142818</xdr:rowOff>
    </xdr:from>
    <xdr:ext cx="534377" cy="259045"/>
    <xdr:sp macro="" textlink="">
      <xdr:nvSpPr>
        <xdr:cNvPr id="304" name="テキスト ボックス 303">
          <a:extLst>
            <a:ext uri="{FF2B5EF4-FFF2-40B4-BE49-F238E27FC236}">
              <a16:creationId xmlns:a16="http://schemas.microsoft.com/office/drawing/2014/main" id="{00000000-0008-0000-0600-000030010000}"/>
            </a:ext>
          </a:extLst>
        </xdr:cNvPr>
        <xdr:cNvSpPr txBox="1"/>
      </xdr:nvSpPr>
      <xdr:spPr>
        <a:xfrm>
          <a:off x="7594111" y="614356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51,544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37</xdr:row>
      <xdr:rowOff>38562</xdr:rowOff>
    </xdr:from>
    <xdr:to>
      <xdr:col>36</xdr:col>
      <xdr:colOff>165100</xdr:colOff>
      <xdr:row>37</xdr:row>
      <xdr:rowOff>140162</xdr:rowOff>
    </xdr:to>
    <xdr:sp macro="" textlink="">
      <xdr:nvSpPr>
        <xdr:cNvPr id="305" name="フローチャート: 判断 304">
          <a:extLst>
            <a:ext uri="{FF2B5EF4-FFF2-40B4-BE49-F238E27FC236}">
              <a16:creationId xmlns:a16="http://schemas.microsoft.com/office/drawing/2014/main" id="{00000000-0008-0000-0600-000031010000}"/>
            </a:ext>
          </a:extLst>
        </xdr:cNvPr>
        <xdr:cNvSpPr/>
      </xdr:nvSpPr>
      <xdr:spPr>
        <a:xfrm>
          <a:off x="6921500" y="638221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35</xdr:row>
      <xdr:rowOff>156689</xdr:rowOff>
    </xdr:from>
    <xdr:ext cx="534377" cy="259045"/>
    <xdr:sp macro="" textlink="">
      <xdr:nvSpPr>
        <xdr:cNvPr id="306" name="テキスト ボックス 305">
          <a:extLst>
            <a:ext uri="{FF2B5EF4-FFF2-40B4-BE49-F238E27FC236}">
              <a16:creationId xmlns:a16="http://schemas.microsoft.com/office/drawing/2014/main" id="{00000000-0008-0000-0600-000032010000}"/>
            </a:ext>
          </a:extLst>
        </xdr:cNvPr>
        <xdr:cNvSpPr txBox="1"/>
      </xdr:nvSpPr>
      <xdr:spPr>
        <a:xfrm>
          <a:off x="6705111" y="615743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48,510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41</xdr:row>
      <xdr:rowOff>80027</xdr:rowOff>
    </xdr:from>
    <xdr:ext cx="762000" cy="259045"/>
    <xdr:sp macro="" textlink="">
      <xdr:nvSpPr>
        <xdr:cNvPr id="307" name="テキスト ボックス 306">
          <a:extLst>
            <a:ext uri="{FF2B5EF4-FFF2-40B4-BE49-F238E27FC236}">
              <a16:creationId xmlns:a16="http://schemas.microsoft.com/office/drawing/2014/main" id="{00000000-0008-0000-0600-000033010000}"/>
            </a:ext>
          </a:extLst>
        </xdr:cNvPr>
        <xdr:cNvSpPr txBox="1"/>
      </xdr:nvSpPr>
      <xdr:spPr>
        <a:xfrm>
          <a:off x="10287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41</xdr:row>
      <xdr:rowOff>80027</xdr:rowOff>
    </xdr:from>
    <xdr:ext cx="762000" cy="259045"/>
    <xdr:sp macro="" textlink="">
      <xdr:nvSpPr>
        <xdr:cNvPr id="308" name="テキスト ボックス 307">
          <a:extLst>
            <a:ext uri="{FF2B5EF4-FFF2-40B4-BE49-F238E27FC236}">
              <a16:creationId xmlns:a16="http://schemas.microsoft.com/office/drawing/2014/main" id="{00000000-0008-0000-0600-000034010000}"/>
            </a:ext>
          </a:extLst>
        </xdr:cNvPr>
        <xdr:cNvSpPr txBox="1"/>
      </xdr:nvSpPr>
      <xdr:spPr>
        <a:xfrm>
          <a:off x="9448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41</xdr:row>
      <xdr:rowOff>80027</xdr:rowOff>
    </xdr:from>
    <xdr:ext cx="762000" cy="259045"/>
    <xdr:sp macro="" textlink="">
      <xdr:nvSpPr>
        <xdr:cNvPr id="309" name="テキスト ボックス 308">
          <a:extLst>
            <a:ext uri="{FF2B5EF4-FFF2-40B4-BE49-F238E27FC236}">
              <a16:creationId xmlns:a16="http://schemas.microsoft.com/office/drawing/2014/main" id="{00000000-0008-0000-0600-000035010000}"/>
            </a:ext>
          </a:extLst>
        </xdr:cNvPr>
        <xdr:cNvSpPr txBox="1"/>
      </xdr:nvSpPr>
      <xdr:spPr>
        <a:xfrm>
          <a:off x="8559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41</xdr:row>
      <xdr:rowOff>80027</xdr:rowOff>
    </xdr:from>
    <xdr:ext cx="762000" cy="259045"/>
    <xdr:sp macro="" textlink="">
      <xdr:nvSpPr>
        <xdr:cNvPr id="310" name="テキスト ボックス 309">
          <a:extLst>
            <a:ext uri="{FF2B5EF4-FFF2-40B4-BE49-F238E27FC236}">
              <a16:creationId xmlns:a16="http://schemas.microsoft.com/office/drawing/2014/main" id="{00000000-0008-0000-0600-000036010000}"/>
            </a:ext>
          </a:extLst>
        </xdr:cNvPr>
        <xdr:cNvSpPr txBox="1"/>
      </xdr:nvSpPr>
      <xdr:spPr>
        <a:xfrm>
          <a:off x="7670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41</xdr:row>
      <xdr:rowOff>80027</xdr:rowOff>
    </xdr:from>
    <xdr:ext cx="762000" cy="259045"/>
    <xdr:sp macro="" textlink="">
      <xdr:nvSpPr>
        <xdr:cNvPr id="311" name="テキスト ボックス 310">
          <a:extLst>
            <a:ext uri="{FF2B5EF4-FFF2-40B4-BE49-F238E27FC236}">
              <a16:creationId xmlns:a16="http://schemas.microsoft.com/office/drawing/2014/main" id="{00000000-0008-0000-0600-000037010000}"/>
            </a:ext>
          </a:extLst>
        </xdr:cNvPr>
        <xdr:cNvSpPr txBox="1"/>
      </xdr:nvSpPr>
      <xdr:spPr>
        <a:xfrm>
          <a:off x="6781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37</xdr:row>
      <xdr:rowOff>58748</xdr:rowOff>
    </xdr:from>
    <xdr:to>
      <xdr:col>55</xdr:col>
      <xdr:colOff>50800</xdr:colOff>
      <xdr:row>37</xdr:row>
      <xdr:rowOff>160348</xdr:rowOff>
    </xdr:to>
    <xdr:sp macro="" textlink="">
      <xdr:nvSpPr>
        <xdr:cNvPr id="312" name="楕円 311">
          <a:extLst>
            <a:ext uri="{FF2B5EF4-FFF2-40B4-BE49-F238E27FC236}">
              <a16:creationId xmlns:a16="http://schemas.microsoft.com/office/drawing/2014/main" id="{00000000-0008-0000-0600-000038010000}"/>
            </a:ext>
          </a:extLst>
        </xdr:cNvPr>
        <xdr:cNvSpPr/>
      </xdr:nvSpPr>
      <xdr:spPr>
        <a:xfrm>
          <a:off x="10426700" y="640239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36</xdr:row>
      <xdr:rowOff>165616</xdr:rowOff>
    </xdr:from>
    <xdr:ext cx="534377" cy="259045"/>
    <xdr:sp macro="" textlink="">
      <xdr:nvSpPr>
        <xdr:cNvPr id="313" name="補助費等該当値テキスト">
          <a:extLst>
            <a:ext uri="{FF2B5EF4-FFF2-40B4-BE49-F238E27FC236}">
              <a16:creationId xmlns:a16="http://schemas.microsoft.com/office/drawing/2014/main" id="{00000000-0008-0000-0600-000039010000}"/>
            </a:ext>
          </a:extLst>
        </xdr:cNvPr>
        <xdr:cNvSpPr txBox="1"/>
      </xdr:nvSpPr>
      <xdr:spPr>
        <a:xfrm>
          <a:off x="10528300" y="633781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44,095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37</xdr:row>
      <xdr:rowOff>43711</xdr:rowOff>
    </xdr:from>
    <xdr:to>
      <xdr:col>50</xdr:col>
      <xdr:colOff>165100</xdr:colOff>
      <xdr:row>37</xdr:row>
      <xdr:rowOff>145311</xdr:rowOff>
    </xdr:to>
    <xdr:sp macro="" textlink="">
      <xdr:nvSpPr>
        <xdr:cNvPr id="314" name="楕円 313">
          <a:extLst>
            <a:ext uri="{FF2B5EF4-FFF2-40B4-BE49-F238E27FC236}">
              <a16:creationId xmlns:a16="http://schemas.microsoft.com/office/drawing/2014/main" id="{00000000-0008-0000-0600-00003A010000}"/>
            </a:ext>
          </a:extLst>
        </xdr:cNvPr>
        <xdr:cNvSpPr/>
      </xdr:nvSpPr>
      <xdr:spPr>
        <a:xfrm>
          <a:off x="9588500" y="638736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37</xdr:row>
      <xdr:rowOff>136438</xdr:rowOff>
    </xdr:from>
    <xdr:ext cx="534377" cy="259045"/>
    <xdr:sp macro="" textlink="">
      <xdr:nvSpPr>
        <xdr:cNvPr id="315" name="テキスト ボックス 314">
          <a:extLst>
            <a:ext uri="{FF2B5EF4-FFF2-40B4-BE49-F238E27FC236}">
              <a16:creationId xmlns:a16="http://schemas.microsoft.com/office/drawing/2014/main" id="{00000000-0008-0000-0600-00003B010000}"/>
            </a:ext>
          </a:extLst>
        </xdr:cNvPr>
        <xdr:cNvSpPr txBox="1"/>
      </xdr:nvSpPr>
      <xdr:spPr>
        <a:xfrm>
          <a:off x="9372111" y="648008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47,384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34</xdr:row>
      <xdr:rowOff>125869</xdr:rowOff>
    </xdr:from>
    <xdr:to>
      <xdr:col>46</xdr:col>
      <xdr:colOff>38100</xdr:colOff>
      <xdr:row>35</xdr:row>
      <xdr:rowOff>56019</xdr:rowOff>
    </xdr:to>
    <xdr:sp macro="" textlink="">
      <xdr:nvSpPr>
        <xdr:cNvPr id="316" name="楕円 315">
          <a:extLst>
            <a:ext uri="{FF2B5EF4-FFF2-40B4-BE49-F238E27FC236}">
              <a16:creationId xmlns:a16="http://schemas.microsoft.com/office/drawing/2014/main" id="{00000000-0008-0000-0600-00003C010000}"/>
            </a:ext>
          </a:extLst>
        </xdr:cNvPr>
        <xdr:cNvSpPr/>
      </xdr:nvSpPr>
      <xdr:spPr>
        <a:xfrm>
          <a:off x="8699500" y="595516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68795</xdr:colOff>
      <xdr:row>35</xdr:row>
      <xdr:rowOff>47146</xdr:rowOff>
    </xdr:from>
    <xdr:ext cx="599010" cy="259045"/>
    <xdr:sp macro="" textlink="">
      <xdr:nvSpPr>
        <xdr:cNvPr id="317" name="テキスト ボックス 316">
          <a:extLst>
            <a:ext uri="{FF2B5EF4-FFF2-40B4-BE49-F238E27FC236}">
              <a16:creationId xmlns:a16="http://schemas.microsoft.com/office/drawing/2014/main" id="{00000000-0008-0000-0600-00003D010000}"/>
            </a:ext>
          </a:extLst>
        </xdr:cNvPr>
        <xdr:cNvSpPr txBox="1"/>
      </xdr:nvSpPr>
      <xdr:spPr>
        <a:xfrm>
          <a:off x="8450795" y="604789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141,914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37</xdr:row>
      <xdr:rowOff>120552</xdr:rowOff>
    </xdr:from>
    <xdr:to>
      <xdr:col>41</xdr:col>
      <xdr:colOff>101600</xdr:colOff>
      <xdr:row>38</xdr:row>
      <xdr:rowOff>50702</xdr:rowOff>
    </xdr:to>
    <xdr:sp macro="" textlink="">
      <xdr:nvSpPr>
        <xdr:cNvPr id="318" name="楕円 317">
          <a:extLst>
            <a:ext uri="{FF2B5EF4-FFF2-40B4-BE49-F238E27FC236}">
              <a16:creationId xmlns:a16="http://schemas.microsoft.com/office/drawing/2014/main" id="{00000000-0008-0000-0600-00003E010000}"/>
            </a:ext>
          </a:extLst>
        </xdr:cNvPr>
        <xdr:cNvSpPr/>
      </xdr:nvSpPr>
      <xdr:spPr>
        <a:xfrm>
          <a:off x="7810500" y="646420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38</xdr:row>
      <xdr:rowOff>41829</xdr:rowOff>
    </xdr:from>
    <xdr:ext cx="534377" cy="259045"/>
    <xdr:sp macro="" textlink="">
      <xdr:nvSpPr>
        <xdr:cNvPr id="319" name="テキスト ボックス 318">
          <a:extLst>
            <a:ext uri="{FF2B5EF4-FFF2-40B4-BE49-F238E27FC236}">
              <a16:creationId xmlns:a16="http://schemas.microsoft.com/office/drawing/2014/main" id="{00000000-0008-0000-0600-00003F010000}"/>
            </a:ext>
          </a:extLst>
        </xdr:cNvPr>
        <xdr:cNvSpPr txBox="1"/>
      </xdr:nvSpPr>
      <xdr:spPr>
        <a:xfrm>
          <a:off x="7594111" y="655692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30,577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37</xdr:row>
      <xdr:rowOff>160045</xdr:rowOff>
    </xdr:from>
    <xdr:to>
      <xdr:col>36</xdr:col>
      <xdr:colOff>165100</xdr:colOff>
      <xdr:row>38</xdr:row>
      <xdr:rowOff>90195</xdr:rowOff>
    </xdr:to>
    <xdr:sp macro="" textlink="">
      <xdr:nvSpPr>
        <xdr:cNvPr id="320" name="楕円 319">
          <a:extLst>
            <a:ext uri="{FF2B5EF4-FFF2-40B4-BE49-F238E27FC236}">
              <a16:creationId xmlns:a16="http://schemas.microsoft.com/office/drawing/2014/main" id="{00000000-0008-0000-0600-000040010000}"/>
            </a:ext>
          </a:extLst>
        </xdr:cNvPr>
        <xdr:cNvSpPr/>
      </xdr:nvSpPr>
      <xdr:spPr>
        <a:xfrm>
          <a:off x="6921500" y="650369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38</xdr:row>
      <xdr:rowOff>81322</xdr:rowOff>
    </xdr:from>
    <xdr:ext cx="534377" cy="259045"/>
    <xdr:sp macro="" textlink="">
      <xdr:nvSpPr>
        <xdr:cNvPr id="321" name="テキスト ボックス 320">
          <a:extLst>
            <a:ext uri="{FF2B5EF4-FFF2-40B4-BE49-F238E27FC236}">
              <a16:creationId xmlns:a16="http://schemas.microsoft.com/office/drawing/2014/main" id="{00000000-0008-0000-0600-000041010000}"/>
            </a:ext>
          </a:extLst>
        </xdr:cNvPr>
        <xdr:cNvSpPr txBox="1"/>
      </xdr:nvSpPr>
      <xdr:spPr>
        <a:xfrm>
          <a:off x="6705111" y="659642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21,939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43</xdr:row>
      <xdr:rowOff>57150</xdr:rowOff>
    </xdr:from>
    <xdr:to>
      <xdr:col>59</xdr:col>
      <xdr:colOff>50800</xdr:colOff>
      <xdr:row>45</xdr:row>
      <xdr:rowOff>31750</xdr:rowOff>
    </xdr:to>
    <xdr:sp macro="" textlink="">
      <xdr:nvSpPr>
        <xdr:cNvPr id="322" name="正方形/長方形 321">
          <a:extLst>
            <a:ext uri="{FF2B5EF4-FFF2-40B4-BE49-F238E27FC236}">
              <a16:creationId xmlns:a16="http://schemas.microsoft.com/office/drawing/2014/main" id="{00000000-0008-0000-0600-000042010000}"/>
            </a:ext>
          </a:extLst>
        </xdr:cNvPr>
        <xdr:cNvSpPr/>
      </xdr:nvSpPr>
      <xdr:spPr>
        <a:xfrm>
          <a:off x="6604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普通建設事業費</a:t>
          </a:r>
        </a:p>
      </xdr:txBody>
    </xdr:sp>
    <xdr:clientData/>
  </xdr:twoCellAnchor>
  <xdr:twoCellAnchor>
    <xdr:from>
      <xdr:col>35</xdr:col>
      <xdr:colOff>63500</xdr:colOff>
      <xdr:row>45</xdr:row>
      <xdr:rowOff>57150</xdr:rowOff>
    </xdr:from>
    <xdr:to>
      <xdr:col>43</xdr:col>
      <xdr:colOff>63500</xdr:colOff>
      <xdr:row>46</xdr:row>
      <xdr:rowOff>139700</xdr:rowOff>
    </xdr:to>
    <xdr:sp macro="" textlink="">
      <xdr:nvSpPr>
        <xdr:cNvPr id="323" name="正方形/長方形 322">
          <a:extLst>
            <a:ext uri="{FF2B5EF4-FFF2-40B4-BE49-F238E27FC236}">
              <a16:creationId xmlns:a16="http://schemas.microsoft.com/office/drawing/2014/main" id="{00000000-0008-0000-0600-000043010000}"/>
            </a:ext>
          </a:extLst>
        </xdr:cNvPr>
        <xdr:cNvSpPr/>
      </xdr:nvSpPr>
      <xdr:spPr>
        <a:xfrm>
          <a:off x="6731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46</xdr:row>
      <xdr:rowOff>88900</xdr:rowOff>
    </xdr:from>
    <xdr:to>
      <xdr:col>43</xdr:col>
      <xdr:colOff>63500</xdr:colOff>
      <xdr:row>48</xdr:row>
      <xdr:rowOff>0</xdr:rowOff>
    </xdr:to>
    <xdr:sp macro="" textlink="">
      <xdr:nvSpPr>
        <xdr:cNvPr id="324" name="正方形/長方形 323">
          <a:extLst>
            <a:ext uri="{FF2B5EF4-FFF2-40B4-BE49-F238E27FC236}">
              <a16:creationId xmlns:a16="http://schemas.microsoft.com/office/drawing/2014/main" id="{00000000-0008-0000-0600-000044010000}"/>
            </a:ext>
          </a:extLst>
        </xdr:cNvPr>
        <xdr:cNvSpPr/>
      </xdr:nvSpPr>
      <xdr:spPr>
        <a:xfrm>
          <a:off x="6731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6/29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45</xdr:row>
      <xdr:rowOff>57150</xdr:rowOff>
    </xdr:from>
    <xdr:to>
      <xdr:col>48</xdr:col>
      <xdr:colOff>127000</xdr:colOff>
      <xdr:row>46</xdr:row>
      <xdr:rowOff>139700</xdr:rowOff>
    </xdr:to>
    <xdr:sp macro="" textlink="">
      <xdr:nvSpPr>
        <xdr:cNvPr id="325" name="正方形/長方形 324">
          <a:extLst>
            <a:ext uri="{FF2B5EF4-FFF2-40B4-BE49-F238E27FC236}">
              <a16:creationId xmlns:a16="http://schemas.microsoft.com/office/drawing/2014/main" id="{00000000-0008-0000-0600-000045010000}"/>
            </a:ext>
          </a:extLst>
        </xdr:cNvPr>
        <xdr:cNvSpPr/>
      </xdr:nvSpPr>
      <xdr:spPr>
        <a:xfrm>
          <a:off x="7747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46</xdr:row>
      <xdr:rowOff>88900</xdr:rowOff>
    </xdr:from>
    <xdr:to>
      <xdr:col>48</xdr:col>
      <xdr:colOff>127000</xdr:colOff>
      <xdr:row>48</xdr:row>
      <xdr:rowOff>0</xdr:rowOff>
    </xdr:to>
    <xdr:sp macro="" textlink="">
      <xdr:nvSpPr>
        <xdr:cNvPr id="326" name="正方形/長方形 325">
          <a:extLst>
            <a:ext uri="{FF2B5EF4-FFF2-40B4-BE49-F238E27FC236}">
              <a16:creationId xmlns:a16="http://schemas.microsoft.com/office/drawing/2014/main" id="{00000000-0008-0000-0600-000046010000}"/>
            </a:ext>
          </a:extLst>
        </xdr:cNvPr>
        <xdr:cNvSpPr/>
      </xdr:nvSpPr>
      <xdr:spPr>
        <a:xfrm>
          <a:off x="7747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56,679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45</xdr:row>
      <xdr:rowOff>57150</xdr:rowOff>
    </xdr:from>
    <xdr:to>
      <xdr:col>54</xdr:col>
      <xdr:colOff>127000</xdr:colOff>
      <xdr:row>46</xdr:row>
      <xdr:rowOff>139700</xdr:rowOff>
    </xdr:to>
    <xdr:sp macro="" textlink="">
      <xdr:nvSpPr>
        <xdr:cNvPr id="327" name="正方形/長方形 326">
          <a:extLst>
            <a:ext uri="{FF2B5EF4-FFF2-40B4-BE49-F238E27FC236}">
              <a16:creationId xmlns:a16="http://schemas.microsoft.com/office/drawing/2014/main" id="{00000000-0008-0000-0600-000047010000}"/>
            </a:ext>
          </a:extLst>
        </xdr:cNvPr>
        <xdr:cNvSpPr/>
      </xdr:nvSpPr>
      <xdr:spPr>
        <a:xfrm>
          <a:off x="8890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愛媛県平均</a:t>
          </a:r>
        </a:p>
      </xdr:txBody>
    </xdr:sp>
    <xdr:clientData/>
  </xdr:twoCellAnchor>
  <xdr:twoCellAnchor>
    <xdr:from>
      <xdr:col>46</xdr:col>
      <xdr:colOff>127000</xdr:colOff>
      <xdr:row>46</xdr:row>
      <xdr:rowOff>88900</xdr:rowOff>
    </xdr:from>
    <xdr:to>
      <xdr:col>54</xdr:col>
      <xdr:colOff>127000</xdr:colOff>
      <xdr:row>48</xdr:row>
      <xdr:rowOff>0</xdr:rowOff>
    </xdr:to>
    <xdr:sp macro="" textlink="">
      <xdr:nvSpPr>
        <xdr:cNvPr id="328" name="正方形/長方形 327">
          <a:extLst>
            <a:ext uri="{FF2B5EF4-FFF2-40B4-BE49-F238E27FC236}">
              <a16:creationId xmlns:a16="http://schemas.microsoft.com/office/drawing/2014/main" id="{00000000-0008-0000-0600-000048010000}"/>
            </a:ext>
          </a:extLst>
        </xdr:cNvPr>
        <xdr:cNvSpPr/>
      </xdr:nvSpPr>
      <xdr:spPr>
        <a:xfrm>
          <a:off x="8890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53,089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48</xdr:row>
      <xdr:rowOff>25400</xdr:rowOff>
    </xdr:from>
    <xdr:to>
      <xdr:col>59</xdr:col>
      <xdr:colOff>50800</xdr:colOff>
      <xdr:row>61</xdr:row>
      <xdr:rowOff>82550</xdr:rowOff>
    </xdr:to>
    <xdr:sp macro="" textlink="">
      <xdr:nvSpPr>
        <xdr:cNvPr id="329" name="正方形/長方形 328">
          <a:extLst>
            <a:ext uri="{FF2B5EF4-FFF2-40B4-BE49-F238E27FC236}">
              <a16:creationId xmlns:a16="http://schemas.microsoft.com/office/drawing/2014/main" id="{00000000-0008-0000-0600-000049010000}"/>
            </a:ext>
          </a:extLst>
        </xdr:cNvPr>
        <xdr:cNvSpPr/>
      </xdr:nvSpPr>
      <xdr:spPr>
        <a:xfrm>
          <a:off x="6604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47</xdr:row>
      <xdr:rowOff>6350</xdr:rowOff>
    </xdr:from>
    <xdr:ext cx="349839" cy="225703"/>
    <xdr:sp macro="" textlink="">
      <xdr:nvSpPr>
        <xdr:cNvPr id="330" name="テキスト ボックス 329">
          <a:extLst>
            <a:ext uri="{FF2B5EF4-FFF2-40B4-BE49-F238E27FC236}">
              <a16:creationId xmlns:a16="http://schemas.microsoft.com/office/drawing/2014/main" id="{00000000-0008-0000-0600-00004A010000}"/>
            </a:ext>
          </a:extLst>
        </xdr:cNvPr>
        <xdr:cNvSpPr txBox="1"/>
      </xdr:nvSpPr>
      <xdr:spPr>
        <a:xfrm>
          <a:off x="6565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61</xdr:row>
      <xdr:rowOff>82550</xdr:rowOff>
    </xdr:from>
    <xdr:to>
      <xdr:col>59</xdr:col>
      <xdr:colOff>50800</xdr:colOff>
      <xdr:row>61</xdr:row>
      <xdr:rowOff>82550</xdr:rowOff>
    </xdr:to>
    <xdr:cxnSp macro="">
      <xdr:nvCxnSpPr>
        <xdr:cNvPr id="331" name="直線コネクタ 330">
          <a:extLst>
            <a:ext uri="{FF2B5EF4-FFF2-40B4-BE49-F238E27FC236}">
              <a16:creationId xmlns:a16="http://schemas.microsoft.com/office/drawing/2014/main" id="{00000000-0008-0000-0600-00004B010000}"/>
            </a:ext>
          </a:extLst>
        </xdr:cNvPr>
        <xdr:cNvCxnSpPr/>
      </xdr:nvCxnSpPr>
      <xdr:spPr>
        <a:xfrm>
          <a:off x="6604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60</xdr:row>
      <xdr:rowOff>111777</xdr:rowOff>
    </xdr:from>
    <xdr:ext cx="248786" cy="259045"/>
    <xdr:sp macro="" textlink="">
      <xdr:nvSpPr>
        <xdr:cNvPr id="332" name="テキスト ボックス 331">
          <a:extLst>
            <a:ext uri="{FF2B5EF4-FFF2-40B4-BE49-F238E27FC236}">
              <a16:creationId xmlns:a16="http://schemas.microsoft.com/office/drawing/2014/main" id="{00000000-0008-0000-0600-00004C010000}"/>
            </a:ext>
          </a:extLst>
        </xdr:cNvPr>
        <xdr:cNvSpPr txBox="1"/>
      </xdr:nvSpPr>
      <xdr:spPr>
        <a:xfrm>
          <a:off x="6355214" y="10398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59</xdr:row>
      <xdr:rowOff>44450</xdr:rowOff>
    </xdr:from>
    <xdr:to>
      <xdr:col>59</xdr:col>
      <xdr:colOff>50800</xdr:colOff>
      <xdr:row>59</xdr:row>
      <xdr:rowOff>44450</xdr:rowOff>
    </xdr:to>
    <xdr:cxnSp macro="">
      <xdr:nvCxnSpPr>
        <xdr:cNvPr id="333" name="直線コネクタ 332">
          <a:extLst>
            <a:ext uri="{FF2B5EF4-FFF2-40B4-BE49-F238E27FC236}">
              <a16:creationId xmlns:a16="http://schemas.microsoft.com/office/drawing/2014/main" id="{00000000-0008-0000-0600-00004D010000}"/>
            </a:ext>
          </a:extLst>
        </xdr:cNvPr>
        <xdr:cNvCxnSpPr/>
      </xdr:nvCxnSpPr>
      <xdr:spPr>
        <a:xfrm>
          <a:off x="6604000" y="1016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58</xdr:row>
      <xdr:rowOff>73677</xdr:rowOff>
    </xdr:from>
    <xdr:ext cx="531299" cy="259045"/>
    <xdr:sp macro="" textlink="">
      <xdr:nvSpPr>
        <xdr:cNvPr id="334" name="テキスト ボックス 333">
          <a:extLst>
            <a:ext uri="{FF2B5EF4-FFF2-40B4-BE49-F238E27FC236}">
              <a16:creationId xmlns:a16="http://schemas.microsoft.com/office/drawing/2014/main" id="{00000000-0008-0000-0600-00004E010000}"/>
            </a:ext>
          </a:extLst>
        </xdr:cNvPr>
        <xdr:cNvSpPr txBox="1"/>
      </xdr:nvSpPr>
      <xdr:spPr>
        <a:xfrm>
          <a:off x="6072701" y="10017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57</xdr:row>
      <xdr:rowOff>6350</xdr:rowOff>
    </xdr:from>
    <xdr:to>
      <xdr:col>59</xdr:col>
      <xdr:colOff>50800</xdr:colOff>
      <xdr:row>57</xdr:row>
      <xdr:rowOff>6350</xdr:rowOff>
    </xdr:to>
    <xdr:cxnSp macro="">
      <xdr:nvCxnSpPr>
        <xdr:cNvPr id="335" name="直線コネクタ 334">
          <a:extLst>
            <a:ext uri="{FF2B5EF4-FFF2-40B4-BE49-F238E27FC236}">
              <a16:creationId xmlns:a16="http://schemas.microsoft.com/office/drawing/2014/main" id="{00000000-0008-0000-0600-00004F010000}"/>
            </a:ext>
          </a:extLst>
        </xdr:cNvPr>
        <xdr:cNvCxnSpPr/>
      </xdr:nvCxnSpPr>
      <xdr:spPr>
        <a:xfrm>
          <a:off x="6604000" y="977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56</xdr:row>
      <xdr:rowOff>35577</xdr:rowOff>
    </xdr:from>
    <xdr:ext cx="531299" cy="259045"/>
    <xdr:sp macro="" textlink="">
      <xdr:nvSpPr>
        <xdr:cNvPr id="336" name="テキスト ボックス 335">
          <a:extLst>
            <a:ext uri="{FF2B5EF4-FFF2-40B4-BE49-F238E27FC236}">
              <a16:creationId xmlns:a16="http://schemas.microsoft.com/office/drawing/2014/main" id="{00000000-0008-0000-0600-000050010000}"/>
            </a:ext>
          </a:extLst>
        </xdr:cNvPr>
        <xdr:cNvSpPr txBox="1"/>
      </xdr:nvSpPr>
      <xdr:spPr>
        <a:xfrm>
          <a:off x="6072701" y="9636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54</xdr:row>
      <xdr:rowOff>139700</xdr:rowOff>
    </xdr:from>
    <xdr:to>
      <xdr:col>59</xdr:col>
      <xdr:colOff>50800</xdr:colOff>
      <xdr:row>54</xdr:row>
      <xdr:rowOff>139700</xdr:rowOff>
    </xdr:to>
    <xdr:cxnSp macro="">
      <xdr:nvCxnSpPr>
        <xdr:cNvPr id="337" name="直線コネクタ 336">
          <a:extLst>
            <a:ext uri="{FF2B5EF4-FFF2-40B4-BE49-F238E27FC236}">
              <a16:creationId xmlns:a16="http://schemas.microsoft.com/office/drawing/2014/main" id="{00000000-0008-0000-0600-000051010000}"/>
            </a:ext>
          </a:extLst>
        </xdr:cNvPr>
        <xdr:cNvCxnSpPr/>
      </xdr:nvCxnSpPr>
      <xdr:spPr>
        <a:xfrm>
          <a:off x="6604000" y="939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53</xdr:row>
      <xdr:rowOff>168927</xdr:rowOff>
    </xdr:from>
    <xdr:ext cx="531299" cy="259045"/>
    <xdr:sp macro="" textlink="">
      <xdr:nvSpPr>
        <xdr:cNvPr id="338" name="テキスト ボックス 337">
          <a:extLst>
            <a:ext uri="{FF2B5EF4-FFF2-40B4-BE49-F238E27FC236}">
              <a16:creationId xmlns:a16="http://schemas.microsoft.com/office/drawing/2014/main" id="{00000000-0008-0000-0600-000052010000}"/>
            </a:ext>
          </a:extLst>
        </xdr:cNvPr>
        <xdr:cNvSpPr txBox="1"/>
      </xdr:nvSpPr>
      <xdr:spPr>
        <a:xfrm>
          <a:off x="6072701" y="9255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52</xdr:row>
      <xdr:rowOff>101600</xdr:rowOff>
    </xdr:from>
    <xdr:to>
      <xdr:col>59</xdr:col>
      <xdr:colOff>50800</xdr:colOff>
      <xdr:row>52</xdr:row>
      <xdr:rowOff>101600</xdr:rowOff>
    </xdr:to>
    <xdr:cxnSp macro="">
      <xdr:nvCxnSpPr>
        <xdr:cNvPr id="339" name="直線コネクタ 338">
          <a:extLst>
            <a:ext uri="{FF2B5EF4-FFF2-40B4-BE49-F238E27FC236}">
              <a16:creationId xmlns:a16="http://schemas.microsoft.com/office/drawing/2014/main" id="{00000000-0008-0000-0600-000053010000}"/>
            </a:ext>
          </a:extLst>
        </xdr:cNvPr>
        <xdr:cNvCxnSpPr/>
      </xdr:nvCxnSpPr>
      <xdr:spPr>
        <a:xfrm>
          <a:off x="6604000" y="901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51</xdr:row>
      <xdr:rowOff>130827</xdr:rowOff>
    </xdr:from>
    <xdr:ext cx="531299" cy="259045"/>
    <xdr:sp macro="" textlink="">
      <xdr:nvSpPr>
        <xdr:cNvPr id="340" name="テキスト ボックス 339">
          <a:extLst>
            <a:ext uri="{FF2B5EF4-FFF2-40B4-BE49-F238E27FC236}">
              <a16:creationId xmlns:a16="http://schemas.microsoft.com/office/drawing/2014/main" id="{00000000-0008-0000-0600-000054010000}"/>
            </a:ext>
          </a:extLst>
        </xdr:cNvPr>
        <xdr:cNvSpPr txBox="1"/>
      </xdr:nvSpPr>
      <xdr:spPr>
        <a:xfrm>
          <a:off x="6072701" y="8874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50</xdr:row>
      <xdr:rowOff>63500</xdr:rowOff>
    </xdr:from>
    <xdr:to>
      <xdr:col>59</xdr:col>
      <xdr:colOff>50800</xdr:colOff>
      <xdr:row>50</xdr:row>
      <xdr:rowOff>63500</xdr:rowOff>
    </xdr:to>
    <xdr:cxnSp macro="">
      <xdr:nvCxnSpPr>
        <xdr:cNvPr id="341" name="直線コネクタ 340">
          <a:extLst>
            <a:ext uri="{FF2B5EF4-FFF2-40B4-BE49-F238E27FC236}">
              <a16:creationId xmlns:a16="http://schemas.microsoft.com/office/drawing/2014/main" id="{00000000-0008-0000-0600-000055010000}"/>
            </a:ext>
          </a:extLst>
        </xdr:cNvPr>
        <xdr:cNvCxnSpPr/>
      </xdr:nvCxnSpPr>
      <xdr:spPr>
        <a:xfrm>
          <a:off x="6604000" y="863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49</xdr:row>
      <xdr:rowOff>92727</xdr:rowOff>
    </xdr:from>
    <xdr:ext cx="595419" cy="259045"/>
    <xdr:sp macro="" textlink="">
      <xdr:nvSpPr>
        <xdr:cNvPr id="342" name="テキスト ボックス 341">
          <a:extLst>
            <a:ext uri="{FF2B5EF4-FFF2-40B4-BE49-F238E27FC236}">
              <a16:creationId xmlns:a16="http://schemas.microsoft.com/office/drawing/2014/main" id="{00000000-0008-0000-0600-000056010000}"/>
            </a:ext>
          </a:extLst>
        </xdr:cNvPr>
        <xdr:cNvSpPr txBox="1"/>
      </xdr:nvSpPr>
      <xdr:spPr>
        <a:xfrm>
          <a:off x="6008581" y="849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48</xdr:row>
      <xdr:rowOff>25400</xdr:rowOff>
    </xdr:from>
    <xdr:to>
      <xdr:col>59</xdr:col>
      <xdr:colOff>50800</xdr:colOff>
      <xdr:row>48</xdr:row>
      <xdr:rowOff>25400</xdr:rowOff>
    </xdr:to>
    <xdr:cxnSp macro="">
      <xdr:nvCxnSpPr>
        <xdr:cNvPr id="343" name="直線コネクタ 342">
          <a:extLst>
            <a:ext uri="{FF2B5EF4-FFF2-40B4-BE49-F238E27FC236}">
              <a16:creationId xmlns:a16="http://schemas.microsoft.com/office/drawing/2014/main" id="{00000000-0008-0000-0600-000057010000}"/>
            </a:ext>
          </a:extLst>
        </xdr:cNvPr>
        <xdr:cNvCxnSpPr/>
      </xdr:nvCxnSpPr>
      <xdr:spPr>
        <a:xfrm>
          <a:off x="6604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47</xdr:row>
      <xdr:rowOff>54627</xdr:rowOff>
    </xdr:from>
    <xdr:ext cx="595419" cy="259045"/>
    <xdr:sp macro="" textlink="">
      <xdr:nvSpPr>
        <xdr:cNvPr id="344" name="テキスト ボックス 343">
          <a:extLst>
            <a:ext uri="{FF2B5EF4-FFF2-40B4-BE49-F238E27FC236}">
              <a16:creationId xmlns:a16="http://schemas.microsoft.com/office/drawing/2014/main" id="{00000000-0008-0000-0600-000058010000}"/>
            </a:ext>
          </a:extLst>
        </xdr:cNvPr>
        <xdr:cNvSpPr txBox="1"/>
      </xdr:nvSpPr>
      <xdr:spPr>
        <a:xfrm>
          <a:off x="6008581" y="811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48</xdr:row>
      <xdr:rowOff>25400</xdr:rowOff>
    </xdr:from>
    <xdr:to>
      <xdr:col>59</xdr:col>
      <xdr:colOff>50800</xdr:colOff>
      <xdr:row>61</xdr:row>
      <xdr:rowOff>82550</xdr:rowOff>
    </xdr:to>
    <xdr:sp macro="" textlink="">
      <xdr:nvSpPr>
        <xdr:cNvPr id="345" name="普通建設事業費グラフ枠">
          <a:extLst>
            <a:ext uri="{FF2B5EF4-FFF2-40B4-BE49-F238E27FC236}">
              <a16:creationId xmlns:a16="http://schemas.microsoft.com/office/drawing/2014/main" id="{00000000-0008-0000-0600-000059010000}"/>
            </a:ext>
          </a:extLst>
        </xdr:cNvPr>
        <xdr:cNvSpPr/>
      </xdr:nvSpPr>
      <xdr:spPr>
        <a:xfrm>
          <a:off x="6604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50</xdr:row>
      <xdr:rowOff>90189</xdr:rowOff>
    </xdr:from>
    <xdr:to>
      <xdr:col>54</xdr:col>
      <xdr:colOff>189865</xdr:colOff>
      <xdr:row>59</xdr:row>
      <xdr:rowOff>83941</xdr:rowOff>
    </xdr:to>
    <xdr:cxnSp macro="">
      <xdr:nvCxnSpPr>
        <xdr:cNvPr id="346" name="直線コネクタ 345">
          <a:extLst>
            <a:ext uri="{FF2B5EF4-FFF2-40B4-BE49-F238E27FC236}">
              <a16:creationId xmlns:a16="http://schemas.microsoft.com/office/drawing/2014/main" id="{00000000-0008-0000-0600-00005A010000}"/>
            </a:ext>
          </a:extLst>
        </xdr:cNvPr>
        <xdr:cNvCxnSpPr/>
      </xdr:nvCxnSpPr>
      <xdr:spPr>
        <a:xfrm flipV="1">
          <a:off x="10475595" y="8662689"/>
          <a:ext cx="1270" cy="1536802"/>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59</xdr:row>
      <xdr:rowOff>87768</xdr:rowOff>
    </xdr:from>
    <xdr:ext cx="534377" cy="259045"/>
    <xdr:sp macro="" textlink="">
      <xdr:nvSpPr>
        <xdr:cNvPr id="347" name="普通建設事業費最小値テキスト">
          <a:extLst>
            <a:ext uri="{FF2B5EF4-FFF2-40B4-BE49-F238E27FC236}">
              <a16:creationId xmlns:a16="http://schemas.microsoft.com/office/drawing/2014/main" id="{00000000-0008-0000-0600-00005B010000}"/>
            </a:ext>
          </a:extLst>
        </xdr:cNvPr>
        <xdr:cNvSpPr txBox="1"/>
      </xdr:nvSpPr>
      <xdr:spPr>
        <a:xfrm>
          <a:off x="10528300" y="1020331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17,927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59</xdr:row>
      <xdr:rowOff>83941</xdr:rowOff>
    </xdr:from>
    <xdr:to>
      <xdr:col>55</xdr:col>
      <xdr:colOff>88900</xdr:colOff>
      <xdr:row>59</xdr:row>
      <xdr:rowOff>83941</xdr:rowOff>
    </xdr:to>
    <xdr:cxnSp macro="">
      <xdr:nvCxnSpPr>
        <xdr:cNvPr id="348" name="直線コネクタ 347">
          <a:extLst>
            <a:ext uri="{FF2B5EF4-FFF2-40B4-BE49-F238E27FC236}">
              <a16:creationId xmlns:a16="http://schemas.microsoft.com/office/drawing/2014/main" id="{00000000-0008-0000-0600-00005C010000}"/>
            </a:ext>
          </a:extLst>
        </xdr:cNvPr>
        <xdr:cNvCxnSpPr/>
      </xdr:nvCxnSpPr>
      <xdr:spPr>
        <a:xfrm>
          <a:off x="10388600" y="1019949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49</xdr:row>
      <xdr:rowOff>36866</xdr:rowOff>
    </xdr:from>
    <xdr:ext cx="534377" cy="259045"/>
    <xdr:sp macro="" textlink="">
      <xdr:nvSpPr>
        <xdr:cNvPr id="349" name="普通建設事業費最大値テキスト">
          <a:extLst>
            <a:ext uri="{FF2B5EF4-FFF2-40B4-BE49-F238E27FC236}">
              <a16:creationId xmlns:a16="http://schemas.microsoft.com/office/drawing/2014/main" id="{00000000-0008-0000-0600-00005D010000}"/>
            </a:ext>
          </a:extLst>
        </xdr:cNvPr>
        <xdr:cNvSpPr txBox="1"/>
      </xdr:nvSpPr>
      <xdr:spPr>
        <a:xfrm>
          <a:off x="10528300" y="843791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98,599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50</xdr:row>
      <xdr:rowOff>90189</xdr:rowOff>
    </xdr:from>
    <xdr:to>
      <xdr:col>55</xdr:col>
      <xdr:colOff>88900</xdr:colOff>
      <xdr:row>50</xdr:row>
      <xdr:rowOff>90189</xdr:rowOff>
    </xdr:to>
    <xdr:cxnSp macro="">
      <xdr:nvCxnSpPr>
        <xdr:cNvPr id="350" name="直線コネクタ 349">
          <a:extLst>
            <a:ext uri="{FF2B5EF4-FFF2-40B4-BE49-F238E27FC236}">
              <a16:creationId xmlns:a16="http://schemas.microsoft.com/office/drawing/2014/main" id="{00000000-0008-0000-0600-00005E010000}"/>
            </a:ext>
          </a:extLst>
        </xdr:cNvPr>
        <xdr:cNvCxnSpPr/>
      </xdr:nvCxnSpPr>
      <xdr:spPr>
        <a:xfrm>
          <a:off x="10388600" y="866268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53</xdr:row>
      <xdr:rowOff>9989</xdr:rowOff>
    </xdr:from>
    <xdr:to>
      <xdr:col>55</xdr:col>
      <xdr:colOff>0</xdr:colOff>
      <xdr:row>56</xdr:row>
      <xdr:rowOff>19552</xdr:rowOff>
    </xdr:to>
    <xdr:cxnSp macro="">
      <xdr:nvCxnSpPr>
        <xdr:cNvPr id="351" name="直線コネクタ 350">
          <a:extLst>
            <a:ext uri="{FF2B5EF4-FFF2-40B4-BE49-F238E27FC236}">
              <a16:creationId xmlns:a16="http://schemas.microsoft.com/office/drawing/2014/main" id="{00000000-0008-0000-0600-00005F010000}"/>
            </a:ext>
          </a:extLst>
        </xdr:cNvPr>
        <xdr:cNvCxnSpPr/>
      </xdr:nvCxnSpPr>
      <xdr:spPr>
        <a:xfrm flipV="1">
          <a:off x="9639300" y="9096839"/>
          <a:ext cx="838200" cy="52391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55</xdr:row>
      <xdr:rowOff>101407</xdr:rowOff>
    </xdr:from>
    <xdr:ext cx="534377" cy="259045"/>
    <xdr:sp macro="" textlink="">
      <xdr:nvSpPr>
        <xdr:cNvPr id="352" name="普通建設事業費平均値テキスト">
          <a:extLst>
            <a:ext uri="{FF2B5EF4-FFF2-40B4-BE49-F238E27FC236}">
              <a16:creationId xmlns:a16="http://schemas.microsoft.com/office/drawing/2014/main" id="{00000000-0008-0000-0600-000060010000}"/>
            </a:ext>
          </a:extLst>
        </xdr:cNvPr>
        <xdr:cNvSpPr txBox="1"/>
      </xdr:nvSpPr>
      <xdr:spPr>
        <a:xfrm>
          <a:off x="10528300" y="9531157"/>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49,211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55</xdr:row>
      <xdr:rowOff>122980</xdr:rowOff>
    </xdr:from>
    <xdr:to>
      <xdr:col>55</xdr:col>
      <xdr:colOff>50800</xdr:colOff>
      <xdr:row>56</xdr:row>
      <xdr:rowOff>53130</xdr:rowOff>
    </xdr:to>
    <xdr:sp macro="" textlink="">
      <xdr:nvSpPr>
        <xdr:cNvPr id="353" name="フローチャート: 判断 352">
          <a:extLst>
            <a:ext uri="{FF2B5EF4-FFF2-40B4-BE49-F238E27FC236}">
              <a16:creationId xmlns:a16="http://schemas.microsoft.com/office/drawing/2014/main" id="{00000000-0008-0000-0600-000061010000}"/>
            </a:ext>
          </a:extLst>
        </xdr:cNvPr>
        <xdr:cNvSpPr/>
      </xdr:nvSpPr>
      <xdr:spPr>
        <a:xfrm>
          <a:off x="10426700" y="955273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55</xdr:row>
      <xdr:rowOff>143701</xdr:rowOff>
    </xdr:from>
    <xdr:to>
      <xdr:col>50</xdr:col>
      <xdr:colOff>114300</xdr:colOff>
      <xdr:row>56</xdr:row>
      <xdr:rowOff>19552</xdr:rowOff>
    </xdr:to>
    <xdr:cxnSp macro="">
      <xdr:nvCxnSpPr>
        <xdr:cNvPr id="354" name="直線コネクタ 353">
          <a:extLst>
            <a:ext uri="{FF2B5EF4-FFF2-40B4-BE49-F238E27FC236}">
              <a16:creationId xmlns:a16="http://schemas.microsoft.com/office/drawing/2014/main" id="{00000000-0008-0000-0600-000062010000}"/>
            </a:ext>
          </a:extLst>
        </xdr:cNvPr>
        <xdr:cNvCxnSpPr/>
      </xdr:nvCxnSpPr>
      <xdr:spPr>
        <a:xfrm>
          <a:off x="8750300" y="9573451"/>
          <a:ext cx="889000" cy="4730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55</xdr:row>
      <xdr:rowOff>122866</xdr:rowOff>
    </xdr:from>
    <xdr:to>
      <xdr:col>50</xdr:col>
      <xdr:colOff>165100</xdr:colOff>
      <xdr:row>56</xdr:row>
      <xdr:rowOff>53016</xdr:rowOff>
    </xdr:to>
    <xdr:sp macro="" textlink="">
      <xdr:nvSpPr>
        <xdr:cNvPr id="355" name="フローチャート: 判断 354">
          <a:extLst>
            <a:ext uri="{FF2B5EF4-FFF2-40B4-BE49-F238E27FC236}">
              <a16:creationId xmlns:a16="http://schemas.microsoft.com/office/drawing/2014/main" id="{00000000-0008-0000-0600-000063010000}"/>
            </a:ext>
          </a:extLst>
        </xdr:cNvPr>
        <xdr:cNvSpPr/>
      </xdr:nvSpPr>
      <xdr:spPr>
        <a:xfrm>
          <a:off x="9588500" y="955261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54</xdr:row>
      <xdr:rowOff>69543</xdr:rowOff>
    </xdr:from>
    <xdr:ext cx="534377" cy="259045"/>
    <xdr:sp macro="" textlink="">
      <xdr:nvSpPr>
        <xdr:cNvPr id="356" name="テキスト ボックス 355">
          <a:extLst>
            <a:ext uri="{FF2B5EF4-FFF2-40B4-BE49-F238E27FC236}">
              <a16:creationId xmlns:a16="http://schemas.microsoft.com/office/drawing/2014/main" id="{00000000-0008-0000-0600-000064010000}"/>
            </a:ext>
          </a:extLst>
        </xdr:cNvPr>
        <xdr:cNvSpPr txBox="1"/>
      </xdr:nvSpPr>
      <xdr:spPr>
        <a:xfrm>
          <a:off x="9372111" y="932784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49,217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50</xdr:row>
      <xdr:rowOff>9589</xdr:rowOff>
    </xdr:from>
    <xdr:to>
      <xdr:col>45</xdr:col>
      <xdr:colOff>177800</xdr:colOff>
      <xdr:row>55</xdr:row>
      <xdr:rowOff>143701</xdr:rowOff>
    </xdr:to>
    <xdr:cxnSp macro="">
      <xdr:nvCxnSpPr>
        <xdr:cNvPr id="357" name="直線コネクタ 356">
          <a:extLst>
            <a:ext uri="{FF2B5EF4-FFF2-40B4-BE49-F238E27FC236}">
              <a16:creationId xmlns:a16="http://schemas.microsoft.com/office/drawing/2014/main" id="{00000000-0008-0000-0600-000065010000}"/>
            </a:ext>
          </a:extLst>
        </xdr:cNvPr>
        <xdr:cNvCxnSpPr/>
      </xdr:nvCxnSpPr>
      <xdr:spPr>
        <a:xfrm>
          <a:off x="7861300" y="8582089"/>
          <a:ext cx="889000" cy="99136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53</xdr:row>
      <xdr:rowOff>17349</xdr:rowOff>
    </xdr:from>
    <xdr:to>
      <xdr:col>46</xdr:col>
      <xdr:colOff>38100</xdr:colOff>
      <xdr:row>53</xdr:row>
      <xdr:rowOff>118949</xdr:rowOff>
    </xdr:to>
    <xdr:sp macro="" textlink="">
      <xdr:nvSpPr>
        <xdr:cNvPr id="358" name="フローチャート: 判断 357">
          <a:extLst>
            <a:ext uri="{FF2B5EF4-FFF2-40B4-BE49-F238E27FC236}">
              <a16:creationId xmlns:a16="http://schemas.microsoft.com/office/drawing/2014/main" id="{00000000-0008-0000-0600-000066010000}"/>
            </a:ext>
          </a:extLst>
        </xdr:cNvPr>
        <xdr:cNvSpPr/>
      </xdr:nvSpPr>
      <xdr:spPr>
        <a:xfrm>
          <a:off x="8699500" y="910419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51</xdr:row>
      <xdr:rowOff>135476</xdr:rowOff>
    </xdr:from>
    <xdr:ext cx="534377" cy="259045"/>
    <xdr:sp macro="" textlink="">
      <xdr:nvSpPr>
        <xdr:cNvPr id="359" name="テキスト ボックス 358">
          <a:extLst>
            <a:ext uri="{FF2B5EF4-FFF2-40B4-BE49-F238E27FC236}">
              <a16:creationId xmlns:a16="http://schemas.microsoft.com/office/drawing/2014/main" id="{00000000-0008-0000-0600-000067010000}"/>
            </a:ext>
          </a:extLst>
        </xdr:cNvPr>
        <xdr:cNvSpPr txBox="1"/>
      </xdr:nvSpPr>
      <xdr:spPr>
        <a:xfrm>
          <a:off x="8483111" y="887942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72,756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50</xdr:row>
      <xdr:rowOff>9589</xdr:rowOff>
    </xdr:from>
    <xdr:to>
      <xdr:col>41</xdr:col>
      <xdr:colOff>50800</xdr:colOff>
      <xdr:row>52</xdr:row>
      <xdr:rowOff>161913</xdr:rowOff>
    </xdr:to>
    <xdr:cxnSp macro="">
      <xdr:nvCxnSpPr>
        <xdr:cNvPr id="360" name="直線コネクタ 359">
          <a:extLst>
            <a:ext uri="{FF2B5EF4-FFF2-40B4-BE49-F238E27FC236}">
              <a16:creationId xmlns:a16="http://schemas.microsoft.com/office/drawing/2014/main" id="{00000000-0008-0000-0600-000068010000}"/>
            </a:ext>
          </a:extLst>
        </xdr:cNvPr>
        <xdr:cNvCxnSpPr/>
      </xdr:nvCxnSpPr>
      <xdr:spPr>
        <a:xfrm flipV="1">
          <a:off x="6972300" y="8582089"/>
          <a:ext cx="889000" cy="49522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53</xdr:row>
      <xdr:rowOff>30779</xdr:rowOff>
    </xdr:from>
    <xdr:to>
      <xdr:col>41</xdr:col>
      <xdr:colOff>101600</xdr:colOff>
      <xdr:row>53</xdr:row>
      <xdr:rowOff>132379</xdr:rowOff>
    </xdr:to>
    <xdr:sp macro="" textlink="">
      <xdr:nvSpPr>
        <xdr:cNvPr id="361" name="フローチャート: 判断 360">
          <a:extLst>
            <a:ext uri="{FF2B5EF4-FFF2-40B4-BE49-F238E27FC236}">
              <a16:creationId xmlns:a16="http://schemas.microsoft.com/office/drawing/2014/main" id="{00000000-0008-0000-0600-000069010000}"/>
            </a:ext>
          </a:extLst>
        </xdr:cNvPr>
        <xdr:cNvSpPr/>
      </xdr:nvSpPr>
      <xdr:spPr>
        <a:xfrm>
          <a:off x="7810500" y="911762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53</xdr:row>
      <xdr:rowOff>123506</xdr:rowOff>
    </xdr:from>
    <xdr:ext cx="534377" cy="259045"/>
    <xdr:sp macro="" textlink="">
      <xdr:nvSpPr>
        <xdr:cNvPr id="362" name="テキスト ボックス 361">
          <a:extLst>
            <a:ext uri="{FF2B5EF4-FFF2-40B4-BE49-F238E27FC236}">
              <a16:creationId xmlns:a16="http://schemas.microsoft.com/office/drawing/2014/main" id="{00000000-0008-0000-0600-00006A010000}"/>
            </a:ext>
          </a:extLst>
        </xdr:cNvPr>
        <xdr:cNvSpPr txBox="1"/>
      </xdr:nvSpPr>
      <xdr:spPr>
        <a:xfrm>
          <a:off x="7594111" y="921035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72,051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53</xdr:row>
      <xdr:rowOff>129610</xdr:rowOff>
    </xdr:from>
    <xdr:to>
      <xdr:col>36</xdr:col>
      <xdr:colOff>165100</xdr:colOff>
      <xdr:row>54</xdr:row>
      <xdr:rowOff>59760</xdr:rowOff>
    </xdr:to>
    <xdr:sp macro="" textlink="">
      <xdr:nvSpPr>
        <xdr:cNvPr id="363" name="フローチャート: 判断 362">
          <a:extLst>
            <a:ext uri="{FF2B5EF4-FFF2-40B4-BE49-F238E27FC236}">
              <a16:creationId xmlns:a16="http://schemas.microsoft.com/office/drawing/2014/main" id="{00000000-0008-0000-0600-00006B010000}"/>
            </a:ext>
          </a:extLst>
        </xdr:cNvPr>
        <xdr:cNvSpPr/>
      </xdr:nvSpPr>
      <xdr:spPr>
        <a:xfrm>
          <a:off x="6921500" y="921646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54</xdr:row>
      <xdr:rowOff>50887</xdr:rowOff>
    </xdr:from>
    <xdr:ext cx="534377" cy="259045"/>
    <xdr:sp macro="" textlink="">
      <xdr:nvSpPr>
        <xdr:cNvPr id="364" name="テキスト ボックス 363">
          <a:extLst>
            <a:ext uri="{FF2B5EF4-FFF2-40B4-BE49-F238E27FC236}">
              <a16:creationId xmlns:a16="http://schemas.microsoft.com/office/drawing/2014/main" id="{00000000-0008-0000-0600-00006C010000}"/>
            </a:ext>
          </a:extLst>
        </xdr:cNvPr>
        <xdr:cNvSpPr txBox="1"/>
      </xdr:nvSpPr>
      <xdr:spPr>
        <a:xfrm>
          <a:off x="6705111" y="930918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66,863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61</xdr:row>
      <xdr:rowOff>80027</xdr:rowOff>
    </xdr:from>
    <xdr:ext cx="762000" cy="259045"/>
    <xdr:sp macro="" textlink="">
      <xdr:nvSpPr>
        <xdr:cNvPr id="365" name="テキスト ボックス 364">
          <a:extLst>
            <a:ext uri="{FF2B5EF4-FFF2-40B4-BE49-F238E27FC236}">
              <a16:creationId xmlns:a16="http://schemas.microsoft.com/office/drawing/2014/main" id="{00000000-0008-0000-0600-00006D010000}"/>
            </a:ext>
          </a:extLst>
        </xdr:cNvPr>
        <xdr:cNvSpPr txBox="1"/>
      </xdr:nvSpPr>
      <xdr:spPr>
        <a:xfrm>
          <a:off x="10287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61</xdr:row>
      <xdr:rowOff>80027</xdr:rowOff>
    </xdr:from>
    <xdr:ext cx="762000" cy="259045"/>
    <xdr:sp macro="" textlink="">
      <xdr:nvSpPr>
        <xdr:cNvPr id="366" name="テキスト ボックス 365">
          <a:extLst>
            <a:ext uri="{FF2B5EF4-FFF2-40B4-BE49-F238E27FC236}">
              <a16:creationId xmlns:a16="http://schemas.microsoft.com/office/drawing/2014/main" id="{00000000-0008-0000-0600-00006E010000}"/>
            </a:ext>
          </a:extLst>
        </xdr:cNvPr>
        <xdr:cNvSpPr txBox="1"/>
      </xdr:nvSpPr>
      <xdr:spPr>
        <a:xfrm>
          <a:off x="9448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61</xdr:row>
      <xdr:rowOff>80027</xdr:rowOff>
    </xdr:from>
    <xdr:ext cx="762000" cy="259045"/>
    <xdr:sp macro="" textlink="">
      <xdr:nvSpPr>
        <xdr:cNvPr id="367" name="テキスト ボックス 366">
          <a:extLst>
            <a:ext uri="{FF2B5EF4-FFF2-40B4-BE49-F238E27FC236}">
              <a16:creationId xmlns:a16="http://schemas.microsoft.com/office/drawing/2014/main" id="{00000000-0008-0000-0600-00006F010000}"/>
            </a:ext>
          </a:extLst>
        </xdr:cNvPr>
        <xdr:cNvSpPr txBox="1"/>
      </xdr:nvSpPr>
      <xdr:spPr>
        <a:xfrm>
          <a:off x="8559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61</xdr:row>
      <xdr:rowOff>80027</xdr:rowOff>
    </xdr:from>
    <xdr:ext cx="762000" cy="259045"/>
    <xdr:sp macro="" textlink="">
      <xdr:nvSpPr>
        <xdr:cNvPr id="368" name="テキスト ボックス 367">
          <a:extLst>
            <a:ext uri="{FF2B5EF4-FFF2-40B4-BE49-F238E27FC236}">
              <a16:creationId xmlns:a16="http://schemas.microsoft.com/office/drawing/2014/main" id="{00000000-0008-0000-0600-000070010000}"/>
            </a:ext>
          </a:extLst>
        </xdr:cNvPr>
        <xdr:cNvSpPr txBox="1"/>
      </xdr:nvSpPr>
      <xdr:spPr>
        <a:xfrm>
          <a:off x="7670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61</xdr:row>
      <xdr:rowOff>80027</xdr:rowOff>
    </xdr:from>
    <xdr:ext cx="762000" cy="259045"/>
    <xdr:sp macro="" textlink="">
      <xdr:nvSpPr>
        <xdr:cNvPr id="369" name="テキスト ボックス 368">
          <a:extLst>
            <a:ext uri="{FF2B5EF4-FFF2-40B4-BE49-F238E27FC236}">
              <a16:creationId xmlns:a16="http://schemas.microsoft.com/office/drawing/2014/main" id="{00000000-0008-0000-0600-000071010000}"/>
            </a:ext>
          </a:extLst>
        </xdr:cNvPr>
        <xdr:cNvSpPr txBox="1"/>
      </xdr:nvSpPr>
      <xdr:spPr>
        <a:xfrm>
          <a:off x="6781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52</xdr:row>
      <xdr:rowOff>130639</xdr:rowOff>
    </xdr:from>
    <xdr:to>
      <xdr:col>55</xdr:col>
      <xdr:colOff>50800</xdr:colOff>
      <xdr:row>53</xdr:row>
      <xdr:rowOff>60789</xdr:rowOff>
    </xdr:to>
    <xdr:sp macro="" textlink="">
      <xdr:nvSpPr>
        <xdr:cNvPr id="370" name="楕円 369">
          <a:extLst>
            <a:ext uri="{FF2B5EF4-FFF2-40B4-BE49-F238E27FC236}">
              <a16:creationId xmlns:a16="http://schemas.microsoft.com/office/drawing/2014/main" id="{00000000-0008-0000-0600-000072010000}"/>
            </a:ext>
          </a:extLst>
        </xdr:cNvPr>
        <xdr:cNvSpPr/>
      </xdr:nvSpPr>
      <xdr:spPr>
        <a:xfrm>
          <a:off x="10426700" y="904603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51</xdr:row>
      <xdr:rowOff>153516</xdr:rowOff>
    </xdr:from>
    <xdr:ext cx="534377" cy="259045"/>
    <xdr:sp macro="" textlink="">
      <xdr:nvSpPr>
        <xdr:cNvPr id="371" name="普通建設事業費該当値テキスト">
          <a:extLst>
            <a:ext uri="{FF2B5EF4-FFF2-40B4-BE49-F238E27FC236}">
              <a16:creationId xmlns:a16="http://schemas.microsoft.com/office/drawing/2014/main" id="{00000000-0008-0000-0600-000073010000}"/>
            </a:ext>
          </a:extLst>
        </xdr:cNvPr>
        <xdr:cNvSpPr txBox="1"/>
      </xdr:nvSpPr>
      <xdr:spPr>
        <a:xfrm>
          <a:off x="10528300" y="889746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75,809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55</xdr:row>
      <xdr:rowOff>140202</xdr:rowOff>
    </xdr:from>
    <xdr:to>
      <xdr:col>50</xdr:col>
      <xdr:colOff>165100</xdr:colOff>
      <xdr:row>56</xdr:row>
      <xdr:rowOff>70352</xdr:rowOff>
    </xdr:to>
    <xdr:sp macro="" textlink="">
      <xdr:nvSpPr>
        <xdr:cNvPr id="372" name="楕円 371">
          <a:extLst>
            <a:ext uri="{FF2B5EF4-FFF2-40B4-BE49-F238E27FC236}">
              <a16:creationId xmlns:a16="http://schemas.microsoft.com/office/drawing/2014/main" id="{00000000-0008-0000-0600-000074010000}"/>
            </a:ext>
          </a:extLst>
        </xdr:cNvPr>
        <xdr:cNvSpPr/>
      </xdr:nvSpPr>
      <xdr:spPr>
        <a:xfrm>
          <a:off x="9588500" y="956995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56</xdr:row>
      <xdr:rowOff>61479</xdr:rowOff>
    </xdr:from>
    <xdr:ext cx="534377" cy="259045"/>
    <xdr:sp macro="" textlink="">
      <xdr:nvSpPr>
        <xdr:cNvPr id="373" name="テキスト ボックス 372">
          <a:extLst>
            <a:ext uri="{FF2B5EF4-FFF2-40B4-BE49-F238E27FC236}">
              <a16:creationId xmlns:a16="http://schemas.microsoft.com/office/drawing/2014/main" id="{00000000-0008-0000-0600-000075010000}"/>
            </a:ext>
          </a:extLst>
        </xdr:cNvPr>
        <xdr:cNvSpPr txBox="1"/>
      </xdr:nvSpPr>
      <xdr:spPr>
        <a:xfrm>
          <a:off x="9372111" y="966267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48,307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55</xdr:row>
      <xdr:rowOff>92901</xdr:rowOff>
    </xdr:from>
    <xdr:to>
      <xdr:col>46</xdr:col>
      <xdr:colOff>38100</xdr:colOff>
      <xdr:row>56</xdr:row>
      <xdr:rowOff>23051</xdr:rowOff>
    </xdr:to>
    <xdr:sp macro="" textlink="">
      <xdr:nvSpPr>
        <xdr:cNvPr id="374" name="楕円 373">
          <a:extLst>
            <a:ext uri="{FF2B5EF4-FFF2-40B4-BE49-F238E27FC236}">
              <a16:creationId xmlns:a16="http://schemas.microsoft.com/office/drawing/2014/main" id="{00000000-0008-0000-0600-000076010000}"/>
            </a:ext>
          </a:extLst>
        </xdr:cNvPr>
        <xdr:cNvSpPr/>
      </xdr:nvSpPr>
      <xdr:spPr>
        <a:xfrm>
          <a:off x="8699500" y="952265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56</xdr:row>
      <xdr:rowOff>14178</xdr:rowOff>
    </xdr:from>
    <xdr:ext cx="534377" cy="259045"/>
    <xdr:sp macro="" textlink="">
      <xdr:nvSpPr>
        <xdr:cNvPr id="375" name="テキスト ボックス 374">
          <a:extLst>
            <a:ext uri="{FF2B5EF4-FFF2-40B4-BE49-F238E27FC236}">
              <a16:creationId xmlns:a16="http://schemas.microsoft.com/office/drawing/2014/main" id="{00000000-0008-0000-0600-000077010000}"/>
            </a:ext>
          </a:extLst>
        </xdr:cNvPr>
        <xdr:cNvSpPr txBox="1"/>
      </xdr:nvSpPr>
      <xdr:spPr>
        <a:xfrm>
          <a:off x="8483111" y="961537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50,790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49</xdr:row>
      <xdr:rowOff>130239</xdr:rowOff>
    </xdr:from>
    <xdr:to>
      <xdr:col>41</xdr:col>
      <xdr:colOff>101600</xdr:colOff>
      <xdr:row>50</xdr:row>
      <xdr:rowOff>60389</xdr:rowOff>
    </xdr:to>
    <xdr:sp macro="" textlink="">
      <xdr:nvSpPr>
        <xdr:cNvPr id="376" name="楕円 375">
          <a:extLst>
            <a:ext uri="{FF2B5EF4-FFF2-40B4-BE49-F238E27FC236}">
              <a16:creationId xmlns:a16="http://schemas.microsoft.com/office/drawing/2014/main" id="{00000000-0008-0000-0600-000078010000}"/>
            </a:ext>
          </a:extLst>
        </xdr:cNvPr>
        <xdr:cNvSpPr/>
      </xdr:nvSpPr>
      <xdr:spPr>
        <a:xfrm>
          <a:off x="7810500" y="853128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132295</xdr:colOff>
      <xdr:row>48</xdr:row>
      <xdr:rowOff>76916</xdr:rowOff>
    </xdr:from>
    <xdr:ext cx="599010" cy="259045"/>
    <xdr:sp macro="" textlink="">
      <xdr:nvSpPr>
        <xdr:cNvPr id="377" name="テキスト ボックス 376">
          <a:extLst>
            <a:ext uri="{FF2B5EF4-FFF2-40B4-BE49-F238E27FC236}">
              <a16:creationId xmlns:a16="http://schemas.microsoft.com/office/drawing/2014/main" id="{00000000-0008-0000-0600-000079010000}"/>
            </a:ext>
          </a:extLst>
        </xdr:cNvPr>
        <xdr:cNvSpPr txBox="1"/>
      </xdr:nvSpPr>
      <xdr:spPr>
        <a:xfrm>
          <a:off x="7561795" y="830651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102,830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52</xdr:row>
      <xdr:rowOff>111113</xdr:rowOff>
    </xdr:from>
    <xdr:to>
      <xdr:col>36</xdr:col>
      <xdr:colOff>165100</xdr:colOff>
      <xdr:row>53</xdr:row>
      <xdr:rowOff>41263</xdr:rowOff>
    </xdr:to>
    <xdr:sp macro="" textlink="">
      <xdr:nvSpPr>
        <xdr:cNvPr id="378" name="楕円 377">
          <a:extLst>
            <a:ext uri="{FF2B5EF4-FFF2-40B4-BE49-F238E27FC236}">
              <a16:creationId xmlns:a16="http://schemas.microsoft.com/office/drawing/2014/main" id="{00000000-0008-0000-0600-00007A010000}"/>
            </a:ext>
          </a:extLst>
        </xdr:cNvPr>
        <xdr:cNvSpPr/>
      </xdr:nvSpPr>
      <xdr:spPr>
        <a:xfrm>
          <a:off x="6921500" y="902651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51</xdr:row>
      <xdr:rowOff>57790</xdr:rowOff>
    </xdr:from>
    <xdr:ext cx="534377" cy="259045"/>
    <xdr:sp macro="" textlink="">
      <xdr:nvSpPr>
        <xdr:cNvPr id="379" name="テキスト ボックス 378">
          <a:extLst>
            <a:ext uri="{FF2B5EF4-FFF2-40B4-BE49-F238E27FC236}">
              <a16:creationId xmlns:a16="http://schemas.microsoft.com/office/drawing/2014/main" id="{00000000-0008-0000-0600-00007B010000}"/>
            </a:ext>
          </a:extLst>
        </xdr:cNvPr>
        <xdr:cNvSpPr txBox="1"/>
      </xdr:nvSpPr>
      <xdr:spPr>
        <a:xfrm>
          <a:off x="6705111" y="880174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76,834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63</xdr:row>
      <xdr:rowOff>57150</xdr:rowOff>
    </xdr:from>
    <xdr:to>
      <xdr:col>59</xdr:col>
      <xdr:colOff>50800</xdr:colOff>
      <xdr:row>65</xdr:row>
      <xdr:rowOff>31750</xdr:rowOff>
    </xdr:to>
    <xdr:sp macro="" textlink="">
      <xdr:nvSpPr>
        <xdr:cNvPr id="380" name="正方形/長方形 379">
          <a:extLst>
            <a:ext uri="{FF2B5EF4-FFF2-40B4-BE49-F238E27FC236}">
              <a16:creationId xmlns:a16="http://schemas.microsoft.com/office/drawing/2014/main" id="{00000000-0008-0000-0600-00007C010000}"/>
            </a:ext>
          </a:extLst>
        </xdr:cNvPr>
        <xdr:cNvSpPr/>
      </xdr:nvSpPr>
      <xdr:spPr>
        <a:xfrm>
          <a:off x="6604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普通建設事業費 （ うち新規整備　）</a:t>
          </a:r>
        </a:p>
      </xdr:txBody>
    </xdr:sp>
    <xdr:clientData/>
  </xdr:twoCellAnchor>
  <xdr:twoCellAnchor>
    <xdr:from>
      <xdr:col>35</xdr:col>
      <xdr:colOff>63500</xdr:colOff>
      <xdr:row>65</xdr:row>
      <xdr:rowOff>57150</xdr:rowOff>
    </xdr:from>
    <xdr:to>
      <xdr:col>43</xdr:col>
      <xdr:colOff>63500</xdr:colOff>
      <xdr:row>66</xdr:row>
      <xdr:rowOff>139700</xdr:rowOff>
    </xdr:to>
    <xdr:sp macro="" textlink="">
      <xdr:nvSpPr>
        <xdr:cNvPr id="381" name="正方形/長方形 380">
          <a:extLst>
            <a:ext uri="{FF2B5EF4-FFF2-40B4-BE49-F238E27FC236}">
              <a16:creationId xmlns:a16="http://schemas.microsoft.com/office/drawing/2014/main" id="{00000000-0008-0000-0600-00007D010000}"/>
            </a:ext>
          </a:extLst>
        </xdr:cNvPr>
        <xdr:cNvSpPr/>
      </xdr:nvSpPr>
      <xdr:spPr>
        <a:xfrm>
          <a:off x="6731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66</xdr:row>
      <xdr:rowOff>88900</xdr:rowOff>
    </xdr:from>
    <xdr:to>
      <xdr:col>43</xdr:col>
      <xdr:colOff>63500</xdr:colOff>
      <xdr:row>68</xdr:row>
      <xdr:rowOff>0</xdr:rowOff>
    </xdr:to>
    <xdr:sp macro="" textlink="">
      <xdr:nvSpPr>
        <xdr:cNvPr id="382" name="正方形/長方形 381">
          <a:extLst>
            <a:ext uri="{FF2B5EF4-FFF2-40B4-BE49-F238E27FC236}">
              <a16:creationId xmlns:a16="http://schemas.microsoft.com/office/drawing/2014/main" id="{00000000-0008-0000-0600-00007E010000}"/>
            </a:ext>
          </a:extLst>
        </xdr:cNvPr>
        <xdr:cNvSpPr/>
      </xdr:nvSpPr>
      <xdr:spPr>
        <a:xfrm>
          <a:off x="6731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14/29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65</xdr:row>
      <xdr:rowOff>57150</xdr:rowOff>
    </xdr:from>
    <xdr:to>
      <xdr:col>48</xdr:col>
      <xdr:colOff>127000</xdr:colOff>
      <xdr:row>66</xdr:row>
      <xdr:rowOff>139700</xdr:rowOff>
    </xdr:to>
    <xdr:sp macro="" textlink="">
      <xdr:nvSpPr>
        <xdr:cNvPr id="383" name="正方形/長方形 382">
          <a:extLst>
            <a:ext uri="{FF2B5EF4-FFF2-40B4-BE49-F238E27FC236}">
              <a16:creationId xmlns:a16="http://schemas.microsoft.com/office/drawing/2014/main" id="{00000000-0008-0000-0600-00007F010000}"/>
            </a:ext>
          </a:extLst>
        </xdr:cNvPr>
        <xdr:cNvSpPr/>
      </xdr:nvSpPr>
      <xdr:spPr>
        <a:xfrm>
          <a:off x="7747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66</xdr:row>
      <xdr:rowOff>88900</xdr:rowOff>
    </xdr:from>
    <xdr:to>
      <xdr:col>48</xdr:col>
      <xdr:colOff>127000</xdr:colOff>
      <xdr:row>68</xdr:row>
      <xdr:rowOff>0</xdr:rowOff>
    </xdr:to>
    <xdr:sp macro="" textlink="">
      <xdr:nvSpPr>
        <xdr:cNvPr id="384" name="正方形/長方形 383">
          <a:extLst>
            <a:ext uri="{FF2B5EF4-FFF2-40B4-BE49-F238E27FC236}">
              <a16:creationId xmlns:a16="http://schemas.microsoft.com/office/drawing/2014/main" id="{00000000-0008-0000-0600-000080010000}"/>
            </a:ext>
          </a:extLst>
        </xdr:cNvPr>
        <xdr:cNvSpPr/>
      </xdr:nvSpPr>
      <xdr:spPr>
        <a:xfrm>
          <a:off x="7747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13,619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65</xdr:row>
      <xdr:rowOff>57150</xdr:rowOff>
    </xdr:from>
    <xdr:to>
      <xdr:col>54</xdr:col>
      <xdr:colOff>127000</xdr:colOff>
      <xdr:row>66</xdr:row>
      <xdr:rowOff>139700</xdr:rowOff>
    </xdr:to>
    <xdr:sp macro="" textlink="">
      <xdr:nvSpPr>
        <xdr:cNvPr id="385" name="正方形/長方形 384">
          <a:extLst>
            <a:ext uri="{FF2B5EF4-FFF2-40B4-BE49-F238E27FC236}">
              <a16:creationId xmlns:a16="http://schemas.microsoft.com/office/drawing/2014/main" id="{00000000-0008-0000-0600-000081010000}"/>
            </a:ext>
          </a:extLst>
        </xdr:cNvPr>
        <xdr:cNvSpPr/>
      </xdr:nvSpPr>
      <xdr:spPr>
        <a:xfrm>
          <a:off x="8890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愛媛県平均</a:t>
          </a:r>
        </a:p>
      </xdr:txBody>
    </xdr:sp>
    <xdr:clientData/>
  </xdr:twoCellAnchor>
  <xdr:twoCellAnchor>
    <xdr:from>
      <xdr:col>46</xdr:col>
      <xdr:colOff>127000</xdr:colOff>
      <xdr:row>66</xdr:row>
      <xdr:rowOff>88900</xdr:rowOff>
    </xdr:from>
    <xdr:to>
      <xdr:col>54</xdr:col>
      <xdr:colOff>127000</xdr:colOff>
      <xdr:row>68</xdr:row>
      <xdr:rowOff>0</xdr:rowOff>
    </xdr:to>
    <xdr:sp macro="" textlink="">
      <xdr:nvSpPr>
        <xdr:cNvPr id="386" name="正方形/長方形 385">
          <a:extLst>
            <a:ext uri="{FF2B5EF4-FFF2-40B4-BE49-F238E27FC236}">
              <a16:creationId xmlns:a16="http://schemas.microsoft.com/office/drawing/2014/main" id="{00000000-0008-0000-0600-000082010000}"/>
            </a:ext>
          </a:extLst>
        </xdr:cNvPr>
        <xdr:cNvSpPr/>
      </xdr:nvSpPr>
      <xdr:spPr>
        <a:xfrm>
          <a:off x="8890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9,040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68</xdr:row>
      <xdr:rowOff>25400</xdr:rowOff>
    </xdr:from>
    <xdr:to>
      <xdr:col>59</xdr:col>
      <xdr:colOff>50800</xdr:colOff>
      <xdr:row>81</xdr:row>
      <xdr:rowOff>82550</xdr:rowOff>
    </xdr:to>
    <xdr:sp macro="" textlink="">
      <xdr:nvSpPr>
        <xdr:cNvPr id="387" name="正方形/長方形 386">
          <a:extLst>
            <a:ext uri="{FF2B5EF4-FFF2-40B4-BE49-F238E27FC236}">
              <a16:creationId xmlns:a16="http://schemas.microsoft.com/office/drawing/2014/main" id="{00000000-0008-0000-0600-000083010000}"/>
            </a:ext>
          </a:extLst>
        </xdr:cNvPr>
        <xdr:cNvSpPr/>
      </xdr:nvSpPr>
      <xdr:spPr>
        <a:xfrm>
          <a:off x="6604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67</xdr:row>
      <xdr:rowOff>6350</xdr:rowOff>
    </xdr:from>
    <xdr:ext cx="349839" cy="225703"/>
    <xdr:sp macro="" textlink="">
      <xdr:nvSpPr>
        <xdr:cNvPr id="388" name="テキスト ボックス 387">
          <a:extLst>
            <a:ext uri="{FF2B5EF4-FFF2-40B4-BE49-F238E27FC236}">
              <a16:creationId xmlns:a16="http://schemas.microsoft.com/office/drawing/2014/main" id="{00000000-0008-0000-0600-000084010000}"/>
            </a:ext>
          </a:extLst>
        </xdr:cNvPr>
        <xdr:cNvSpPr txBox="1"/>
      </xdr:nvSpPr>
      <xdr:spPr>
        <a:xfrm>
          <a:off x="6565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81</xdr:row>
      <xdr:rowOff>82550</xdr:rowOff>
    </xdr:from>
    <xdr:to>
      <xdr:col>59</xdr:col>
      <xdr:colOff>50800</xdr:colOff>
      <xdr:row>81</xdr:row>
      <xdr:rowOff>82550</xdr:rowOff>
    </xdr:to>
    <xdr:cxnSp macro="">
      <xdr:nvCxnSpPr>
        <xdr:cNvPr id="389" name="直線コネクタ 388">
          <a:extLst>
            <a:ext uri="{FF2B5EF4-FFF2-40B4-BE49-F238E27FC236}">
              <a16:creationId xmlns:a16="http://schemas.microsoft.com/office/drawing/2014/main" id="{00000000-0008-0000-0600-000085010000}"/>
            </a:ext>
          </a:extLst>
        </xdr:cNvPr>
        <xdr:cNvCxnSpPr/>
      </xdr:nvCxnSpPr>
      <xdr:spPr>
        <a:xfrm>
          <a:off x="6604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79</xdr:row>
      <xdr:rowOff>44450</xdr:rowOff>
    </xdr:from>
    <xdr:to>
      <xdr:col>59</xdr:col>
      <xdr:colOff>50800</xdr:colOff>
      <xdr:row>79</xdr:row>
      <xdr:rowOff>44450</xdr:rowOff>
    </xdr:to>
    <xdr:cxnSp macro="">
      <xdr:nvCxnSpPr>
        <xdr:cNvPr id="390" name="直線コネクタ 389">
          <a:extLst>
            <a:ext uri="{FF2B5EF4-FFF2-40B4-BE49-F238E27FC236}">
              <a16:creationId xmlns:a16="http://schemas.microsoft.com/office/drawing/2014/main" id="{00000000-0008-0000-0600-000086010000}"/>
            </a:ext>
          </a:extLst>
        </xdr:cNvPr>
        <xdr:cNvCxnSpPr/>
      </xdr:nvCxnSpPr>
      <xdr:spPr>
        <a:xfrm>
          <a:off x="6604000" y="1358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78</xdr:row>
      <xdr:rowOff>73677</xdr:rowOff>
    </xdr:from>
    <xdr:ext cx="248786" cy="259045"/>
    <xdr:sp macro="" textlink="">
      <xdr:nvSpPr>
        <xdr:cNvPr id="391" name="テキスト ボックス 390">
          <a:extLst>
            <a:ext uri="{FF2B5EF4-FFF2-40B4-BE49-F238E27FC236}">
              <a16:creationId xmlns:a16="http://schemas.microsoft.com/office/drawing/2014/main" id="{00000000-0008-0000-0600-000087010000}"/>
            </a:ext>
          </a:extLst>
        </xdr:cNvPr>
        <xdr:cNvSpPr txBox="1"/>
      </xdr:nvSpPr>
      <xdr:spPr>
        <a:xfrm>
          <a:off x="6355214" y="13446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77</xdr:row>
      <xdr:rowOff>6350</xdr:rowOff>
    </xdr:from>
    <xdr:to>
      <xdr:col>59</xdr:col>
      <xdr:colOff>50800</xdr:colOff>
      <xdr:row>77</xdr:row>
      <xdr:rowOff>6350</xdr:rowOff>
    </xdr:to>
    <xdr:cxnSp macro="">
      <xdr:nvCxnSpPr>
        <xdr:cNvPr id="392" name="直線コネクタ 391">
          <a:extLst>
            <a:ext uri="{FF2B5EF4-FFF2-40B4-BE49-F238E27FC236}">
              <a16:creationId xmlns:a16="http://schemas.microsoft.com/office/drawing/2014/main" id="{00000000-0008-0000-0600-000088010000}"/>
            </a:ext>
          </a:extLst>
        </xdr:cNvPr>
        <xdr:cNvCxnSpPr/>
      </xdr:nvCxnSpPr>
      <xdr:spPr>
        <a:xfrm>
          <a:off x="6604000" y="1320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76</xdr:row>
      <xdr:rowOff>35577</xdr:rowOff>
    </xdr:from>
    <xdr:ext cx="531299" cy="259045"/>
    <xdr:sp macro="" textlink="">
      <xdr:nvSpPr>
        <xdr:cNvPr id="393" name="テキスト ボックス 392">
          <a:extLst>
            <a:ext uri="{FF2B5EF4-FFF2-40B4-BE49-F238E27FC236}">
              <a16:creationId xmlns:a16="http://schemas.microsoft.com/office/drawing/2014/main" id="{00000000-0008-0000-0600-000089010000}"/>
            </a:ext>
          </a:extLst>
        </xdr:cNvPr>
        <xdr:cNvSpPr txBox="1"/>
      </xdr:nvSpPr>
      <xdr:spPr>
        <a:xfrm>
          <a:off x="6072701" y="13065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74</xdr:row>
      <xdr:rowOff>139700</xdr:rowOff>
    </xdr:from>
    <xdr:to>
      <xdr:col>59</xdr:col>
      <xdr:colOff>50800</xdr:colOff>
      <xdr:row>74</xdr:row>
      <xdr:rowOff>139700</xdr:rowOff>
    </xdr:to>
    <xdr:cxnSp macro="">
      <xdr:nvCxnSpPr>
        <xdr:cNvPr id="394" name="直線コネクタ 393">
          <a:extLst>
            <a:ext uri="{FF2B5EF4-FFF2-40B4-BE49-F238E27FC236}">
              <a16:creationId xmlns:a16="http://schemas.microsoft.com/office/drawing/2014/main" id="{00000000-0008-0000-0600-00008A010000}"/>
            </a:ext>
          </a:extLst>
        </xdr:cNvPr>
        <xdr:cNvCxnSpPr/>
      </xdr:nvCxnSpPr>
      <xdr:spPr>
        <a:xfrm>
          <a:off x="6604000" y="1282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73</xdr:row>
      <xdr:rowOff>168927</xdr:rowOff>
    </xdr:from>
    <xdr:ext cx="531299" cy="259045"/>
    <xdr:sp macro="" textlink="">
      <xdr:nvSpPr>
        <xdr:cNvPr id="395" name="テキスト ボックス 394">
          <a:extLst>
            <a:ext uri="{FF2B5EF4-FFF2-40B4-BE49-F238E27FC236}">
              <a16:creationId xmlns:a16="http://schemas.microsoft.com/office/drawing/2014/main" id="{00000000-0008-0000-0600-00008B010000}"/>
            </a:ext>
          </a:extLst>
        </xdr:cNvPr>
        <xdr:cNvSpPr txBox="1"/>
      </xdr:nvSpPr>
      <xdr:spPr>
        <a:xfrm>
          <a:off x="6072701" y="12684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72</xdr:row>
      <xdr:rowOff>101600</xdr:rowOff>
    </xdr:from>
    <xdr:to>
      <xdr:col>59</xdr:col>
      <xdr:colOff>50800</xdr:colOff>
      <xdr:row>72</xdr:row>
      <xdr:rowOff>101600</xdr:rowOff>
    </xdr:to>
    <xdr:cxnSp macro="">
      <xdr:nvCxnSpPr>
        <xdr:cNvPr id="396" name="直線コネクタ 395">
          <a:extLst>
            <a:ext uri="{FF2B5EF4-FFF2-40B4-BE49-F238E27FC236}">
              <a16:creationId xmlns:a16="http://schemas.microsoft.com/office/drawing/2014/main" id="{00000000-0008-0000-0600-00008C010000}"/>
            </a:ext>
          </a:extLst>
        </xdr:cNvPr>
        <xdr:cNvCxnSpPr/>
      </xdr:nvCxnSpPr>
      <xdr:spPr>
        <a:xfrm>
          <a:off x="6604000" y="1244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71</xdr:row>
      <xdr:rowOff>130827</xdr:rowOff>
    </xdr:from>
    <xdr:ext cx="531299" cy="259045"/>
    <xdr:sp macro="" textlink="">
      <xdr:nvSpPr>
        <xdr:cNvPr id="397" name="テキスト ボックス 396">
          <a:extLst>
            <a:ext uri="{FF2B5EF4-FFF2-40B4-BE49-F238E27FC236}">
              <a16:creationId xmlns:a16="http://schemas.microsoft.com/office/drawing/2014/main" id="{00000000-0008-0000-0600-00008D010000}"/>
            </a:ext>
          </a:extLst>
        </xdr:cNvPr>
        <xdr:cNvSpPr txBox="1"/>
      </xdr:nvSpPr>
      <xdr:spPr>
        <a:xfrm>
          <a:off x="6072701" y="1230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70</xdr:row>
      <xdr:rowOff>63500</xdr:rowOff>
    </xdr:from>
    <xdr:to>
      <xdr:col>59</xdr:col>
      <xdr:colOff>50800</xdr:colOff>
      <xdr:row>70</xdr:row>
      <xdr:rowOff>63500</xdr:rowOff>
    </xdr:to>
    <xdr:cxnSp macro="">
      <xdr:nvCxnSpPr>
        <xdr:cNvPr id="398" name="直線コネクタ 397">
          <a:extLst>
            <a:ext uri="{FF2B5EF4-FFF2-40B4-BE49-F238E27FC236}">
              <a16:creationId xmlns:a16="http://schemas.microsoft.com/office/drawing/2014/main" id="{00000000-0008-0000-0600-00008E010000}"/>
            </a:ext>
          </a:extLst>
        </xdr:cNvPr>
        <xdr:cNvCxnSpPr/>
      </xdr:nvCxnSpPr>
      <xdr:spPr>
        <a:xfrm>
          <a:off x="6604000" y="1206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69</xdr:row>
      <xdr:rowOff>92727</xdr:rowOff>
    </xdr:from>
    <xdr:ext cx="531299" cy="259045"/>
    <xdr:sp macro="" textlink="">
      <xdr:nvSpPr>
        <xdr:cNvPr id="399" name="テキスト ボックス 398">
          <a:extLst>
            <a:ext uri="{FF2B5EF4-FFF2-40B4-BE49-F238E27FC236}">
              <a16:creationId xmlns:a16="http://schemas.microsoft.com/office/drawing/2014/main" id="{00000000-0008-0000-0600-00008F010000}"/>
            </a:ext>
          </a:extLst>
        </xdr:cNvPr>
        <xdr:cNvSpPr txBox="1"/>
      </xdr:nvSpPr>
      <xdr:spPr>
        <a:xfrm>
          <a:off x="6072701" y="11922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68</xdr:row>
      <xdr:rowOff>25400</xdr:rowOff>
    </xdr:from>
    <xdr:to>
      <xdr:col>59</xdr:col>
      <xdr:colOff>50800</xdr:colOff>
      <xdr:row>68</xdr:row>
      <xdr:rowOff>25400</xdr:rowOff>
    </xdr:to>
    <xdr:cxnSp macro="">
      <xdr:nvCxnSpPr>
        <xdr:cNvPr id="400" name="直線コネクタ 399">
          <a:extLst>
            <a:ext uri="{FF2B5EF4-FFF2-40B4-BE49-F238E27FC236}">
              <a16:creationId xmlns:a16="http://schemas.microsoft.com/office/drawing/2014/main" id="{00000000-0008-0000-0600-000090010000}"/>
            </a:ext>
          </a:extLst>
        </xdr:cNvPr>
        <xdr:cNvCxnSpPr/>
      </xdr:nvCxnSpPr>
      <xdr:spPr>
        <a:xfrm>
          <a:off x="6604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67</xdr:row>
      <xdr:rowOff>54627</xdr:rowOff>
    </xdr:from>
    <xdr:ext cx="595419" cy="259045"/>
    <xdr:sp macro="" textlink="">
      <xdr:nvSpPr>
        <xdr:cNvPr id="401" name="テキスト ボックス 400">
          <a:extLst>
            <a:ext uri="{FF2B5EF4-FFF2-40B4-BE49-F238E27FC236}">
              <a16:creationId xmlns:a16="http://schemas.microsoft.com/office/drawing/2014/main" id="{00000000-0008-0000-0600-000091010000}"/>
            </a:ext>
          </a:extLst>
        </xdr:cNvPr>
        <xdr:cNvSpPr txBox="1"/>
      </xdr:nvSpPr>
      <xdr:spPr>
        <a:xfrm>
          <a:off x="6008581" y="1154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68</xdr:row>
      <xdr:rowOff>25400</xdr:rowOff>
    </xdr:from>
    <xdr:to>
      <xdr:col>59</xdr:col>
      <xdr:colOff>50800</xdr:colOff>
      <xdr:row>81</xdr:row>
      <xdr:rowOff>82550</xdr:rowOff>
    </xdr:to>
    <xdr:sp macro="" textlink="">
      <xdr:nvSpPr>
        <xdr:cNvPr id="402" name="普通建設事業費 （ うち新規整備　）グラフ枠">
          <a:extLst>
            <a:ext uri="{FF2B5EF4-FFF2-40B4-BE49-F238E27FC236}">
              <a16:creationId xmlns:a16="http://schemas.microsoft.com/office/drawing/2014/main" id="{00000000-0008-0000-0600-000092010000}"/>
            </a:ext>
          </a:extLst>
        </xdr:cNvPr>
        <xdr:cNvSpPr/>
      </xdr:nvSpPr>
      <xdr:spPr>
        <a:xfrm>
          <a:off x="6604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71</xdr:row>
      <xdr:rowOff>72949</xdr:rowOff>
    </xdr:from>
    <xdr:to>
      <xdr:col>54</xdr:col>
      <xdr:colOff>189865</xdr:colOff>
      <xdr:row>79</xdr:row>
      <xdr:rowOff>43174</xdr:rowOff>
    </xdr:to>
    <xdr:cxnSp macro="">
      <xdr:nvCxnSpPr>
        <xdr:cNvPr id="403" name="直線コネクタ 402">
          <a:extLst>
            <a:ext uri="{FF2B5EF4-FFF2-40B4-BE49-F238E27FC236}">
              <a16:creationId xmlns:a16="http://schemas.microsoft.com/office/drawing/2014/main" id="{00000000-0008-0000-0600-000093010000}"/>
            </a:ext>
          </a:extLst>
        </xdr:cNvPr>
        <xdr:cNvCxnSpPr/>
      </xdr:nvCxnSpPr>
      <xdr:spPr>
        <a:xfrm flipV="1">
          <a:off x="10475595" y="12245899"/>
          <a:ext cx="1270" cy="134182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79</xdr:row>
      <xdr:rowOff>47001</xdr:rowOff>
    </xdr:from>
    <xdr:ext cx="313932" cy="259045"/>
    <xdr:sp macro="" textlink="">
      <xdr:nvSpPr>
        <xdr:cNvPr id="404" name="普通建設事業費 （ うち新規整備　）最小値テキスト">
          <a:extLst>
            <a:ext uri="{FF2B5EF4-FFF2-40B4-BE49-F238E27FC236}">
              <a16:creationId xmlns:a16="http://schemas.microsoft.com/office/drawing/2014/main" id="{00000000-0008-0000-0600-000094010000}"/>
            </a:ext>
          </a:extLst>
        </xdr:cNvPr>
        <xdr:cNvSpPr txBox="1"/>
      </xdr:nvSpPr>
      <xdr:spPr>
        <a:xfrm>
          <a:off x="10528300" y="13591551"/>
          <a:ext cx="31393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67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79</xdr:row>
      <xdr:rowOff>43174</xdr:rowOff>
    </xdr:from>
    <xdr:to>
      <xdr:col>55</xdr:col>
      <xdr:colOff>88900</xdr:colOff>
      <xdr:row>79</xdr:row>
      <xdr:rowOff>43174</xdr:rowOff>
    </xdr:to>
    <xdr:cxnSp macro="">
      <xdr:nvCxnSpPr>
        <xdr:cNvPr id="405" name="直線コネクタ 404">
          <a:extLst>
            <a:ext uri="{FF2B5EF4-FFF2-40B4-BE49-F238E27FC236}">
              <a16:creationId xmlns:a16="http://schemas.microsoft.com/office/drawing/2014/main" id="{00000000-0008-0000-0600-000095010000}"/>
            </a:ext>
          </a:extLst>
        </xdr:cNvPr>
        <xdr:cNvCxnSpPr/>
      </xdr:nvCxnSpPr>
      <xdr:spPr>
        <a:xfrm>
          <a:off x="10388600" y="1358772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70</xdr:row>
      <xdr:rowOff>19626</xdr:rowOff>
    </xdr:from>
    <xdr:ext cx="534377" cy="259045"/>
    <xdr:sp macro="" textlink="">
      <xdr:nvSpPr>
        <xdr:cNvPr id="406" name="普通建設事業費 （ うち新規整備　）最大値テキスト">
          <a:extLst>
            <a:ext uri="{FF2B5EF4-FFF2-40B4-BE49-F238E27FC236}">
              <a16:creationId xmlns:a16="http://schemas.microsoft.com/office/drawing/2014/main" id="{00000000-0008-0000-0600-000096010000}"/>
            </a:ext>
          </a:extLst>
        </xdr:cNvPr>
        <xdr:cNvSpPr txBox="1"/>
      </xdr:nvSpPr>
      <xdr:spPr>
        <a:xfrm>
          <a:off x="10528300" y="1202112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70,504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71</xdr:row>
      <xdr:rowOff>72949</xdr:rowOff>
    </xdr:from>
    <xdr:to>
      <xdr:col>55</xdr:col>
      <xdr:colOff>88900</xdr:colOff>
      <xdr:row>71</xdr:row>
      <xdr:rowOff>72949</xdr:rowOff>
    </xdr:to>
    <xdr:cxnSp macro="">
      <xdr:nvCxnSpPr>
        <xdr:cNvPr id="407" name="直線コネクタ 406">
          <a:extLst>
            <a:ext uri="{FF2B5EF4-FFF2-40B4-BE49-F238E27FC236}">
              <a16:creationId xmlns:a16="http://schemas.microsoft.com/office/drawing/2014/main" id="{00000000-0008-0000-0600-000097010000}"/>
            </a:ext>
          </a:extLst>
        </xdr:cNvPr>
        <xdr:cNvCxnSpPr/>
      </xdr:nvCxnSpPr>
      <xdr:spPr>
        <a:xfrm>
          <a:off x="10388600" y="1224589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77</xdr:row>
      <xdr:rowOff>100591</xdr:rowOff>
    </xdr:from>
    <xdr:to>
      <xdr:col>55</xdr:col>
      <xdr:colOff>0</xdr:colOff>
      <xdr:row>78</xdr:row>
      <xdr:rowOff>63633</xdr:rowOff>
    </xdr:to>
    <xdr:cxnSp macro="">
      <xdr:nvCxnSpPr>
        <xdr:cNvPr id="408" name="直線コネクタ 407">
          <a:extLst>
            <a:ext uri="{FF2B5EF4-FFF2-40B4-BE49-F238E27FC236}">
              <a16:creationId xmlns:a16="http://schemas.microsoft.com/office/drawing/2014/main" id="{00000000-0008-0000-0600-000098010000}"/>
            </a:ext>
          </a:extLst>
        </xdr:cNvPr>
        <xdr:cNvCxnSpPr/>
      </xdr:nvCxnSpPr>
      <xdr:spPr>
        <a:xfrm>
          <a:off x="9639300" y="13302241"/>
          <a:ext cx="838200" cy="13449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76</xdr:row>
      <xdr:rowOff>162983</xdr:rowOff>
    </xdr:from>
    <xdr:ext cx="534377" cy="259045"/>
    <xdr:sp macro="" textlink="">
      <xdr:nvSpPr>
        <xdr:cNvPr id="409" name="普通建設事業費 （ うち新規整備　）平均値テキスト">
          <a:extLst>
            <a:ext uri="{FF2B5EF4-FFF2-40B4-BE49-F238E27FC236}">
              <a16:creationId xmlns:a16="http://schemas.microsoft.com/office/drawing/2014/main" id="{00000000-0008-0000-0600-000099010000}"/>
            </a:ext>
          </a:extLst>
        </xdr:cNvPr>
        <xdr:cNvSpPr txBox="1"/>
      </xdr:nvSpPr>
      <xdr:spPr>
        <a:xfrm>
          <a:off x="10528300" y="13193183"/>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10,312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77</xdr:row>
      <xdr:rowOff>140106</xdr:rowOff>
    </xdr:from>
    <xdr:to>
      <xdr:col>55</xdr:col>
      <xdr:colOff>50800</xdr:colOff>
      <xdr:row>78</xdr:row>
      <xdr:rowOff>70256</xdr:rowOff>
    </xdr:to>
    <xdr:sp macro="" textlink="">
      <xdr:nvSpPr>
        <xdr:cNvPr id="410" name="フローチャート: 判断 409">
          <a:extLst>
            <a:ext uri="{FF2B5EF4-FFF2-40B4-BE49-F238E27FC236}">
              <a16:creationId xmlns:a16="http://schemas.microsoft.com/office/drawing/2014/main" id="{00000000-0008-0000-0600-00009A010000}"/>
            </a:ext>
          </a:extLst>
        </xdr:cNvPr>
        <xdr:cNvSpPr/>
      </xdr:nvSpPr>
      <xdr:spPr>
        <a:xfrm>
          <a:off x="10426700" y="1334175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77</xdr:row>
      <xdr:rowOff>24961</xdr:rowOff>
    </xdr:from>
    <xdr:to>
      <xdr:col>50</xdr:col>
      <xdr:colOff>114300</xdr:colOff>
      <xdr:row>77</xdr:row>
      <xdr:rowOff>100591</xdr:rowOff>
    </xdr:to>
    <xdr:cxnSp macro="">
      <xdr:nvCxnSpPr>
        <xdr:cNvPr id="411" name="直線コネクタ 410">
          <a:extLst>
            <a:ext uri="{FF2B5EF4-FFF2-40B4-BE49-F238E27FC236}">
              <a16:creationId xmlns:a16="http://schemas.microsoft.com/office/drawing/2014/main" id="{00000000-0008-0000-0600-00009B010000}"/>
            </a:ext>
          </a:extLst>
        </xdr:cNvPr>
        <xdr:cNvCxnSpPr/>
      </xdr:nvCxnSpPr>
      <xdr:spPr>
        <a:xfrm>
          <a:off x="8750300" y="13226611"/>
          <a:ext cx="889000" cy="7563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77</xdr:row>
      <xdr:rowOff>113742</xdr:rowOff>
    </xdr:from>
    <xdr:to>
      <xdr:col>50</xdr:col>
      <xdr:colOff>165100</xdr:colOff>
      <xdr:row>78</xdr:row>
      <xdr:rowOff>43892</xdr:rowOff>
    </xdr:to>
    <xdr:sp macro="" textlink="">
      <xdr:nvSpPr>
        <xdr:cNvPr id="412" name="フローチャート: 判断 411">
          <a:extLst>
            <a:ext uri="{FF2B5EF4-FFF2-40B4-BE49-F238E27FC236}">
              <a16:creationId xmlns:a16="http://schemas.microsoft.com/office/drawing/2014/main" id="{00000000-0008-0000-0600-00009C010000}"/>
            </a:ext>
          </a:extLst>
        </xdr:cNvPr>
        <xdr:cNvSpPr/>
      </xdr:nvSpPr>
      <xdr:spPr>
        <a:xfrm>
          <a:off x="9588500" y="1331539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78</xdr:row>
      <xdr:rowOff>35019</xdr:rowOff>
    </xdr:from>
    <xdr:ext cx="534377" cy="259045"/>
    <xdr:sp macro="" textlink="">
      <xdr:nvSpPr>
        <xdr:cNvPr id="413" name="テキスト ボックス 412">
          <a:extLst>
            <a:ext uri="{FF2B5EF4-FFF2-40B4-BE49-F238E27FC236}">
              <a16:creationId xmlns:a16="http://schemas.microsoft.com/office/drawing/2014/main" id="{00000000-0008-0000-0600-00009D010000}"/>
            </a:ext>
          </a:extLst>
        </xdr:cNvPr>
        <xdr:cNvSpPr txBox="1"/>
      </xdr:nvSpPr>
      <xdr:spPr>
        <a:xfrm>
          <a:off x="9372111" y="1340811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11,696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75</xdr:row>
      <xdr:rowOff>34010</xdr:rowOff>
    </xdr:from>
    <xdr:to>
      <xdr:col>45</xdr:col>
      <xdr:colOff>177800</xdr:colOff>
      <xdr:row>77</xdr:row>
      <xdr:rowOff>24961</xdr:rowOff>
    </xdr:to>
    <xdr:cxnSp macro="">
      <xdr:nvCxnSpPr>
        <xdr:cNvPr id="414" name="直線コネクタ 413">
          <a:extLst>
            <a:ext uri="{FF2B5EF4-FFF2-40B4-BE49-F238E27FC236}">
              <a16:creationId xmlns:a16="http://schemas.microsoft.com/office/drawing/2014/main" id="{00000000-0008-0000-0600-00009E010000}"/>
            </a:ext>
          </a:extLst>
        </xdr:cNvPr>
        <xdr:cNvCxnSpPr/>
      </xdr:nvCxnSpPr>
      <xdr:spPr>
        <a:xfrm>
          <a:off x="7861300" y="12892760"/>
          <a:ext cx="889000" cy="33385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76</xdr:row>
      <xdr:rowOff>140793</xdr:rowOff>
    </xdr:from>
    <xdr:to>
      <xdr:col>46</xdr:col>
      <xdr:colOff>38100</xdr:colOff>
      <xdr:row>77</xdr:row>
      <xdr:rowOff>70943</xdr:rowOff>
    </xdr:to>
    <xdr:sp macro="" textlink="">
      <xdr:nvSpPr>
        <xdr:cNvPr id="415" name="フローチャート: 判断 414">
          <a:extLst>
            <a:ext uri="{FF2B5EF4-FFF2-40B4-BE49-F238E27FC236}">
              <a16:creationId xmlns:a16="http://schemas.microsoft.com/office/drawing/2014/main" id="{00000000-0008-0000-0600-00009F010000}"/>
            </a:ext>
          </a:extLst>
        </xdr:cNvPr>
        <xdr:cNvSpPr/>
      </xdr:nvSpPr>
      <xdr:spPr>
        <a:xfrm>
          <a:off x="8699500" y="1317099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75</xdr:row>
      <xdr:rowOff>87469</xdr:rowOff>
    </xdr:from>
    <xdr:ext cx="534377" cy="259045"/>
    <xdr:sp macro="" textlink="">
      <xdr:nvSpPr>
        <xdr:cNvPr id="416" name="テキスト ボックス 415">
          <a:extLst>
            <a:ext uri="{FF2B5EF4-FFF2-40B4-BE49-F238E27FC236}">
              <a16:creationId xmlns:a16="http://schemas.microsoft.com/office/drawing/2014/main" id="{00000000-0008-0000-0600-0000A0010000}"/>
            </a:ext>
          </a:extLst>
        </xdr:cNvPr>
        <xdr:cNvSpPr txBox="1"/>
      </xdr:nvSpPr>
      <xdr:spPr>
        <a:xfrm>
          <a:off x="8483111" y="1294621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19,276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75</xdr:row>
      <xdr:rowOff>34010</xdr:rowOff>
    </xdr:from>
    <xdr:to>
      <xdr:col>41</xdr:col>
      <xdr:colOff>50800</xdr:colOff>
      <xdr:row>75</xdr:row>
      <xdr:rowOff>136576</xdr:rowOff>
    </xdr:to>
    <xdr:cxnSp macro="">
      <xdr:nvCxnSpPr>
        <xdr:cNvPr id="417" name="直線コネクタ 416">
          <a:extLst>
            <a:ext uri="{FF2B5EF4-FFF2-40B4-BE49-F238E27FC236}">
              <a16:creationId xmlns:a16="http://schemas.microsoft.com/office/drawing/2014/main" id="{00000000-0008-0000-0600-0000A1010000}"/>
            </a:ext>
          </a:extLst>
        </xdr:cNvPr>
        <xdr:cNvCxnSpPr/>
      </xdr:nvCxnSpPr>
      <xdr:spPr>
        <a:xfrm flipV="1">
          <a:off x="6972300" y="12892760"/>
          <a:ext cx="889000" cy="10256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77</xdr:row>
      <xdr:rowOff>60173</xdr:rowOff>
    </xdr:from>
    <xdr:to>
      <xdr:col>41</xdr:col>
      <xdr:colOff>101600</xdr:colOff>
      <xdr:row>77</xdr:row>
      <xdr:rowOff>161773</xdr:rowOff>
    </xdr:to>
    <xdr:sp macro="" textlink="">
      <xdr:nvSpPr>
        <xdr:cNvPr id="418" name="フローチャート: 判断 417">
          <a:extLst>
            <a:ext uri="{FF2B5EF4-FFF2-40B4-BE49-F238E27FC236}">
              <a16:creationId xmlns:a16="http://schemas.microsoft.com/office/drawing/2014/main" id="{00000000-0008-0000-0600-0000A2010000}"/>
            </a:ext>
          </a:extLst>
        </xdr:cNvPr>
        <xdr:cNvSpPr/>
      </xdr:nvSpPr>
      <xdr:spPr>
        <a:xfrm>
          <a:off x="7810500" y="1326182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77</xdr:row>
      <xdr:rowOff>152900</xdr:rowOff>
    </xdr:from>
    <xdr:ext cx="534377" cy="259045"/>
    <xdr:sp macro="" textlink="">
      <xdr:nvSpPr>
        <xdr:cNvPr id="419" name="テキスト ボックス 418">
          <a:extLst>
            <a:ext uri="{FF2B5EF4-FFF2-40B4-BE49-F238E27FC236}">
              <a16:creationId xmlns:a16="http://schemas.microsoft.com/office/drawing/2014/main" id="{00000000-0008-0000-0600-0000A3010000}"/>
            </a:ext>
          </a:extLst>
        </xdr:cNvPr>
        <xdr:cNvSpPr txBox="1"/>
      </xdr:nvSpPr>
      <xdr:spPr>
        <a:xfrm>
          <a:off x="7594111" y="1335455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14,508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77</xdr:row>
      <xdr:rowOff>105263</xdr:rowOff>
    </xdr:from>
    <xdr:to>
      <xdr:col>36</xdr:col>
      <xdr:colOff>165100</xdr:colOff>
      <xdr:row>78</xdr:row>
      <xdr:rowOff>35413</xdr:rowOff>
    </xdr:to>
    <xdr:sp macro="" textlink="">
      <xdr:nvSpPr>
        <xdr:cNvPr id="420" name="フローチャート: 判断 419">
          <a:extLst>
            <a:ext uri="{FF2B5EF4-FFF2-40B4-BE49-F238E27FC236}">
              <a16:creationId xmlns:a16="http://schemas.microsoft.com/office/drawing/2014/main" id="{00000000-0008-0000-0600-0000A4010000}"/>
            </a:ext>
          </a:extLst>
        </xdr:cNvPr>
        <xdr:cNvSpPr/>
      </xdr:nvSpPr>
      <xdr:spPr>
        <a:xfrm>
          <a:off x="6921500" y="1330691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78</xdr:row>
      <xdr:rowOff>26540</xdr:rowOff>
    </xdr:from>
    <xdr:ext cx="534377" cy="259045"/>
    <xdr:sp macro="" textlink="">
      <xdr:nvSpPr>
        <xdr:cNvPr id="421" name="テキスト ボックス 420">
          <a:extLst>
            <a:ext uri="{FF2B5EF4-FFF2-40B4-BE49-F238E27FC236}">
              <a16:creationId xmlns:a16="http://schemas.microsoft.com/office/drawing/2014/main" id="{00000000-0008-0000-0600-0000A5010000}"/>
            </a:ext>
          </a:extLst>
        </xdr:cNvPr>
        <xdr:cNvSpPr txBox="1"/>
      </xdr:nvSpPr>
      <xdr:spPr>
        <a:xfrm>
          <a:off x="6705111" y="1339964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12,141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81</xdr:row>
      <xdr:rowOff>80027</xdr:rowOff>
    </xdr:from>
    <xdr:ext cx="762000" cy="259045"/>
    <xdr:sp macro="" textlink="">
      <xdr:nvSpPr>
        <xdr:cNvPr id="422" name="テキスト ボックス 421">
          <a:extLst>
            <a:ext uri="{FF2B5EF4-FFF2-40B4-BE49-F238E27FC236}">
              <a16:creationId xmlns:a16="http://schemas.microsoft.com/office/drawing/2014/main" id="{00000000-0008-0000-0600-0000A6010000}"/>
            </a:ext>
          </a:extLst>
        </xdr:cNvPr>
        <xdr:cNvSpPr txBox="1"/>
      </xdr:nvSpPr>
      <xdr:spPr>
        <a:xfrm>
          <a:off x="10287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81</xdr:row>
      <xdr:rowOff>80027</xdr:rowOff>
    </xdr:from>
    <xdr:ext cx="762000" cy="259045"/>
    <xdr:sp macro="" textlink="">
      <xdr:nvSpPr>
        <xdr:cNvPr id="423" name="テキスト ボックス 422">
          <a:extLst>
            <a:ext uri="{FF2B5EF4-FFF2-40B4-BE49-F238E27FC236}">
              <a16:creationId xmlns:a16="http://schemas.microsoft.com/office/drawing/2014/main" id="{00000000-0008-0000-0600-0000A7010000}"/>
            </a:ext>
          </a:extLst>
        </xdr:cNvPr>
        <xdr:cNvSpPr txBox="1"/>
      </xdr:nvSpPr>
      <xdr:spPr>
        <a:xfrm>
          <a:off x="9448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81</xdr:row>
      <xdr:rowOff>80027</xdr:rowOff>
    </xdr:from>
    <xdr:ext cx="762000" cy="259045"/>
    <xdr:sp macro="" textlink="">
      <xdr:nvSpPr>
        <xdr:cNvPr id="424" name="テキスト ボックス 423">
          <a:extLst>
            <a:ext uri="{FF2B5EF4-FFF2-40B4-BE49-F238E27FC236}">
              <a16:creationId xmlns:a16="http://schemas.microsoft.com/office/drawing/2014/main" id="{00000000-0008-0000-0600-0000A8010000}"/>
            </a:ext>
          </a:extLst>
        </xdr:cNvPr>
        <xdr:cNvSpPr txBox="1"/>
      </xdr:nvSpPr>
      <xdr:spPr>
        <a:xfrm>
          <a:off x="8559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81</xdr:row>
      <xdr:rowOff>80027</xdr:rowOff>
    </xdr:from>
    <xdr:ext cx="762000" cy="259045"/>
    <xdr:sp macro="" textlink="">
      <xdr:nvSpPr>
        <xdr:cNvPr id="425" name="テキスト ボックス 424">
          <a:extLst>
            <a:ext uri="{FF2B5EF4-FFF2-40B4-BE49-F238E27FC236}">
              <a16:creationId xmlns:a16="http://schemas.microsoft.com/office/drawing/2014/main" id="{00000000-0008-0000-0600-0000A9010000}"/>
            </a:ext>
          </a:extLst>
        </xdr:cNvPr>
        <xdr:cNvSpPr txBox="1"/>
      </xdr:nvSpPr>
      <xdr:spPr>
        <a:xfrm>
          <a:off x="7670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81</xdr:row>
      <xdr:rowOff>80027</xdr:rowOff>
    </xdr:from>
    <xdr:ext cx="762000" cy="259045"/>
    <xdr:sp macro="" textlink="">
      <xdr:nvSpPr>
        <xdr:cNvPr id="426" name="テキスト ボックス 425">
          <a:extLst>
            <a:ext uri="{FF2B5EF4-FFF2-40B4-BE49-F238E27FC236}">
              <a16:creationId xmlns:a16="http://schemas.microsoft.com/office/drawing/2014/main" id="{00000000-0008-0000-0600-0000AA010000}"/>
            </a:ext>
          </a:extLst>
        </xdr:cNvPr>
        <xdr:cNvSpPr txBox="1"/>
      </xdr:nvSpPr>
      <xdr:spPr>
        <a:xfrm>
          <a:off x="6781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78</xdr:row>
      <xdr:rowOff>12833</xdr:rowOff>
    </xdr:from>
    <xdr:to>
      <xdr:col>55</xdr:col>
      <xdr:colOff>50800</xdr:colOff>
      <xdr:row>78</xdr:row>
      <xdr:rowOff>114433</xdr:rowOff>
    </xdr:to>
    <xdr:sp macro="" textlink="">
      <xdr:nvSpPr>
        <xdr:cNvPr id="427" name="楕円 426">
          <a:extLst>
            <a:ext uri="{FF2B5EF4-FFF2-40B4-BE49-F238E27FC236}">
              <a16:creationId xmlns:a16="http://schemas.microsoft.com/office/drawing/2014/main" id="{00000000-0008-0000-0600-0000AB010000}"/>
            </a:ext>
          </a:extLst>
        </xdr:cNvPr>
        <xdr:cNvSpPr/>
      </xdr:nvSpPr>
      <xdr:spPr>
        <a:xfrm>
          <a:off x="10426700" y="1338593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77</xdr:row>
      <xdr:rowOff>162710</xdr:rowOff>
    </xdr:from>
    <xdr:ext cx="469744" cy="259045"/>
    <xdr:sp macro="" textlink="">
      <xdr:nvSpPr>
        <xdr:cNvPr id="428" name="普通建設事業費 （ うち新規整備　）該当値テキスト">
          <a:extLst>
            <a:ext uri="{FF2B5EF4-FFF2-40B4-BE49-F238E27FC236}">
              <a16:creationId xmlns:a16="http://schemas.microsoft.com/office/drawing/2014/main" id="{00000000-0008-0000-0600-0000AC010000}"/>
            </a:ext>
          </a:extLst>
        </xdr:cNvPr>
        <xdr:cNvSpPr txBox="1"/>
      </xdr:nvSpPr>
      <xdr:spPr>
        <a:xfrm>
          <a:off x="10528300" y="1336436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7,993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77</xdr:row>
      <xdr:rowOff>49791</xdr:rowOff>
    </xdr:from>
    <xdr:to>
      <xdr:col>50</xdr:col>
      <xdr:colOff>165100</xdr:colOff>
      <xdr:row>77</xdr:row>
      <xdr:rowOff>151391</xdr:rowOff>
    </xdr:to>
    <xdr:sp macro="" textlink="">
      <xdr:nvSpPr>
        <xdr:cNvPr id="429" name="楕円 428">
          <a:extLst>
            <a:ext uri="{FF2B5EF4-FFF2-40B4-BE49-F238E27FC236}">
              <a16:creationId xmlns:a16="http://schemas.microsoft.com/office/drawing/2014/main" id="{00000000-0008-0000-0600-0000AD010000}"/>
            </a:ext>
          </a:extLst>
        </xdr:cNvPr>
        <xdr:cNvSpPr/>
      </xdr:nvSpPr>
      <xdr:spPr>
        <a:xfrm>
          <a:off x="9588500" y="1325144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75</xdr:row>
      <xdr:rowOff>167918</xdr:rowOff>
    </xdr:from>
    <xdr:ext cx="534377" cy="259045"/>
    <xdr:sp macro="" textlink="">
      <xdr:nvSpPr>
        <xdr:cNvPr id="430" name="テキスト ボックス 429">
          <a:extLst>
            <a:ext uri="{FF2B5EF4-FFF2-40B4-BE49-F238E27FC236}">
              <a16:creationId xmlns:a16="http://schemas.microsoft.com/office/drawing/2014/main" id="{00000000-0008-0000-0600-0000AE010000}"/>
            </a:ext>
          </a:extLst>
        </xdr:cNvPr>
        <xdr:cNvSpPr txBox="1"/>
      </xdr:nvSpPr>
      <xdr:spPr>
        <a:xfrm>
          <a:off x="9372111" y="1302666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15,053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76</xdr:row>
      <xdr:rowOff>145611</xdr:rowOff>
    </xdr:from>
    <xdr:to>
      <xdr:col>46</xdr:col>
      <xdr:colOff>38100</xdr:colOff>
      <xdr:row>77</xdr:row>
      <xdr:rowOff>75761</xdr:rowOff>
    </xdr:to>
    <xdr:sp macro="" textlink="">
      <xdr:nvSpPr>
        <xdr:cNvPr id="431" name="楕円 430">
          <a:extLst>
            <a:ext uri="{FF2B5EF4-FFF2-40B4-BE49-F238E27FC236}">
              <a16:creationId xmlns:a16="http://schemas.microsoft.com/office/drawing/2014/main" id="{00000000-0008-0000-0600-0000AF010000}"/>
            </a:ext>
          </a:extLst>
        </xdr:cNvPr>
        <xdr:cNvSpPr/>
      </xdr:nvSpPr>
      <xdr:spPr>
        <a:xfrm>
          <a:off x="8699500" y="1317581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77</xdr:row>
      <xdr:rowOff>66888</xdr:rowOff>
    </xdr:from>
    <xdr:ext cx="534377" cy="259045"/>
    <xdr:sp macro="" textlink="">
      <xdr:nvSpPr>
        <xdr:cNvPr id="432" name="テキスト ボックス 431">
          <a:extLst>
            <a:ext uri="{FF2B5EF4-FFF2-40B4-BE49-F238E27FC236}">
              <a16:creationId xmlns:a16="http://schemas.microsoft.com/office/drawing/2014/main" id="{00000000-0008-0000-0600-0000B0010000}"/>
            </a:ext>
          </a:extLst>
        </xdr:cNvPr>
        <xdr:cNvSpPr txBox="1"/>
      </xdr:nvSpPr>
      <xdr:spPr>
        <a:xfrm>
          <a:off x="8483111" y="1326853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19,023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74</xdr:row>
      <xdr:rowOff>154660</xdr:rowOff>
    </xdr:from>
    <xdr:to>
      <xdr:col>41</xdr:col>
      <xdr:colOff>101600</xdr:colOff>
      <xdr:row>75</xdr:row>
      <xdr:rowOff>84810</xdr:rowOff>
    </xdr:to>
    <xdr:sp macro="" textlink="">
      <xdr:nvSpPr>
        <xdr:cNvPr id="433" name="楕円 432">
          <a:extLst>
            <a:ext uri="{FF2B5EF4-FFF2-40B4-BE49-F238E27FC236}">
              <a16:creationId xmlns:a16="http://schemas.microsoft.com/office/drawing/2014/main" id="{00000000-0008-0000-0600-0000B1010000}"/>
            </a:ext>
          </a:extLst>
        </xdr:cNvPr>
        <xdr:cNvSpPr/>
      </xdr:nvSpPr>
      <xdr:spPr>
        <a:xfrm>
          <a:off x="7810500" y="1284196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73</xdr:row>
      <xdr:rowOff>101337</xdr:rowOff>
    </xdr:from>
    <xdr:ext cx="534377" cy="259045"/>
    <xdr:sp macro="" textlink="">
      <xdr:nvSpPr>
        <xdr:cNvPr id="434" name="テキスト ボックス 433">
          <a:extLst>
            <a:ext uri="{FF2B5EF4-FFF2-40B4-BE49-F238E27FC236}">
              <a16:creationId xmlns:a16="http://schemas.microsoft.com/office/drawing/2014/main" id="{00000000-0008-0000-0600-0000B2010000}"/>
            </a:ext>
          </a:extLst>
        </xdr:cNvPr>
        <xdr:cNvSpPr txBox="1"/>
      </xdr:nvSpPr>
      <xdr:spPr>
        <a:xfrm>
          <a:off x="7594111" y="1261718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36,548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75</xdr:row>
      <xdr:rowOff>85776</xdr:rowOff>
    </xdr:from>
    <xdr:to>
      <xdr:col>36</xdr:col>
      <xdr:colOff>165100</xdr:colOff>
      <xdr:row>76</xdr:row>
      <xdr:rowOff>15926</xdr:rowOff>
    </xdr:to>
    <xdr:sp macro="" textlink="">
      <xdr:nvSpPr>
        <xdr:cNvPr id="435" name="楕円 434">
          <a:extLst>
            <a:ext uri="{FF2B5EF4-FFF2-40B4-BE49-F238E27FC236}">
              <a16:creationId xmlns:a16="http://schemas.microsoft.com/office/drawing/2014/main" id="{00000000-0008-0000-0600-0000B3010000}"/>
            </a:ext>
          </a:extLst>
        </xdr:cNvPr>
        <xdr:cNvSpPr/>
      </xdr:nvSpPr>
      <xdr:spPr>
        <a:xfrm>
          <a:off x="6921500" y="1294452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74</xdr:row>
      <xdr:rowOff>32453</xdr:rowOff>
    </xdr:from>
    <xdr:ext cx="534377" cy="259045"/>
    <xdr:sp macro="" textlink="">
      <xdr:nvSpPr>
        <xdr:cNvPr id="436" name="テキスト ボックス 435">
          <a:extLst>
            <a:ext uri="{FF2B5EF4-FFF2-40B4-BE49-F238E27FC236}">
              <a16:creationId xmlns:a16="http://schemas.microsoft.com/office/drawing/2014/main" id="{00000000-0008-0000-0600-0000B4010000}"/>
            </a:ext>
          </a:extLst>
        </xdr:cNvPr>
        <xdr:cNvSpPr txBox="1"/>
      </xdr:nvSpPr>
      <xdr:spPr>
        <a:xfrm>
          <a:off x="6705111" y="1271975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31,164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83</xdr:row>
      <xdr:rowOff>57150</xdr:rowOff>
    </xdr:from>
    <xdr:to>
      <xdr:col>59</xdr:col>
      <xdr:colOff>50800</xdr:colOff>
      <xdr:row>85</xdr:row>
      <xdr:rowOff>31750</xdr:rowOff>
    </xdr:to>
    <xdr:sp macro="" textlink="">
      <xdr:nvSpPr>
        <xdr:cNvPr id="437" name="正方形/長方形 436">
          <a:extLst>
            <a:ext uri="{FF2B5EF4-FFF2-40B4-BE49-F238E27FC236}">
              <a16:creationId xmlns:a16="http://schemas.microsoft.com/office/drawing/2014/main" id="{00000000-0008-0000-0600-0000B5010000}"/>
            </a:ext>
          </a:extLst>
        </xdr:cNvPr>
        <xdr:cNvSpPr/>
      </xdr:nvSpPr>
      <xdr:spPr>
        <a:xfrm>
          <a:off x="6604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普通建設事業費 （ うち更新整備　）</a:t>
          </a:r>
        </a:p>
      </xdr:txBody>
    </xdr:sp>
    <xdr:clientData/>
  </xdr:twoCellAnchor>
  <xdr:twoCellAnchor>
    <xdr:from>
      <xdr:col>35</xdr:col>
      <xdr:colOff>63500</xdr:colOff>
      <xdr:row>85</xdr:row>
      <xdr:rowOff>57150</xdr:rowOff>
    </xdr:from>
    <xdr:to>
      <xdr:col>43</xdr:col>
      <xdr:colOff>63500</xdr:colOff>
      <xdr:row>86</xdr:row>
      <xdr:rowOff>139700</xdr:rowOff>
    </xdr:to>
    <xdr:sp macro="" textlink="">
      <xdr:nvSpPr>
        <xdr:cNvPr id="438" name="正方形/長方形 437">
          <a:extLst>
            <a:ext uri="{FF2B5EF4-FFF2-40B4-BE49-F238E27FC236}">
              <a16:creationId xmlns:a16="http://schemas.microsoft.com/office/drawing/2014/main" id="{00000000-0008-0000-0600-0000B6010000}"/>
            </a:ext>
          </a:extLst>
        </xdr:cNvPr>
        <xdr:cNvSpPr/>
      </xdr:nvSpPr>
      <xdr:spPr>
        <a:xfrm>
          <a:off x="6731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86</xdr:row>
      <xdr:rowOff>88900</xdr:rowOff>
    </xdr:from>
    <xdr:to>
      <xdr:col>43</xdr:col>
      <xdr:colOff>63500</xdr:colOff>
      <xdr:row>88</xdr:row>
      <xdr:rowOff>0</xdr:rowOff>
    </xdr:to>
    <xdr:sp macro="" textlink="">
      <xdr:nvSpPr>
        <xdr:cNvPr id="439" name="正方形/長方形 438">
          <a:extLst>
            <a:ext uri="{FF2B5EF4-FFF2-40B4-BE49-F238E27FC236}">
              <a16:creationId xmlns:a16="http://schemas.microsoft.com/office/drawing/2014/main" id="{00000000-0008-0000-0600-0000B7010000}"/>
            </a:ext>
          </a:extLst>
        </xdr:cNvPr>
        <xdr:cNvSpPr/>
      </xdr:nvSpPr>
      <xdr:spPr>
        <a:xfrm>
          <a:off x="6731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2/29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85</xdr:row>
      <xdr:rowOff>57150</xdr:rowOff>
    </xdr:from>
    <xdr:to>
      <xdr:col>48</xdr:col>
      <xdr:colOff>127000</xdr:colOff>
      <xdr:row>86</xdr:row>
      <xdr:rowOff>139700</xdr:rowOff>
    </xdr:to>
    <xdr:sp macro="" textlink="">
      <xdr:nvSpPr>
        <xdr:cNvPr id="440" name="正方形/長方形 439">
          <a:extLst>
            <a:ext uri="{FF2B5EF4-FFF2-40B4-BE49-F238E27FC236}">
              <a16:creationId xmlns:a16="http://schemas.microsoft.com/office/drawing/2014/main" id="{00000000-0008-0000-0600-0000B8010000}"/>
            </a:ext>
          </a:extLst>
        </xdr:cNvPr>
        <xdr:cNvSpPr/>
      </xdr:nvSpPr>
      <xdr:spPr>
        <a:xfrm>
          <a:off x="7747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86</xdr:row>
      <xdr:rowOff>88900</xdr:rowOff>
    </xdr:from>
    <xdr:to>
      <xdr:col>48</xdr:col>
      <xdr:colOff>127000</xdr:colOff>
      <xdr:row>88</xdr:row>
      <xdr:rowOff>0</xdr:rowOff>
    </xdr:to>
    <xdr:sp macro="" textlink="">
      <xdr:nvSpPr>
        <xdr:cNvPr id="441" name="正方形/長方形 440">
          <a:extLst>
            <a:ext uri="{FF2B5EF4-FFF2-40B4-BE49-F238E27FC236}">
              <a16:creationId xmlns:a16="http://schemas.microsoft.com/office/drawing/2014/main" id="{00000000-0008-0000-0600-0000B9010000}"/>
            </a:ext>
          </a:extLst>
        </xdr:cNvPr>
        <xdr:cNvSpPr/>
      </xdr:nvSpPr>
      <xdr:spPr>
        <a:xfrm>
          <a:off x="7747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32,789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85</xdr:row>
      <xdr:rowOff>57150</xdr:rowOff>
    </xdr:from>
    <xdr:to>
      <xdr:col>54</xdr:col>
      <xdr:colOff>127000</xdr:colOff>
      <xdr:row>86</xdr:row>
      <xdr:rowOff>139700</xdr:rowOff>
    </xdr:to>
    <xdr:sp macro="" textlink="">
      <xdr:nvSpPr>
        <xdr:cNvPr id="442" name="正方形/長方形 441">
          <a:extLst>
            <a:ext uri="{FF2B5EF4-FFF2-40B4-BE49-F238E27FC236}">
              <a16:creationId xmlns:a16="http://schemas.microsoft.com/office/drawing/2014/main" id="{00000000-0008-0000-0600-0000BA010000}"/>
            </a:ext>
          </a:extLst>
        </xdr:cNvPr>
        <xdr:cNvSpPr/>
      </xdr:nvSpPr>
      <xdr:spPr>
        <a:xfrm>
          <a:off x="8890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愛媛県平均</a:t>
          </a:r>
        </a:p>
      </xdr:txBody>
    </xdr:sp>
    <xdr:clientData/>
  </xdr:twoCellAnchor>
  <xdr:twoCellAnchor>
    <xdr:from>
      <xdr:col>46</xdr:col>
      <xdr:colOff>127000</xdr:colOff>
      <xdr:row>86</xdr:row>
      <xdr:rowOff>88900</xdr:rowOff>
    </xdr:from>
    <xdr:to>
      <xdr:col>54</xdr:col>
      <xdr:colOff>127000</xdr:colOff>
      <xdr:row>88</xdr:row>
      <xdr:rowOff>0</xdr:rowOff>
    </xdr:to>
    <xdr:sp macro="" textlink="">
      <xdr:nvSpPr>
        <xdr:cNvPr id="443" name="正方形/長方形 442">
          <a:extLst>
            <a:ext uri="{FF2B5EF4-FFF2-40B4-BE49-F238E27FC236}">
              <a16:creationId xmlns:a16="http://schemas.microsoft.com/office/drawing/2014/main" id="{00000000-0008-0000-0600-0000BB010000}"/>
            </a:ext>
          </a:extLst>
        </xdr:cNvPr>
        <xdr:cNvSpPr/>
      </xdr:nvSpPr>
      <xdr:spPr>
        <a:xfrm>
          <a:off x="8890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36,525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88</xdr:row>
      <xdr:rowOff>25400</xdr:rowOff>
    </xdr:from>
    <xdr:to>
      <xdr:col>59</xdr:col>
      <xdr:colOff>50800</xdr:colOff>
      <xdr:row>101</xdr:row>
      <xdr:rowOff>82550</xdr:rowOff>
    </xdr:to>
    <xdr:sp macro="" textlink="">
      <xdr:nvSpPr>
        <xdr:cNvPr id="444" name="正方形/長方形 443">
          <a:extLst>
            <a:ext uri="{FF2B5EF4-FFF2-40B4-BE49-F238E27FC236}">
              <a16:creationId xmlns:a16="http://schemas.microsoft.com/office/drawing/2014/main" id="{00000000-0008-0000-0600-0000BC010000}"/>
            </a:ext>
          </a:extLst>
        </xdr:cNvPr>
        <xdr:cNvSpPr/>
      </xdr:nvSpPr>
      <xdr:spPr>
        <a:xfrm>
          <a:off x="6604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87</xdr:row>
      <xdr:rowOff>6350</xdr:rowOff>
    </xdr:from>
    <xdr:ext cx="349839" cy="225703"/>
    <xdr:sp macro="" textlink="">
      <xdr:nvSpPr>
        <xdr:cNvPr id="445" name="テキスト ボックス 444">
          <a:extLst>
            <a:ext uri="{FF2B5EF4-FFF2-40B4-BE49-F238E27FC236}">
              <a16:creationId xmlns:a16="http://schemas.microsoft.com/office/drawing/2014/main" id="{00000000-0008-0000-0600-0000BD010000}"/>
            </a:ext>
          </a:extLst>
        </xdr:cNvPr>
        <xdr:cNvSpPr txBox="1"/>
      </xdr:nvSpPr>
      <xdr:spPr>
        <a:xfrm>
          <a:off x="6565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101</xdr:row>
      <xdr:rowOff>82550</xdr:rowOff>
    </xdr:from>
    <xdr:to>
      <xdr:col>59</xdr:col>
      <xdr:colOff>50800</xdr:colOff>
      <xdr:row>101</xdr:row>
      <xdr:rowOff>82550</xdr:rowOff>
    </xdr:to>
    <xdr:cxnSp macro="">
      <xdr:nvCxnSpPr>
        <xdr:cNvPr id="446" name="直線コネクタ 445">
          <a:extLst>
            <a:ext uri="{FF2B5EF4-FFF2-40B4-BE49-F238E27FC236}">
              <a16:creationId xmlns:a16="http://schemas.microsoft.com/office/drawing/2014/main" id="{00000000-0008-0000-0600-0000BE010000}"/>
            </a:ext>
          </a:extLst>
        </xdr:cNvPr>
        <xdr:cNvCxnSpPr/>
      </xdr:nvCxnSpPr>
      <xdr:spPr>
        <a:xfrm>
          <a:off x="6604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99</xdr:row>
      <xdr:rowOff>44450</xdr:rowOff>
    </xdr:from>
    <xdr:to>
      <xdr:col>59</xdr:col>
      <xdr:colOff>50800</xdr:colOff>
      <xdr:row>99</xdr:row>
      <xdr:rowOff>44450</xdr:rowOff>
    </xdr:to>
    <xdr:cxnSp macro="">
      <xdr:nvCxnSpPr>
        <xdr:cNvPr id="447" name="直線コネクタ 446">
          <a:extLst>
            <a:ext uri="{FF2B5EF4-FFF2-40B4-BE49-F238E27FC236}">
              <a16:creationId xmlns:a16="http://schemas.microsoft.com/office/drawing/2014/main" id="{00000000-0008-0000-0600-0000BF010000}"/>
            </a:ext>
          </a:extLst>
        </xdr:cNvPr>
        <xdr:cNvCxnSpPr/>
      </xdr:nvCxnSpPr>
      <xdr:spPr>
        <a:xfrm>
          <a:off x="6604000" y="1701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98</xdr:row>
      <xdr:rowOff>73677</xdr:rowOff>
    </xdr:from>
    <xdr:ext cx="248786" cy="259045"/>
    <xdr:sp macro="" textlink="">
      <xdr:nvSpPr>
        <xdr:cNvPr id="448" name="テキスト ボックス 447">
          <a:extLst>
            <a:ext uri="{FF2B5EF4-FFF2-40B4-BE49-F238E27FC236}">
              <a16:creationId xmlns:a16="http://schemas.microsoft.com/office/drawing/2014/main" id="{00000000-0008-0000-0600-0000C0010000}"/>
            </a:ext>
          </a:extLst>
        </xdr:cNvPr>
        <xdr:cNvSpPr txBox="1"/>
      </xdr:nvSpPr>
      <xdr:spPr>
        <a:xfrm>
          <a:off x="6355214" y="16875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97</xdr:row>
      <xdr:rowOff>6350</xdr:rowOff>
    </xdr:from>
    <xdr:to>
      <xdr:col>59</xdr:col>
      <xdr:colOff>50800</xdr:colOff>
      <xdr:row>97</xdr:row>
      <xdr:rowOff>6350</xdr:rowOff>
    </xdr:to>
    <xdr:cxnSp macro="">
      <xdr:nvCxnSpPr>
        <xdr:cNvPr id="449" name="直線コネクタ 448">
          <a:extLst>
            <a:ext uri="{FF2B5EF4-FFF2-40B4-BE49-F238E27FC236}">
              <a16:creationId xmlns:a16="http://schemas.microsoft.com/office/drawing/2014/main" id="{00000000-0008-0000-0600-0000C1010000}"/>
            </a:ext>
          </a:extLst>
        </xdr:cNvPr>
        <xdr:cNvCxnSpPr/>
      </xdr:nvCxnSpPr>
      <xdr:spPr>
        <a:xfrm>
          <a:off x="6604000" y="1663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96</xdr:row>
      <xdr:rowOff>35577</xdr:rowOff>
    </xdr:from>
    <xdr:ext cx="531299" cy="259045"/>
    <xdr:sp macro="" textlink="">
      <xdr:nvSpPr>
        <xdr:cNvPr id="450" name="テキスト ボックス 449">
          <a:extLst>
            <a:ext uri="{FF2B5EF4-FFF2-40B4-BE49-F238E27FC236}">
              <a16:creationId xmlns:a16="http://schemas.microsoft.com/office/drawing/2014/main" id="{00000000-0008-0000-0600-0000C2010000}"/>
            </a:ext>
          </a:extLst>
        </xdr:cNvPr>
        <xdr:cNvSpPr txBox="1"/>
      </xdr:nvSpPr>
      <xdr:spPr>
        <a:xfrm>
          <a:off x="6072701" y="16494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94</xdr:row>
      <xdr:rowOff>139700</xdr:rowOff>
    </xdr:from>
    <xdr:to>
      <xdr:col>59</xdr:col>
      <xdr:colOff>50800</xdr:colOff>
      <xdr:row>94</xdr:row>
      <xdr:rowOff>139700</xdr:rowOff>
    </xdr:to>
    <xdr:cxnSp macro="">
      <xdr:nvCxnSpPr>
        <xdr:cNvPr id="451" name="直線コネクタ 450">
          <a:extLst>
            <a:ext uri="{FF2B5EF4-FFF2-40B4-BE49-F238E27FC236}">
              <a16:creationId xmlns:a16="http://schemas.microsoft.com/office/drawing/2014/main" id="{00000000-0008-0000-0600-0000C3010000}"/>
            </a:ext>
          </a:extLst>
        </xdr:cNvPr>
        <xdr:cNvCxnSpPr/>
      </xdr:nvCxnSpPr>
      <xdr:spPr>
        <a:xfrm>
          <a:off x="6604000" y="1625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93</xdr:row>
      <xdr:rowOff>168927</xdr:rowOff>
    </xdr:from>
    <xdr:ext cx="531299" cy="259045"/>
    <xdr:sp macro="" textlink="">
      <xdr:nvSpPr>
        <xdr:cNvPr id="452" name="テキスト ボックス 451">
          <a:extLst>
            <a:ext uri="{FF2B5EF4-FFF2-40B4-BE49-F238E27FC236}">
              <a16:creationId xmlns:a16="http://schemas.microsoft.com/office/drawing/2014/main" id="{00000000-0008-0000-0600-0000C4010000}"/>
            </a:ext>
          </a:extLst>
        </xdr:cNvPr>
        <xdr:cNvSpPr txBox="1"/>
      </xdr:nvSpPr>
      <xdr:spPr>
        <a:xfrm>
          <a:off x="6072701" y="1611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92</xdr:row>
      <xdr:rowOff>101600</xdr:rowOff>
    </xdr:from>
    <xdr:to>
      <xdr:col>59</xdr:col>
      <xdr:colOff>50800</xdr:colOff>
      <xdr:row>92</xdr:row>
      <xdr:rowOff>101600</xdr:rowOff>
    </xdr:to>
    <xdr:cxnSp macro="">
      <xdr:nvCxnSpPr>
        <xdr:cNvPr id="453" name="直線コネクタ 452">
          <a:extLst>
            <a:ext uri="{FF2B5EF4-FFF2-40B4-BE49-F238E27FC236}">
              <a16:creationId xmlns:a16="http://schemas.microsoft.com/office/drawing/2014/main" id="{00000000-0008-0000-0600-0000C5010000}"/>
            </a:ext>
          </a:extLst>
        </xdr:cNvPr>
        <xdr:cNvCxnSpPr/>
      </xdr:nvCxnSpPr>
      <xdr:spPr>
        <a:xfrm>
          <a:off x="6604000" y="1587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91</xdr:row>
      <xdr:rowOff>130827</xdr:rowOff>
    </xdr:from>
    <xdr:ext cx="531299" cy="259045"/>
    <xdr:sp macro="" textlink="">
      <xdr:nvSpPr>
        <xdr:cNvPr id="454" name="テキスト ボックス 453">
          <a:extLst>
            <a:ext uri="{FF2B5EF4-FFF2-40B4-BE49-F238E27FC236}">
              <a16:creationId xmlns:a16="http://schemas.microsoft.com/office/drawing/2014/main" id="{00000000-0008-0000-0600-0000C6010000}"/>
            </a:ext>
          </a:extLst>
        </xdr:cNvPr>
        <xdr:cNvSpPr txBox="1"/>
      </xdr:nvSpPr>
      <xdr:spPr>
        <a:xfrm>
          <a:off x="6072701" y="15732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90</xdr:row>
      <xdr:rowOff>63500</xdr:rowOff>
    </xdr:from>
    <xdr:to>
      <xdr:col>59</xdr:col>
      <xdr:colOff>50800</xdr:colOff>
      <xdr:row>90</xdr:row>
      <xdr:rowOff>63500</xdr:rowOff>
    </xdr:to>
    <xdr:cxnSp macro="">
      <xdr:nvCxnSpPr>
        <xdr:cNvPr id="455" name="直線コネクタ 454">
          <a:extLst>
            <a:ext uri="{FF2B5EF4-FFF2-40B4-BE49-F238E27FC236}">
              <a16:creationId xmlns:a16="http://schemas.microsoft.com/office/drawing/2014/main" id="{00000000-0008-0000-0600-0000C7010000}"/>
            </a:ext>
          </a:extLst>
        </xdr:cNvPr>
        <xdr:cNvCxnSpPr/>
      </xdr:nvCxnSpPr>
      <xdr:spPr>
        <a:xfrm>
          <a:off x="6604000" y="1549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89</xdr:row>
      <xdr:rowOff>92727</xdr:rowOff>
    </xdr:from>
    <xdr:ext cx="531299" cy="259045"/>
    <xdr:sp macro="" textlink="">
      <xdr:nvSpPr>
        <xdr:cNvPr id="456" name="テキスト ボックス 455">
          <a:extLst>
            <a:ext uri="{FF2B5EF4-FFF2-40B4-BE49-F238E27FC236}">
              <a16:creationId xmlns:a16="http://schemas.microsoft.com/office/drawing/2014/main" id="{00000000-0008-0000-0600-0000C8010000}"/>
            </a:ext>
          </a:extLst>
        </xdr:cNvPr>
        <xdr:cNvSpPr txBox="1"/>
      </xdr:nvSpPr>
      <xdr:spPr>
        <a:xfrm>
          <a:off x="6072701" y="15351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88</xdr:row>
      <xdr:rowOff>25400</xdr:rowOff>
    </xdr:from>
    <xdr:to>
      <xdr:col>59</xdr:col>
      <xdr:colOff>50800</xdr:colOff>
      <xdr:row>88</xdr:row>
      <xdr:rowOff>25400</xdr:rowOff>
    </xdr:to>
    <xdr:cxnSp macro="">
      <xdr:nvCxnSpPr>
        <xdr:cNvPr id="457" name="直線コネクタ 456">
          <a:extLst>
            <a:ext uri="{FF2B5EF4-FFF2-40B4-BE49-F238E27FC236}">
              <a16:creationId xmlns:a16="http://schemas.microsoft.com/office/drawing/2014/main" id="{00000000-0008-0000-0600-0000C9010000}"/>
            </a:ext>
          </a:extLst>
        </xdr:cNvPr>
        <xdr:cNvCxnSpPr/>
      </xdr:nvCxnSpPr>
      <xdr:spPr>
        <a:xfrm>
          <a:off x="6604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87</xdr:row>
      <xdr:rowOff>54627</xdr:rowOff>
    </xdr:from>
    <xdr:ext cx="595419" cy="259045"/>
    <xdr:sp macro="" textlink="">
      <xdr:nvSpPr>
        <xdr:cNvPr id="458" name="テキスト ボックス 457">
          <a:extLst>
            <a:ext uri="{FF2B5EF4-FFF2-40B4-BE49-F238E27FC236}">
              <a16:creationId xmlns:a16="http://schemas.microsoft.com/office/drawing/2014/main" id="{00000000-0008-0000-0600-0000CA010000}"/>
            </a:ext>
          </a:extLst>
        </xdr:cNvPr>
        <xdr:cNvSpPr txBox="1"/>
      </xdr:nvSpPr>
      <xdr:spPr>
        <a:xfrm>
          <a:off x="6008581" y="14970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88</xdr:row>
      <xdr:rowOff>25400</xdr:rowOff>
    </xdr:from>
    <xdr:to>
      <xdr:col>59</xdr:col>
      <xdr:colOff>50800</xdr:colOff>
      <xdr:row>101</xdr:row>
      <xdr:rowOff>82550</xdr:rowOff>
    </xdr:to>
    <xdr:sp macro="" textlink="">
      <xdr:nvSpPr>
        <xdr:cNvPr id="459" name="普通建設事業費 （ うち更新整備　）グラフ枠">
          <a:extLst>
            <a:ext uri="{FF2B5EF4-FFF2-40B4-BE49-F238E27FC236}">
              <a16:creationId xmlns:a16="http://schemas.microsoft.com/office/drawing/2014/main" id="{00000000-0008-0000-0600-0000CB010000}"/>
            </a:ext>
          </a:extLst>
        </xdr:cNvPr>
        <xdr:cNvSpPr/>
      </xdr:nvSpPr>
      <xdr:spPr>
        <a:xfrm>
          <a:off x="6604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91</xdr:row>
      <xdr:rowOff>151301</xdr:rowOff>
    </xdr:from>
    <xdr:to>
      <xdr:col>54</xdr:col>
      <xdr:colOff>189865</xdr:colOff>
      <xdr:row>98</xdr:row>
      <xdr:rowOff>106172</xdr:rowOff>
    </xdr:to>
    <xdr:cxnSp macro="">
      <xdr:nvCxnSpPr>
        <xdr:cNvPr id="460" name="直線コネクタ 459">
          <a:extLst>
            <a:ext uri="{FF2B5EF4-FFF2-40B4-BE49-F238E27FC236}">
              <a16:creationId xmlns:a16="http://schemas.microsoft.com/office/drawing/2014/main" id="{00000000-0008-0000-0600-0000CC010000}"/>
            </a:ext>
          </a:extLst>
        </xdr:cNvPr>
        <xdr:cNvCxnSpPr/>
      </xdr:nvCxnSpPr>
      <xdr:spPr>
        <a:xfrm flipV="1">
          <a:off x="10475595" y="15753251"/>
          <a:ext cx="1270" cy="1155021"/>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98</xdr:row>
      <xdr:rowOff>109999</xdr:rowOff>
    </xdr:from>
    <xdr:ext cx="469744" cy="259045"/>
    <xdr:sp macro="" textlink="">
      <xdr:nvSpPr>
        <xdr:cNvPr id="461" name="普通建設事業費 （ うち更新整備　）最小値テキスト">
          <a:extLst>
            <a:ext uri="{FF2B5EF4-FFF2-40B4-BE49-F238E27FC236}">
              <a16:creationId xmlns:a16="http://schemas.microsoft.com/office/drawing/2014/main" id="{00000000-0008-0000-0600-0000CD010000}"/>
            </a:ext>
          </a:extLst>
        </xdr:cNvPr>
        <xdr:cNvSpPr txBox="1"/>
      </xdr:nvSpPr>
      <xdr:spPr>
        <a:xfrm>
          <a:off x="10528300" y="1691209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5,760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98</xdr:row>
      <xdr:rowOff>106172</xdr:rowOff>
    </xdr:from>
    <xdr:to>
      <xdr:col>55</xdr:col>
      <xdr:colOff>88900</xdr:colOff>
      <xdr:row>98</xdr:row>
      <xdr:rowOff>106172</xdr:rowOff>
    </xdr:to>
    <xdr:cxnSp macro="">
      <xdr:nvCxnSpPr>
        <xdr:cNvPr id="462" name="直線コネクタ 461">
          <a:extLst>
            <a:ext uri="{FF2B5EF4-FFF2-40B4-BE49-F238E27FC236}">
              <a16:creationId xmlns:a16="http://schemas.microsoft.com/office/drawing/2014/main" id="{00000000-0008-0000-0600-0000CE010000}"/>
            </a:ext>
          </a:extLst>
        </xdr:cNvPr>
        <xdr:cNvCxnSpPr/>
      </xdr:nvCxnSpPr>
      <xdr:spPr>
        <a:xfrm>
          <a:off x="10388600" y="1690827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90</xdr:row>
      <xdr:rowOff>97978</xdr:rowOff>
    </xdr:from>
    <xdr:ext cx="534377" cy="259045"/>
    <xdr:sp macro="" textlink="">
      <xdr:nvSpPr>
        <xdr:cNvPr id="463" name="普通建設事業費 （ うち更新整備　）最大値テキスト">
          <a:extLst>
            <a:ext uri="{FF2B5EF4-FFF2-40B4-BE49-F238E27FC236}">
              <a16:creationId xmlns:a16="http://schemas.microsoft.com/office/drawing/2014/main" id="{00000000-0008-0000-0600-0000CF010000}"/>
            </a:ext>
          </a:extLst>
        </xdr:cNvPr>
        <xdr:cNvSpPr txBox="1"/>
      </xdr:nvSpPr>
      <xdr:spPr>
        <a:xfrm>
          <a:off x="10528300" y="1552847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66,391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91</xdr:row>
      <xdr:rowOff>151301</xdr:rowOff>
    </xdr:from>
    <xdr:to>
      <xdr:col>55</xdr:col>
      <xdr:colOff>88900</xdr:colOff>
      <xdr:row>91</xdr:row>
      <xdr:rowOff>151301</xdr:rowOff>
    </xdr:to>
    <xdr:cxnSp macro="">
      <xdr:nvCxnSpPr>
        <xdr:cNvPr id="464" name="直線コネクタ 463">
          <a:extLst>
            <a:ext uri="{FF2B5EF4-FFF2-40B4-BE49-F238E27FC236}">
              <a16:creationId xmlns:a16="http://schemas.microsoft.com/office/drawing/2014/main" id="{00000000-0008-0000-0600-0000D0010000}"/>
            </a:ext>
          </a:extLst>
        </xdr:cNvPr>
        <xdr:cNvCxnSpPr/>
      </xdr:nvCxnSpPr>
      <xdr:spPr>
        <a:xfrm>
          <a:off x="10388600" y="1575325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92</xdr:row>
      <xdr:rowOff>112992</xdr:rowOff>
    </xdr:from>
    <xdr:to>
      <xdr:col>55</xdr:col>
      <xdr:colOff>0</xdr:colOff>
      <xdr:row>96</xdr:row>
      <xdr:rowOff>73616</xdr:rowOff>
    </xdr:to>
    <xdr:cxnSp macro="">
      <xdr:nvCxnSpPr>
        <xdr:cNvPr id="465" name="直線コネクタ 464">
          <a:extLst>
            <a:ext uri="{FF2B5EF4-FFF2-40B4-BE49-F238E27FC236}">
              <a16:creationId xmlns:a16="http://schemas.microsoft.com/office/drawing/2014/main" id="{00000000-0008-0000-0600-0000D1010000}"/>
            </a:ext>
          </a:extLst>
        </xdr:cNvPr>
        <xdr:cNvCxnSpPr/>
      </xdr:nvCxnSpPr>
      <xdr:spPr>
        <a:xfrm flipV="1">
          <a:off x="9639300" y="15886392"/>
          <a:ext cx="838200" cy="64642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95</xdr:row>
      <xdr:rowOff>92491</xdr:rowOff>
    </xdr:from>
    <xdr:ext cx="534377" cy="259045"/>
    <xdr:sp macro="" textlink="">
      <xdr:nvSpPr>
        <xdr:cNvPr id="466" name="普通建設事業費 （ うち更新整備　）平均値テキスト">
          <a:extLst>
            <a:ext uri="{FF2B5EF4-FFF2-40B4-BE49-F238E27FC236}">
              <a16:creationId xmlns:a16="http://schemas.microsoft.com/office/drawing/2014/main" id="{00000000-0008-0000-0600-0000D2010000}"/>
            </a:ext>
          </a:extLst>
        </xdr:cNvPr>
        <xdr:cNvSpPr txBox="1"/>
      </xdr:nvSpPr>
      <xdr:spPr>
        <a:xfrm>
          <a:off x="10528300" y="16380241"/>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29,679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95</xdr:row>
      <xdr:rowOff>114064</xdr:rowOff>
    </xdr:from>
    <xdr:to>
      <xdr:col>55</xdr:col>
      <xdr:colOff>50800</xdr:colOff>
      <xdr:row>96</xdr:row>
      <xdr:rowOff>44214</xdr:rowOff>
    </xdr:to>
    <xdr:sp macro="" textlink="">
      <xdr:nvSpPr>
        <xdr:cNvPr id="467" name="フローチャート: 判断 466">
          <a:extLst>
            <a:ext uri="{FF2B5EF4-FFF2-40B4-BE49-F238E27FC236}">
              <a16:creationId xmlns:a16="http://schemas.microsoft.com/office/drawing/2014/main" id="{00000000-0008-0000-0600-0000D3010000}"/>
            </a:ext>
          </a:extLst>
        </xdr:cNvPr>
        <xdr:cNvSpPr/>
      </xdr:nvSpPr>
      <xdr:spPr>
        <a:xfrm>
          <a:off x="10426700" y="1640181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96</xdr:row>
      <xdr:rowOff>73616</xdr:rowOff>
    </xdr:from>
    <xdr:to>
      <xdr:col>50</xdr:col>
      <xdr:colOff>114300</xdr:colOff>
      <xdr:row>96</xdr:row>
      <xdr:rowOff>111201</xdr:rowOff>
    </xdr:to>
    <xdr:cxnSp macro="">
      <xdr:nvCxnSpPr>
        <xdr:cNvPr id="468" name="直線コネクタ 467">
          <a:extLst>
            <a:ext uri="{FF2B5EF4-FFF2-40B4-BE49-F238E27FC236}">
              <a16:creationId xmlns:a16="http://schemas.microsoft.com/office/drawing/2014/main" id="{00000000-0008-0000-0600-0000D4010000}"/>
            </a:ext>
          </a:extLst>
        </xdr:cNvPr>
        <xdr:cNvCxnSpPr/>
      </xdr:nvCxnSpPr>
      <xdr:spPr>
        <a:xfrm flipV="1">
          <a:off x="8750300" y="16532816"/>
          <a:ext cx="889000" cy="3758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95</xdr:row>
      <xdr:rowOff>168948</xdr:rowOff>
    </xdr:from>
    <xdr:to>
      <xdr:col>50</xdr:col>
      <xdr:colOff>165100</xdr:colOff>
      <xdr:row>96</xdr:row>
      <xdr:rowOff>99098</xdr:rowOff>
    </xdr:to>
    <xdr:sp macro="" textlink="">
      <xdr:nvSpPr>
        <xdr:cNvPr id="469" name="フローチャート: 判断 468">
          <a:extLst>
            <a:ext uri="{FF2B5EF4-FFF2-40B4-BE49-F238E27FC236}">
              <a16:creationId xmlns:a16="http://schemas.microsoft.com/office/drawing/2014/main" id="{00000000-0008-0000-0600-0000D5010000}"/>
            </a:ext>
          </a:extLst>
        </xdr:cNvPr>
        <xdr:cNvSpPr/>
      </xdr:nvSpPr>
      <xdr:spPr>
        <a:xfrm>
          <a:off x="9588500" y="1645669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94</xdr:row>
      <xdr:rowOff>115625</xdr:rowOff>
    </xdr:from>
    <xdr:ext cx="534377" cy="259045"/>
    <xdr:sp macro="" textlink="">
      <xdr:nvSpPr>
        <xdr:cNvPr id="470" name="テキスト ボックス 469">
          <a:extLst>
            <a:ext uri="{FF2B5EF4-FFF2-40B4-BE49-F238E27FC236}">
              <a16:creationId xmlns:a16="http://schemas.microsoft.com/office/drawing/2014/main" id="{00000000-0008-0000-0600-0000D6010000}"/>
            </a:ext>
          </a:extLst>
        </xdr:cNvPr>
        <xdr:cNvSpPr txBox="1"/>
      </xdr:nvSpPr>
      <xdr:spPr>
        <a:xfrm>
          <a:off x="9372111" y="1623192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26,798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93</xdr:row>
      <xdr:rowOff>96856</xdr:rowOff>
    </xdr:from>
    <xdr:to>
      <xdr:col>45</xdr:col>
      <xdr:colOff>177800</xdr:colOff>
      <xdr:row>96</xdr:row>
      <xdr:rowOff>111201</xdr:rowOff>
    </xdr:to>
    <xdr:cxnSp macro="">
      <xdr:nvCxnSpPr>
        <xdr:cNvPr id="471" name="直線コネクタ 470">
          <a:extLst>
            <a:ext uri="{FF2B5EF4-FFF2-40B4-BE49-F238E27FC236}">
              <a16:creationId xmlns:a16="http://schemas.microsoft.com/office/drawing/2014/main" id="{00000000-0008-0000-0600-0000D7010000}"/>
            </a:ext>
          </a:extLst>
        </xdr:cNvPr>
        <xdr:cNvCxnSpPr/>
      </xdr:nvCxnSpPr>
      <xdr:spPr>
        <a:xfrm>
          <a:off x="7861300" y="16041706"/>
          <a:ext cx="889000" cy="52869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94</xdr:row>
      <xdr:rowOff>122789</xdr:rowOff>
    </xdr:from>
    <xdr:to>
      <xdr:col>46</xdr:col>
      <xdr:colOff>38100</xdr:colOff>
      <xdr:row>95</xdr:row>
      <xdr:rowOff>52939</xdr:rowOff>
    </xdr:to>
    <xdr:sp macro="" textlink="">
      <xdr:nvSpPr>
        <xdr:cNvPr id="472" name="フローチャート: 判断 471">
          <a:extLst>
            <a:ext uri="{FF2B5EF4-FFF2-40B4-BE49-F238E27FC236}">
              <a16:creationId xmlns:a16="http://schemas.microsoft.com/office/drawing/2014/main" id="{00000000-0008-0000-0600-0000D8010000}"/>
            </a:ext>
          </a:extLst>
        </xdr:cNvPr>
        <xdr:cNvSpPr/>
      </xdr:nvSpPr>
      <xdr:spPr>
        <a:xfrm>
          <a:off x="8699500" y="1623908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93</xdr:row>
      <xdr:rowOff>69466</xdr:rowOff>
    </xdr:from>
    <xdr:ext cx="534377" cy="259045"/>
    <xdr:sp macro="" textlink="">
      <xdr:nvSpPr>
        <xdr:cNvPr id="473" name="テキスト ボックス 472">
          <a:extLst>
            <a:ext uri="{FF2B5EF4-FFF2-40B4-BE49-F238E27FC236}">
              <a16:creationId xmlns:a16="http://schemas.microsoft.com/office/drawing/2014/main" id="{00000000-0008-0000-0600-0000D9010000}"/>
            </a:ext>
          </a:extLst>
        </xdr:cNvPr>
        <xdr:cNvSpPr txBox="1"/>
      </xdr:nvSpPr>
      <xdr:spPr>
        <a:xfrm>
          <a:off x="8483111" y="1601431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38,221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93</xdr:row>
      <xdr:rowOff>96856</xdr:rowOff>
    </xdr:from>
    <xdr:to>
      <xdr:col>41</xdr:col>
      <xdr:colOff>50800</xdr:colOff>
      <xdr:row>95</xdr:row>
      <xdr:rowOff>147149</xdr:rowOff>
    </xdr:to>
    <xdr:cxnSp macro="">
      <xdr:nvCxnSpPr>
        <xdr:cNvPr id="474" name="直線コネクタ 473">
          <a:extLst>
            <a:ext uri="{FF2B5EF4-FFF2-40B4-BE49-F238E27FC236}">
              <a16:creationId xmlns:a16="http://schemas.microsoft.com/office/drawing/2014/main" id="{00000000-0008-0000-0600-0000DA010000}"/>
            </a:ext>
          </a:extLst>
        </xdr:cNvPr>
        <xdr:cNvCxnSpPr/>
      </xdr:nvCxnSpPr>
      <xdr:spPr>
        <a:xfrm flipV="1">
          <a:off x="6972300" y="16041706"/>
          <a:ext cx="889000" cy="39319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94</xdr:row>
      <xdr:rowOff>14263</xdr:rowOff>
    </xdr:from>
    <xdr:to>
      <xdr:col>41</xdr:col>
      <xdr:colOff>101600</xdr:colOff>
      <xdr:row>94</xdr:row>
      <xdr:rowOff>115863</xdr:rowOff>
    </xdr:to>
    <xdr:sp macro="" textlink="">
      <xdr:nvSpPr>
        <xdr:cNvPr id="475" name="フローチャート: 判断 474">
          <a:extLst>
            <a:ext uri="{FF2B5EF4-FFF2-40B4-BE49-F238E27FC236}">
              <a16:creationId xmlns:a16="http://schemas.microsoft.com/office/drawing/2014/main" id="{00000000-0008-0000-0600-0000DB010000}"/>
            </a:ext>
          </a:extLst>
        </xdr:cNvPr>
        <xdr:cNvSpPr/>
      </xdr:nvSpPr>
      <xdr:spPr>
        <a:xfrm>
          <a:off x="7810500" y="1613056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94</xdr:row>
      <xdr:rowOff>106990</xdr:rowOff>
    </xdr:from>
    <xdr:ext cx="534377" cy="259045"/>
    <xdr:sp macro="" textlink="">
      <xdr:nvSpPr>
        <xdr:cNvPr id="476" name="テキスト ボックス 475">
          <a:extLst>
            <a:ext uri="{FF2B5EF4-FFF2-40B4-BE49-F238E27FC236}">
              <a16:creationId xmlns:a16="http://schemas.microsoft.com/office/drawing/2014/main" id="{00000000-0008-0000-0600-0000DC010000}"/>
            </a:ext>
          </a:extLst>
        </xdr:cNvPr>
        <xdr:cNvSpPr txBox="1"/>
      </xdr:nvSpPr>
      <xdr:spPr>
        <a:xfrm>
          <a:off x="7594111" y="1622329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43,918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94</xdr:row>
      <xdr:rowOff>111950</xdr:rowOff>
    </xdr:from>
    <xdr:to>
      <xdr:col>36</xdr:col>
      <xdr:colOff>165100</xdr:colOff>
      <xdr:row>95</xdr:row>
      <xdr:rowOff>42100</xdr:rowOff>
    </xdr:to>
    <xdr:sp macro="" textlink="">
      <xdr:nvSpPr>
        <xdr:cNvPr id="477" name="フローチャート: 判断 476">
          <a:extLst>
            <a:ext uri="{FF2B5EF4-FFF2-40B4-BE49-F238E27FC236}">
              <a16:creationId xmlns:a16="http://schemas.microsoft.com/office/drawing/2014/main" id="{00000000-0008-0000-0600-0000DD010000}"/>
            </a:ext>
          </a:extLst>
        </xdr:cNvPr>
        <xdr:cNvSpPr/>
      </xdr:nvSpPr>
      <xdr:spPr>
        <a:xfrm>
          <a:off x="6921500" y="162282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93</xdr:row>
      <xdr:rowOff>58627</xdr:rowOff>
    </xdr:from>
    <xdr:ext cx="534377" cy="259045"/>
    <xdr:sp macro="" textlink="">
      <xdr:nvSpPr>
        <xdr:cNvPr id="478" name="テキスト ボックス 477">
          <a:extLst>
            <a:ext uri="{FF2B5EF4-FFF2-40B4-BE49-F238E27FC236}">
              <a16:creationId xmlns:a16="http://schemas.microsoft.com/office/drawing/2014/main" id="{00000000-0008-0000-0600-0000DE010000}"/>
            </a:ext>
          </a:extLst>
        </xdr:cNvPr>
        <xdr:cNvSpPr txBox="1"/>
      </xdr:nvSpPr>
      <xdr:spPr>
        <a:xfrm>
          <a:off x="6705111" y="1600347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38,790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101</xdr:row>
      <xdr:rowOff>80027</xdr:rowOff>
    </xdr:from>
    <xdr:ext cx="762000" cy="259045"/>
    <xdr:sp macro="" textlink="">
      <xdr:nvSpPr>
        <xdr:cNvPr id="479" name="テキスト ボックス 478">
          <a:extLst>
            <a:ext uri="{FF2B5EF4-FFF2-40B4-BE49-F238E27FC236}">
              <a16:creationId xmlns:a16="http://schemas.microsoft.com/office/drawing/2014/main" id="{00000000-0008-0000-0600-0000DF010000}"/>
            </a:ext>
          </a:extLst>
        </xdr:cNvPr>
        <xdr:cNvSpPr txBox="1"/>
      </xdr:nvSpPr>
      <xdr:spPr>
        <a:xfrm>
          <a:off x="10287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101</xdr:row>
      <xdr:rowOff>80027</xdr:rowOff>
    </xdr:from>
    <xdr:ext cx="762000" cy="259045"/>
    <xdr:sp macro="" textlink="">
      <xdr:nvSpPr>
        <xdr:cNvPr id="480" name="テキスト ボックス 479">
          <a:extLst>
            <a:ext uri="{FF2B5EF4-FFF2-40B4-BE49-F238E27FC236}">
              <a16:creationId xmlns:a16="http://schemas.microsoft.com/office/drawing/2014/main" id="{00000000-0008-0000-0600-0000E0010000}"/>
            </a:ext>
          </a:extLst>
        </xdr:cNvPr>
        <xdr:cNvSpPr txBox="1"/>
      </xdr:nvSpPr>
      <xdr:spPr>
        <a:xfrm>
          <a:off x="9448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101</xdr:row>
      <xdr:rowOff>80027</xdr:rowOff>
    </xdr:from>
    <xdr:ext cx="762000" cy="259045"/>
    <xdr:sp macro="" textlink="">
      <xdr:nvSpPr>
        <xdr:cNvPr id="481" name="テキスト ボックス 480">
          <a:extLst>
            <a:ext uri="{FF2B5EF4-FFF2-40B4-BE49-F238E27FC236}">
              <a16:creationId xmlns:a16="http://schemas.microsoft.com/office/drawing/2014/main" id="{00000000-0008-0000-0600-0000E1010000}"/>
            </a:ext>
          </a:extLst>
        </xdr:cNvPr>
        <xdr:cNvSpPr txBox="1"/>
      </xdr:nvSpPr>
      <xdr:spPr>
        <a:xfrm>
          <a:off x="8559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101</xdr:row>
      <xdr:rowOff>80027</xdr:rowOff>
    </xdr:from>
    <xdr:ext cx="762000" cy="259045"/>
    <xdr:sp macro="" textlink="">
      <xdr:nvSpPr>
        <xdr:cNvPr id="482" name="テキスト ボックス 481">
          <a:extLst>
            <a:ext uri="{FF2B5EF4-FFF2-40B4-BE49-F238E27FC236}">
              <a16:creationId xmlns:a16="http://schemas.microsoft.com/office/drawing/2014/main" id="{00000000-0008-0000-0600-0000E2010000}"/>
            </a:ext>
          </a:extLst>
        </xdr:cNvPr>
        <xdr:cNvSpPr txBox="1"/>
      </xdr:nvSpPr>
      <xdr:spPr>
        <a:xfrm>
          <a:off x="7670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101</xdr:row>
      <xdr:rowOff>80027</xdr:rowOff>
    </xdr:from>
    <xdr:ext cx="762000" cy="259045"/>
    <xdr:sp macro="" textlink="">
      <xdr:nvSpPr>
        <xdr:cNvPr id="483" name="テキスト ボックス 482">
          <a:extLst>
            <a:ext uri="{FF2B5EF4-FFF2-40B4-BE49-F238E27FC236}">
              <a16:creationId xmlns:a16="http://schemas.microsoft.com/office/drawing/2014/main" id="{00000000-0008-0000-0600-0000E3010000}"/>
            </a:ext>
          </a:extLst>
        </xdr:cNvPr>
        <xdr:cNvSpPr txBox="1"/>
      </xdr:nvSpPr>
      <xdr:spPr>
        <a:xfrm>
          <a:off x="6781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92</xdr:row>
      <xdr:rowOff>62192</xdr:rowOff>
    </xdr:from>
    <xdr:to>
      <xdr:col>55</xdr:col>
      <xdr:colOff>50800</xdr:colOff>
      <xdr:row>92</xdr:row>
      <xdr:rowOff>163792</xdr:rowOff>
    </xdr:to>
    <xdr:sp macro="" textlink="">
      <xdr:nvSpPr>
        <xdr:cNvPr id="484" name="楕円 483">
          <a:extLst>
            <a:ext uri="{FF2B5EF4-FFF2-40B4-BE49-F238E27FC236}">
              <a16:creationId xmlns:a16="http://schemas.microsoft.com/office/drawing/2014/main" id="{00000000-0008-0000-0600-0000E4010000}"/>
            </a:ext>
          </a:extLst>
        </xdr:cNvPr>
        <xdr:cNvSpPr/>
      </xdr:nvSpPr>
      <xdr:spPr>
        <a:xfrm>
          <a:off x="10426700" y="1583559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91</xdr:row>
      <xdr:rowOff>85069</xdr:rowOff>
    </xdr:from>
    <xdr:ext cx="534377" cy="259045"/>
    <xdr:sp macro="" textlink="">
      <xdr:nvSpPr>
        <xdr:cNvPr id="485" name="普通建設事業費 （ うち更新整備　）該当値テキスト">
          <a:extLst>
            <a:ext uri="{FF2B5EF4-FFF2-40B4-BE49-F238E27FC236}">
              <a16:creationId xmlns:a16="http://schemas.microsoft.com/office/drawing/2014/main" id="{00000000-0008-0000-0600-0000E5010000}"/>
            </a:ext>
          </a:extLst>
        </xdr:cNvPr>
        <xdr:cNvSpPr txBox="1"/>
      </xdr:nvSpPr>
      <xdr:spPr>
        <a:xfrm>
          <a:off x="10528300" y="1568701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59,402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96</xdr:row>
      <xdr:rowOff>22816</xdr:rowOff>
    </xdr:from>
    <xdr:to>
      <xdr:col>50</xdr:col>
      <xdr:colOff>165100</xdr:colOff>
      <xdr:row>96</xdr:row>
      <xdr:rowOff>124416</xdr:rowOff>
    </xdr:to>
    <xdr:sp macro="" textlink="">
      <xdr:nvSpPr>
        <xdr:cNvPr id="486" name="楕円 485">
          <a:extLst>
            <a:ext uri="{FF2B5EF4-FFF2-40B4-BE49-F238E27FC236}">
              <a16:creationId xmlns:a16="http://schemas.microsoft.com/office/drawing/2014/main" id="{00000000-0008-0000-0600-0000E6010000}"/>
            </a:ext>
          </a:extLst>
        </xdr:cNvPr>
        <xdr:cNvSpPr/>
      </xdr:nvSpPr>
      <xdr:spPr>
        <a:xfrm>
          <a:off x="9588500" y="1648201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96</xdr:row>
      <xdr:rowOff>115543</xdr:rowOff>
    </xdr:from>
    <xdr:ext cx="534377" cy="259045"/>
    <xdr:sp macro="" textlink="">
      <xdr:nvSpPr>
        <xdr:cNvPr id="487" name="テキスト ボックス 486">
          <a:extLst>
            <a:ext uri="{FF2B5EF4-FFF2-40B4-BE49-F238E27FC236}">
              <a16:creationId xmlns:a16="http://schemas.microsoft.com/office/drawing/2014/main" id="{00000000-0008-0000-0600-0000E7010000}"/>
            </a:ext>
          </a:extLst>
        </xdr:cNvPr>
        <xdr:cNvSpPr txBox="1"/>
      </xdr:nvSpPr>
      <xdr:spPr>
        <a:xfrm>
          <a:off x="9372111" y="1657474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25,469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96</xdr:row>
      <xdr:rowOff>60401</xdr:rowOff>
    </xdr:from>
    <xdr:to>
      <xdr:col>46</xdr:col>
      <xdr:colOff>38100</xdr:colOff>
      <xdr:row>96</xdr:row>
      <xdr:rowOff>162001</xdr:rowOff>
    </xdr:to>
    <xdr:sp macro="" textlink="">
      <xdr:nvSpPr>
        <xdr:cNvPr id="488" name="楕円 487">
          <a:extLst>
            <a:ext uri="{FF2B5EF4-FFF2-40B4-BE49-F238E27FC236}">
              <a16:creationId xmlns:a16="http://schemas.microsoft.com/office/drawing/2014/main" id="{00000000-0008-0000-0600-0000E8010000}"/>
            </a:ext>
          </a:extLst>
        </xdr:cNvPr>
        <xdr:cNvSpPr/>
      </xdr:nvSpPr>
      <xdr:spPr>
        <a:xfrm>
          <a:off x="8699500" y="1651960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96</xdr:row>
      <xdr:rowOff>153128</xdr:rowOff>
    </xdr:from>
    <xdr:ext cx="534377" cy="259045"/>
    <xdr:sp macro="" textlink="">
      <xdr:nvSpPr>
        <xdr:cNvPr id="489" name="テキスト ボックス 488">
          <a:extLst>
            <a:ext uri="{FF2B5EF4-FFF2-40B4-BE49-F238E27FC236}">
              <a16:creationId xmlns:a16="http://schemas.microsoft.com/office/drawing/2014/main" id="{00000000-0008-0000-0600-0000E9010000}"/>
            </a:ext>
          </a:extLst>
        </xdr:cNvPr>
        <xdr:cNvSpPr txBox="1"/>
      </xdr:nvSpPr>
      <xdr:spPr>
        <a:xfrm>
          <a:off x="8483111" y="1661232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23,496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93</xdr:row>
      <xdr:rowOff>46056</xdr:rowOff>
    </xdr:from>
    <xdr:to>
      <xdr:col>41</xdr:col>
      <xdr:colOff>101600</xdr:colOff>
      <xdr:row>93</xdr:row>
      <xdr:rowOff>147656</xdr:rowOff>
    </xdr:to>
    <xdr:sp macro="" textlink="">
      <xdr:nvSpPr>
        <xdr:cNvPr id="490" name="楕円 489">
          <a:extLst>
            <a:ext uri="{FF2B5EF4-FFF2-40B4-BE49-F238E27FC236}">
              <a16:creationId xmlns:a16="http://schemas.microsoft.com/office/drawing/2014/main" id="{00000000-0008-0000-0600-0000EA010000}"/>
            </a:ext>
          </a:extLst>
        </xdr:cNvPr>
        <xdr:cNvSpPr/>
      </xdr:nvSpPr>
      <xdr:spPr>
        <a:xfrm>
          <a:off x="7810500" y="1599090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91</xdr:row>
      <xdr:rowOff>164183</xdr:rowOff>
    </xdr:from>
    <xdr:ext cx="534377" cy="259045"/>
    <xdr:sp macro="" textlink="">
      <xdr:nvSpPr>
        <xdr:cNvPr id="491" name="テキスト ボックス 490">
          <a:extLst>
            <a:ext uri="{FF2B5EF4-FFF2-40B4-BE49-F238E27FC236}">
              <a16:creationId xmlns:a16="http://schemas.microsoft.com/office/drawing/2014/main" id="{00000000-0008-0000-0600-0000EB010000}"/>
            </a:ext>
          </a:extLst>
        </xdr:cNvPr>
        <xdr:cNvSpPr txBox="1"/>
      </xdr:nvSpPr>
      <xdr:spPr>
        <a:xfrm>
          <a:off x="7594111" y="1576613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51,249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95</xdr:row>
      <xdr:rowOff>96349</xdr:rowOff>
    </xdr:from>
    <xdr:to>
      <xdr:col>36</xdr:col>
      <xdr:colOff>165100</xdr:colOff>
      <xdr:row>96</xdr:row>
      <xdr:rowOff>26499</xdr:rowOff>
    </xdr:to>
    <xdr:sp macro="" textlink="">
      <xdr:nvSpPr>
        <xdr:cNvPr id="492" name="楕円 491">
          <a:extLst>
            <a:ext uri="{FF2B5EF4-FFF2-40B4-BE49-F238E27FC236}">
              <a16:creationId xmlns:a16="http://schemas.microsoft.com/office/drawing/2014/main" id="{00000000-0008-0000-0600-0000EC010000}"/>
            </a:ext>
          </a:extLst>
        </xdr:cNvPr>
        <xdr:cNvSpPr/>
      </xdr:nvSpPr>
      <xdr:spPr>
        <a:xfrm>
          <a:off x="6921500" y="1638409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96</xdr:row>
      <xdr:rowOff>17626</xdr:rowOff>
    </xdr:from>
    <xdr:ext cx="534377" cy="259045"/>
    <xdr:sp macro="" textlink="">
      <xdr:nvSpPr>
        <xdr:cNvPr id="493" name="テキスト ボックス 492">
          <a:extLst>
            <a:ext uri="{FF2B5EF4-FFF2-40B4-BE49-F238E27FC236}">
              <a16:creationId xmlns:a16="http://schemas.microsoft.com/office/drawing/2014/main" id="{00000000-0008-0000-0600-0000ED010000}"/>
            </a:ext>
          </a:extLst>
        </xdr:cNvPr>
        <xdr:cNvSpPr txBox="1"/>
      </xdr:nvSpPr>
      <xdr:spPr>
        <a:xfrm>
          <a:off x="6705111" y="1647682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30,609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23</xdr:row>
      <xdr:rowOff>57150</xdr:rowOff>
    </xdr:from>
    <xdr:to>
      <xdr:col>89</xdr:col>
      <xdr:colOff>177800</xdr:colOff>
      <xdr:row>25</xdr:row>
      <xdr:rowOff>31750</xdr:rowOff>
    </xdr:to>
    <xdr:sp macro="" textlink="">
      <xdr:nvSpPr>
        <xdr:cNvPr id="494" name="正方形/長方形 493">
          <a:extLst>
            <a:ext uri="{FF2B5EF4-FFF2-40B4-BE49-F238E27FC236}">
              <a16:creationId xmlns:a16="http://schemas.microsoft.com/office/drawing/2014/main" id="{00000000-0008-0000-0600-0000EE010000}"/>
            </a:ext>
          </a:extLst>
        </xdr:cNvPr>
        <xdr:cNvSpPr/>
      </xdr:nvSpPr>
      <xdr:spPr>
        <a:xfrm>
          <a:off x="12446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災害復旧事業費</a:t>
          </a:r>
        </a:p>
      </xdr:txBody>
    </xdr:sp>
    <xdr:clientData/>
  </xdr:twoCellAnchor>
  <xdr:twoCellAnchor>
    <xdr:from>
      <xdr:col>66</xdr:col>
      <xdr:colOff>0</xdr:colOff>
      <xdr:row>25</xdr:row>
      <xdr:rowOff>57150</xdr:rowOff>
    </xdr:from>
    <xdr:to>
      <xdr:col>74</xdr:col>
      <xdr:colOff>0</xdr:colOff>
      <xdr:row>26</xdr:row>
      <xdr:rowOff>139700</xdr:rowOff>
    </xdr:to>
    <xdr:sp macro="" textlink="">
      <xdr:nvSpPr>
        <xdr:cNvPr id="495" name="正方形/長方形 494">
          <a:extLst>
            <a:ext uri="{FF2B5EF4-FFF2-40B4-BE49-F238E27FC236}">
              <a16:creationId xmlns:a16="http://schemas.microsoft.com/office/drawing/2014/main" id="{00000000-0008-0000-0600-0000EF010000}"/>
            </a:ext>
          </a:extLst>
        </xdr:cNvPr>
        <xdr:cNvSpPr/>
      </xdr:nvSpPr>
      <xdr:spPr>
        <a:xfrm>
          <a:off x="12573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26</xdr:row>
      <xdr:rowOff>88900</xdr:rowOff>
    </xdr:from>
    <xdr:to>
      <xdr:col>74</xdr:col>
      <xdr:colOff>0</xdr:colOff>
      <xdr:row>28</xdr:row>
      <xdr:rowOff>0</xdr:rowOff>
    </xdr:to>
    <xdr:sp macro="" textlink="">
      <xdr:nvSpPr>
        <xdr:cNvPr id="496" name="正方形/長方形 495">
          <a:extLst>
            <a:ext uri="{FF2B5EF4-FFF2-40B4-BE49-F238E27FC236}">
              <a16:creationId xmlns:a16="http://schemas.microsoft.com/office/drawing/2014/main" id="{00000000-0008-0000-0600-0000F0010000}"/>
            </a:ext>
          </a:extLst>
        </xdr:cNvPr>
        <xdr:cNvSpPr/>
      </xdr:nvSpPr>
      <xdr:spPr>
        <a:xfrm>
          <a:off x="12573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14/29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25</xdr:row>
      <xdr:rowOff>57150</xdr:rowOff>
    </xdr:from>
    <xdr:to>
      <xdr:col>79</xdr:col>
      <xdr:colOff>63500</xdr:colOff>
      <xdr:row>26</xdr:row>
      <xdr:rowOff>139700</xdr:rowOff>
    </xdr:to>
    <xdr:sp macro="" textlink="">
      <xdr:nvSpPr>
        <xdr:cNvPr id="497" name="正方形/長方形 496">
          <a:extLst>
            <a:ext uri="{FF2B5EF4-FFF2-40B4-BE49-F238E27FC236}">
              <a16:creationId xmlns:a16="http://schemas.microsoft.com/office/drawing/2014/main" id="{00000000-0008-0000-0600-0000F1010000}"/>
            </a:ext>
          </a:extLst>
        </xdr:cNvPr>
        <xdr:cNvSpPr/>
      </xdr:nvSpPr>
      <xdr:spPr>
        <a:xfrm>
          <a:off x="13589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26</xdr:row>
      <xdr:rowOff>88900</xdr:rowOff>
    </xdr:from>
    <xdr:to>
      <xdr:col>79</xdr:col>
      <xdr:colOff>63500</xdr:colOff>
      <xdr:row>28</xdr:row>
      <xdr:rowOff>0</xdr:rowOff>
    </xdr:to>
    <xdr:sp macro="" textlink="">
      <xdr:nvSpPr>
        <xdr:cNvPr id="498" name="正方形/長方形 497">
          <a:extLst>
            <a:ext uri="{FF2B5EF4-FFF2-40B4-BE49-F238E27FC236}">
              <a16:creationId xmlns:a16="http://schemas.microsoft.com/office/drawing/2014/main" id="{00000000-0008-0000-0600-0000F2010000}"/>
            </a:ext>
          </a:extLst>
        </xdr:cNvPr>
        <xdr:cNvSpPr/>
      </xdr:nvSpPr>
      <xdr:spPr>
        <a:xfrm>
          <a:off x="13589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2,155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25</xdr:row>
      <xdr:rowOff>57150</xdr:rowOff>
    </xdr:from>
    <xdr:to>
      <xdr:col>85</xdr:col>
      <xdr:colOff>63500</xdr:colOff>
      <xdr:row>26</xdr:row>
      <xdr:rowOff>139700</xdr:rowOff>
    </xdr:to>
    <xdr:sp macro="" textlink="">
      <xdr:nvSpPr>
        <xdr:cNvPr id="499" name="正方形/長方形 498">
          <a:extLst>
            <a:ext uri="{FF2B5EF4-FFF2-40B4-BE49-F238E27FC236}">
              <a16:creationId xmlns:a16="http://schemas.microsoft.com/office/drawing/2014/main" id="{00000000-0008-0000-0600-0000F3010000}"/>
            </a:ext>
          </a:extLst>
        </xdr:cNvPr>
        <xdr:cNvSpPr/>
      </xdr:nvSpPr>
      <xdr:spPr>
        <a:xfrm>
          <a:off x="14732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愛媛県平均</a:t>
          </a:r>
        </a:p>
      </xdr:txBody>
    </xdr:sp>
    <xdr:clientData/>
  </xdr:twoCellAnchor>
  <xdr:twoCellAnchor>
    <xdr:from>
      <xdr:col>77</xdr:col>
      <xdr:colOff>63500</xdr:colOff>
      <xdr:row>26</xdr:row>
      <xdr:rowOff>88900</xdr:rowOff>
    </xdr:from>
    <xdr:to>
      <xdr:col>85</xdr:col>
      <xdr:colOff>63500</xdr:colOff>
      <xdr:row>28</xdr:row>
      <xdr:rowOff>0</xdr:rowOff>
    </xdr:to>
    <xdr:sp macro="" textlink="">
      <xdr:nvSpPr>
        <xdr:cNvPr id="500" name="正方形/長方形 499">
          <a:extLst>
            <a:ext uri="{FF2B5EF4-FFF2-40B4-BE49-F238E27FC236}">
              <a16:creationId xmlns:a16="http://schemas.microsoft.com/office/drawing/2014/main" id="{00000000-0008-0000-0600-0000F4010000}"/>
            </a:ext>
          </a:extLst>
        </xdr:cNvPr>
        <xdr:cNvSpPr/>
      </xdr:nvSpPr>
      <xdr:spPr>
        <a:xfrm>
          <a:off x="14732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4,009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28</xdr:row>
      <xdr:rowOff>25400</xdr:rowOff>
    </xdr:from>
    <xdr:to>
      <xdr:col>89</xdr:col>
      <xdr:colOff>177800</xdr:colOff>
      <xdr:row>41</xdr:row>
      <xdr:rowOff>82550</xdr:rowOff>
    </xdr:to>
    <xdr:sp macro="" textlink="">
      <xdr:nvSpPr>
        <xdr:cNvPr id="501" name="正方形/長方形 500">
          <a:extLst>
            <a:ext uri="{FF2B5EF4-FFF2-40B4-BE49-F238E27FC236}">
              <a16:creationId xmlns:a16="http://schemas.microsoft.com/office/drawing/2014/main" id="{00000000-0008-0000-0600-0000F5010000}"/>
            </a:ext>
          </a:extLst>
        </xdr:cNvPr>
        <xdr:cNvSpPr/>
      </xdr:nvSpPr>
      <xdr:spPr>
        <a:xfrm>
          <a:off x="12446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27</xdr:row>
      <xdr:rowOff>6350</xdr:rowOff>
    </xdr:from>
    <xdr:ext cx="349839" cy="225703"/>
    <xdr:sp macro="" textlink="">
      <xdr:nvSpPr>
        <xdr:cNvPr id="502" name="テキスト ボックス 501">
          <a:extLst>
            <a:ext uri="{FF2B5EF4-FFF2-40B4-BE49-F238E27FC236}">
              <a16:creationId xmlns:a16="http://schemas.microsoft.com/office/drawing/2014/main" id="{00000000-0008-0000-0600-0000F6010000}"/>
            </a:ext>
          </a:extLst>
        </xdr:cNvPr>
        <xdr:cNvSpPr txBox="1"/>
      </xdr:nvSpPr>
      <xdr:spPr>
        <a:xfrm>
          <a:off x="12407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41</xdr:row>
      <xdr:rowOff>82550</xdr:rowOff>
    </xdr:from>
    <xdr:to>
      <xdr:col>89</xdr:col>
      <xdr:colOff>177800</xdr:colOff>
      <xdr:row>41</xdr:row>
      <xdr:rowOff>82550</xdr:rowOff>
    </xdr:to>
    <xdr:cxnSp macro="">
      <xdr:nvCxnSpPr>
        <xdr:cNvPr id="503" name="直線コネクタ 502">
          <a:extLst>
            <a:ext uri="{FF2B5EF4-FFF2-40B4-BE49-F238E27FC236}">
              <a16:creationId xmlns:a16="http://schemas.microsoft.com/office/drawing/2014/main" id="{00000000-0008-0000-0600-0000F7010000}"/>
            </a:ext>
          </a:extLst>
        </xdr:cNvPr>
        <xdr:cNvCxnSpPr/>
      </xdr:nvCxnSpPr>
      <xdr:spPr>
        <a:xfrm>
          <a:off x="12446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39</xdr:row>
      <xdr:rowOff>44450</xdr:rowOff>
    </xdr:from>
    <xdr:to>
      <xdr:col>89</xdr:col>
      <xdr:colOff>177800</xdr:colOff>
      <xdr:row>39</xdr:row>
      <xdr:rowOff>44450</xdr:rowOff>
    </xdr:to>
    <xdr:cxnSp macro="">
      <xdr:nvCxnSpPr>
        <xdr:cNvPr id="504" name="直線コネクタ 503">
          <a:extLst>
            <a:ext uri="{FF2B5EF4-FFF2-40B4-BE49-F238E27FC236}">
              <a16:creationId xmlns:a16="http://schemas.microsoft.com/office/drawing/2014/main" id="{00000000-0008-0000-0600-0000F8010000}"/>
            </a:ext>
          </a:extLst>
        </xdr:cNvPr>
        <xdr:cNvCxnSpPr/>
      </xdr:nvCxnSpPr>
      <xdr:spPr>
        <a:xfrm>
          <a:off x="12446000" y="673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38</xdr:row>
      <xdr:rowOff>73677</xdr:rowOff>
    </xdr:from>
    <xdr:ext cx="248786" cy="259045"/>
    <xdr:sp macro="" textlink="">
      <xdr:nvSpPr>
        <xdr:cNvPr id="505" name="テキスト ボックス 504">
          <a:extLst>
            <a:ext uri="{FF2B5EF4-FFF2-40B4-BE49-F238E27FC236}">
              <a16:creationId xmlns:a16="http://schemas.microsoft.com/office/drawing/2014/main" id="{00000000-0008-0000-0600-0000F9010000}"/>
            </a:ext>
          </a:extLst>
        </xdr:cNvPr>
        <xdr:cNvSpPr txBox="1"/>
      </xdr:nvSpPr>
      <xdr:spPr>
        <a:xfrm>
          <a:off x="12197214" y="6588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37</xdr:row>
      <xdr:rowOff>6350</xdr:rowOff>
    </xdr:from>
    <xdr:to>
      <xdr:col>89</xdr:col>
      <xdr:colOff>177800</xdr:colOff>
      <xdr:row>37</xdr:row>
      <xdr:rowOff>6350</xdr:rowOff>
    </xdr:to>
    <xdr:cxnSp macro="">
      <xdr:nvCxnSpPr>
        <xdr:cNvPr id="506" name="直線コネクタ 505">
          <a:extLst>
            <a:ext uri="{FF2B5EF4-FFF2-40B4-BE49-F238E27FC236}">
              <a16:creationId xmlns:a16="http://schemas.microsoft.com/office/drawing/2014/main" id="{00000000-0008-0000-0600-0000FA010000}"/>
            </a:ext>
          </a:extLst>
        </xdr:cNvPr>
        <xdr:cNvCxnSpPr/>
      </xdr:nvCxnSpPr>
      <xdr:spPr>
        <a:xfrm>
          <a:off x="12446000" y="635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36</xdr:row>
      <xdr:rowOff>35577</xdr:rowOff>
    </xdr:from>
    <xdr:ext cx="467179" cy="259045"/>
    <xdr:sp macro="" textlink="">
      <xdr:nvSpPr>
        <xdr:cNvPr id="507" name="テキスト ボックス 506">
          <a:extLst>
            <a:ext uri="{FF2B5EF4-FFF2-40B4-BE49-F238E27FC236}">
              <a16:creationId xmlns:a16="http://schemas.microsoft.com/office/drawing/2014/main" id="{00000000-0008-0000-0600-0000FB010000}"/>
            </a:ext>
          </a:extLst>
        </xdr:cNvPr>
        <xdr:cNvSpPr txBox="1"/>
      </xdr:nvSpPr>
      <xdr:spPr>
        <a:xfrm>
          <a:off x="11978821" y="620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34</xdr:row>
      <xdr:rowOff>139700</xdr:rowOff>
    </xdr:from>
    <xdr:to>
      <xdr:col>89</xdr:col>
      <xdr:colOff>177800</xdr:colOff>
      <xdr:row>34</xdr:row>
      <xdr:rowOff>139700</xdr:rowOff>
    </xdr:to>
    <xdr:cxnSp macro="">
      <xdr:nvCxnSpPr>
        <xdr:cNvPr id="508" name="直線コネクタ 507">
          <a:extLst>
            <a:ext uri="{FF2B5EF4-FFF2-40B4-BE49-F238E27FC236}">
              <a16:creationId xmlns:a16="http://schemas.microsoft.com/office/drawing/2014/main" id="{00000000-0008-0000-0600-0000FC010000}"/>
            </a:ext>
          </a:extLst>
        </xdr:cNvPr>
        <xdr:cNvCxnSpPr/>
      </xdr:nvCxnSpPr>
      <xdr:spPr>
        <a:xfrm>
          <a:off x="12446000" y="596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33</xdr:row>
      <xdr:rowOff>168927</xdr:rowOff>
    </xdr:from>
    <xdr:ext cx="531299" cy="259045"/>
    <xdr:sp macro="" textlink="">
      <xdr:nvSpPr>
        <xdr:cNvPr id="509" name="テキスト ボックス 508">
          <a:extLst>
            <a:ext uri="{FF2B5EF4-FFF2-40B4-BE49-F238E27FC236}">
              <a16:creationId xmlns:a16="http://schemas.microsoft.com/office/drawing/2014/main" id="{00000000-0008-0000-0600-0000FD010000}"/>
            </a:ext>
          </a:extLst>
        </xdr:cNvPr>
        <xdr:cNvSpPr txBox="1"/>
      </xdr:nvSpPr>
      <xdr:spPr>
        <a:xfrm>
          <a:off x="11914701" y="5826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32</xdr:row>
      <xdr:rowOff>101600</xdr:rowOff>
    </xdr:from>
    <xdr:to>
      <xdr:col>89</xdr:col>
      <xdr:colOff>177800</xdr:colOff>
      <xdr:row>32</xdr:row>
      <xdr:rowOff>101600</xdr:rowOff>
    </xdr:to>
    <xdr:cxnSp macro="">
      <xdr:nvCxnSpPr>
        <xdr:cNvPr id="510" name="直線コネクタ 509">
          <a:extLst>
            <a:ext uri="{FF2B5EF4-FFF2-40B4-BE49-F238E27FC236}">
              <a16:creationId xmlns:a16="http://schemas.microsoft.com/office/drawing/2014/main" id="{00000000-0008-0000-0600-0000FE010000}"/>
            </a:ext>
          </a:extLst>
        </xdr:cNvPr>
        <xdr:cNvCxnSpPr/>
      </xdr:nvCxnSpPr>
      <xdr:spPr>
        <a:xfrm>
          <a:off x="12446000" y="558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31</xdr:row>
      <xdr:rowOff>130827</xdr:rowOff>
    </xdr:from>
    <xdr:ext cx="531299" cy="259045"/>
    <xdr:sp macro="" textlink="">
      <xdr:nvSpPr>
        <xdr:cNvPr id="511" name="テキスト ボックス 510">
          <a:extLst>
            <a:ext uri="{FF2B5EF4-FFF2-40B4-BE49-F238E27FC236}">
              <a16:creationId xmlns:a16="http://schemas.microsoft.com/office/drawing/2014/main" id="{00000000-0008-0000-0600-0000FF010000}"/>
            </a:ext>
          </a:extLst>
        </xdr:cNvPr>
        <xdr:cNvSpPr txBox="1"/>
      </xdr:nvSpPr>
      <xdr:spPr>
        <a:xfrm>
          <a:off x="11914701" y="5445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30</xdr:row>
      <xdr:rowOff>63500</xdr:rowOff>
    </xdr:from>
    <xdr:to>
      <xdr:col>89</xdr:col>
      <xdr:colOff>177800</xdr:colOff>
      <xdr:row>30</xdr:row>
      <xdr:rowOff>63500</xdr:rowOff>
    </xdr:to>
    <xdr:cxnSp macro="">
      <xdr:nvCxnSpPr>
        <xdr:cNvPr id="512" name="直線コネクタ 511">
          <a:extLst>
            <a:ext uri="{FF2B5EF4-FFF2-40B4-BE49-F238E27FC236}">
              <a16:creationId xmlns:a16="http://schemas.microsoft.com/office/drawing/2014/main" id="{00000000-0008-0000-0600-000000020000}"/>
            </a:ext>
          </a:extLst>
        </xdr:cNvPr>
        <xdr:cNvCxnSpPr/>
      </xdr:nvCxnSpPr>
      <xdr:spPr>
        <a:xfrm>
          <a:off x="12446000" y="520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29</xdr:row>
      <xdr:rowOff>92727</xdr:rowOff>
    </xdr:from>
    <xdr:ext cx="531299" cy="259045"/>
    <xdr:sp macro="" textlink="">
      <xdr:nvSpPr>
        <xdr:cNvPr id="513" name="テキスト ボックス 512">
          <a:extLst>
            <a:ext uri="{FF2B5EF4-FFF2-40B4-BE49-F238E27FC236}">
              <a16:creationId xmlns:a16="http://schemas.microsoft.com/office/drawing/2014/main" id="{00000000-0008-0000-0600-000001020000}"/>
            </a:ext>
          </a:extLst>
        </xdr:cNvPr>
        <xdr:cNvSpPr txBox="1"/>
      </xdr:nvSpPr>
      <xdr:spPr>
        <a:xfrm>
          <a:off x="11914701" y="5064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28</xdr:row>
      <xdr:rowOff>25400</xdr:rowOff>
    </xdr:from>
    <xdr:to>
      <xdr:col>89</xdr:col>
      <xdr:colOff>177800</xdr:colOff>
      <xdr:row>28</xdr:row>
      <xdr:rowOff>25400</xdr:rowOff>
    </xdr:to>
    <xdr:cxnSp macro="">
      <xdr:nvCxnSpPr>
        <xdr:cNvPr id="514" name="直線コネクタ 513">
          <a:extLst>
            <a:ext uri="{FF2B5EF4-FFF2-40B4-BE49-F238E27FC236}">
              <a16:creationId xmlns:a16="http://schemas.microsoft.com/office/drawing/2014/main" id="{00000000-0008-0000-0600-000002020000}"/>
            </a:ext>
          </a:extLst>
        </xdr:cNvPr>
        <xdr:cNvCxnSpPr/>
      </xdr:nvCxnSpPr>
      <xdr:spPr>
        <a:xfrm>
          <a:off x="12446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27</xdr:row>
      <xdr:rowOff>54627</xdr:rowOff>
    </xdr:from>
    <xdr:ext cx="531299" cy="259045"/>
    <xdr:sp macro="" textlink="">
      <xdr:nvSpPr>
        <xdr:cNvPr id="515" name="テキスト ボックス 514">
          <a:extLst>
            <a:ext uri="{FF2B5EF4-FFF2-40B4-BE49-F238E27FC236}">
              <a16:creationId xmlns:a16="http://schemas.microsoft.com/office/drawing/2014/main" id="{00000000-0008-0000-0600-000003020000}"/>
            </a:ext>
          </a:extLst>
        </xdr:cNvPr>
        <xdr:cNvSpPr txBox="1"/>
      </xdr:nvSpPr>
      <xdr:spPr>
        <a:xfrm>
          <a:off x="11914701" y="468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25,000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28</xdr:row>
      <xdr:rowOff>25400</xdr:rowOff>
    </xdr:from>
    <xdr:to>
      <xdr:col>89</xdr:col>
      <xdr:colOff>177800</xdr:colOff>
      <xdr:row>41</xdr:row>
      <xdr:rowOff>82550</xdr:rowOff>
    </xdr:to>
    <xdr:sp macro="" textlink="">
      <xdr:nvSpPr>
        <xdr:cNvPr id="516" name="災害復旧事業費グラフ枠">
          <a:extLst>
            <a:ext uri="{FF2B5EF4-FFF2-40B4-BE49-F238E27FC236}">
              <a16:creationId xmlns:a16="http://schemas.microsoft.com/office/drawing/2014/main" id="{00000000-0008-0000-0600-000004020000}"/>
            </a:ext>
          </a:extLst>
        </xdr:cNvPr>
        <xdr:cNvSpPr/>
      </xdr:nvSpPr>
      <xdr:spPr>
        <a:xfrm>
          <a:off x="12446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30</xdr:row>
      <xdr:rowOff>76378</xdr:rowOff>
    </xdr:from>
    <xdr:to>
      <xdr:col>85</xdr:col>
      <xdr:colOff>126364</xdr:colOff>
      <xdr:row>39</xdr:row>
      <xdr:rowOff>44450</xdr:rowOff>
    </xdr:to>
    <xdr:cxnSp macro="">
      <xdr:nvCxnSpPr>
        <xdr:cNvPr id="517" name="直線コネクタ 516">
          <a:extLst>
            <a:ext uri="{FF2B5EF4-FFF2-40B4-BE49-F238E27FC236}">
              <a16:creationId xmlns:a16="http://schemas.microsoft.com/office/drawing/2014/main" id="{00000000-0008-0000-0600-000005020000}"/>
            </a:ext>
          </a:extLst>
        </xdr:cNvPr>
        <xdr:cNvCxnSpPr/>
      </xdr:nvCxnSpPr>
      <xdr:spPr>
        <a:xfrm flipV="1">
          <a:off x="16317595" y="5219878"/>
          <a:ext cx="1269" cy="1511122"/>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39</xdr:row>
      <xdr:rowOff>48277</xdr:rowOff>
    </xdr:from>
    <xdr:ext cx="249299" cy="259045"/>
    <xdr:sp macro="" textlink="">
      <xdr:nvSpPr>
        <xdr:cNvPr id="518" name="災害復旧事業費最小値テキスト">
          <a:extLst>
            <a:ext uri="{FF2B5EF4-FFF2-40B4-BE49-F238E27FC236}">
              <a16:creationId xmlns:a16="http://schemas.microsoft.com/office/drawing/2014/main" id="{00000000-0008-0000-0600-000006020000}"/>
            </a:ext>
          </a:extLst>
        </xdr:cNvPr>
        <xdr:cNvSpPr txBox="1"/>
      </xdr:nvSpPr>
      <xdr:spPr>
        <a:xfrm>
          <a:off x="16370300" y="67348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39</xdr:row>
      <xdr:rowOff>44450</xdr:rowOff>
    </xdr:from>
    <xdr:to>
      <xdr:col>86</xdr:col>
      <xdr:colOff>25400</xdr:colOff>
      <xdr:row>39</xdr:row>
      <xdr:rowOff>44450</xdr:rowOff>
    </xdr:to>
    <xdr:cxnSp macro="">
      <xdr:nvCxnSpPr>
        <xdr:cNvPr id="519" name="直線コネクタ 518">
          <a:extLst>
            <a:ext uri="{FF2B5EF4-FFF2-40B4-BE49-F238E27FC236}">
              <a16:creationId xmlns:a16="http://schemas.microsoft.com/office/drawing/2014/main" id="{00000000-0008-0000-0600-000007020000}"/>
            </a:ext>
          </a:extLst>
        </xdr:cNvPr>
        <xdr:cNvCxnSpPr/>
      </xdr:nvCxnSpPr>
      <xdr:spPr>
        <a:xfrm>
          <a:off x="16230600" y="6731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29</xdr:row>
      <xdr:rowOff>23055</xdr:rowOff>
    </xdr:from>
    <xdr:ext cx="534377" cy="259045"/>
    <xdr:sp macro="" textlink="">
      <xdr:nvSpPr>
        <xdr:cNvPr id="520" name="災害復旧事業費最大値テキスト">
          <a:extLst>
            <a:ext uri="{FF2B5EF4-FFF2-40B4-BE49-F238E27FC236}">
              <a16:creationId xmlns:a16="http://schemas.microsoft.com/office/drawing/2014/main" id="{00000000-0008-0000-0600-000008020000}"/>
            </a:ext>
          </a:extLst>
        </xdr:cNvPr>
        <xdr:cNvSpPr txBox="1"/>
      </xdr:nvSpPr>
      <xdr:spPr>
        <a:xfrm>
          <a:off x="16370300" y="499510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19,831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30</xdr:row>
      <xdr:rowOff>76378</xdr:rowOff>
    </xdr:from>
    <xdr:to>
      <xdr:col>86</xdr:col>
      <xdr:colOff>25400</xdr:colOff>
      <xdr:row>30</xdr:row>
      <xdr:rowOff>76378</xdr:rowOff>
    </xdr:to>
    <xdr:cxnSp macro="">
      <xdr:nvCxnSpPr>
        <xdr:cNvPr id="521" name="直線コネクタ 520">
          <a:extLst>
            <a:ext uri="{FF2B5EF4-FFF2-40B4-BE49-F238E27FC236}">
              <a16:creationId xmlns:a16="http://schemas.microsoft.com/office/drawing/2014/main" id="{00000000-0008-0000-0600-000009020000}"/>
            </a:ext>
          </a:extLst>
        </xdr:cNvPr>
        <xdr:cNvCxnSpPr/>
      </xdr:nvCxnSpPr>
      <xdr:spPr>
        <a:xfrm>
          <a:off x="16230600" y="521987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39</xdr:row>
      <xdr:rowOff>4826</xdr:rowOff>
    </xdr:from>
    <xdr:to>
      <xdr:col>85</xdr:col>
      <xdr:colOff>127000</xdr:colOff>
      <xdr:row>39</xdr:row>
      <xdr:rowOff>22809</xdr:rowOff>
    </xdr:to>
    <xdr:cxnSp macro="">
      <xdr:nvCxnSpPr>
        <xdr:cNvPr id="522" name="直線コネクタ 521">
          <a:extLst>
            <a:ext uri="{FF2B5EF4-FFF2-40B4-BE49-F238E27FC236}">
              <a16:creationId xmlns:a16="http://schemas.microsoft.com/office/drawing/2014/main" id="{00000000-0008-0000-0600-00000A020000}"/>
            </a:ext>
          </a:extLst>
        </xdr:cNvPr>
        <xdr:cNvCxnSpPr/>
      </xdr:nvCxnSpPr>
      <xdr:spPr>
        <a:xfrm>
          <a:off x="15481300" y="6691376"/>
          <a:ext cx="838200" cy="1798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37</xdr:row>
      <xdr:rowOff>59275</xdr:rowOff>
    </xdr:from>
    <xdr:ext cx="469744" cy="259045"/>
    <xdr:sp macro="" textlink="">
      <xdr:nvSpPr>
        <xdr:cNvPr id="523" name="災害復旧事業費平均値テキスト">
          <a:extLst>
            <a:ext uri="{FF2B5EF4-FFF2-40B4-BE49-F238E27FC236}">
              <a16:creationId xmlns:a16="http://schemas.microsoft.com/office/drawing/2014/main" id="{00000000-0008-0000-0600-00000B020000}"/>
            </a:ext>
          </a:extLst>
        </xdr:cNvPr>
        <xdr:cNvSpPr txBox="1"/>
      </xdr:nvSpPr>
      <xdr:spPr>
        <a:xfrm>
          <a:off x="16370300" y="6402925"/>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1,689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38</xdr:row>
      <xdr:rowOff>36399</xdr:rowOff>
    </xdr:from>
    <xdr:to>
      <xdr:col>85</xdr:col>
      <xdr:colOff>177800</xdr:colOff>
      <xdr:row>38</xdr:row>
      <xdr:rowOff>137999</xdr:rowOff>
    </xdr:to>
    <xdr:sp macro="" textlink="">
      <xdr:nvSpPr>
        <xdr:cNvPr id="524" name="フローチャート: 判断 523">
          <a:extLst>
            <a:ext uri="{FF2B5EF4-FFF2-40B4-BE49-F238E27FC236}">
              <a16:creationId xmlns:a16="http://schemas.microsoft.com/office/drawing/2014/main" id="{00000000-0008-0000-0600-00000C020000}"/>
            </a:ext>
          </a:extLst>
        </xdr:cNvPr>
        <xdr:cNvSpPr/>
      </xdr:nvSpPr>
      <xdr:spPr>
        <a:xfrm>
          <a:off x="16268700" y="655149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38</xdr:row>
      <xdr:rowOff>154711</xdr:rowOff>
    </xdr:from>
    <xdr:to>
      <xdr:col>81</xdr:col>
      <xdr:colOff>50800</xdr:colOff>
      <xdr:row>39</xdr:row>
      <xdr:rowOff>4826</xdr:rowOff>
    </xdr:to>
    <xdr:cxnSp macro="">
      <xdr:nvCxnSpPr>
        <xdr:cNvPr id="525" name="直線コネクタ 524">
          <a:extLst>
            <a:ext uri="{FF2B5EF4-FFF2-40B4-BE49-F238E27FC236}">
              <a16:creationId xmlns:a16="http://schemas.microsoft.com/office/drawing/2014/main" id="{00000000-0008-0000-0600-00000D020000}"/>
            </a:ext>
          </a:extLst>
        </xdr:cNvPr>
        <xdr:cNvCxnSpPr/>
      </xdr:nvCxnSpPr>
      <xdr:spPr>
        <a:xfrm>
          <a:off x="14592300" y="6669811"/>
          <a:ext cx="889000" cy="2156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38</xdr:row>
      <xdr:rowOff>110617</xdr:rowOff>
    </xdr:from>
    <xdr:to>
      <xdr:col>81</xdr:col>
      <xdr:colOff>101600</xdr:colOff>
      <xdr:row>39</xdr:row>
      <xdr:rowOff>40767</xdr:rowOff>
    </xdr:to>
    <xdr:sp macro="" textlink="">
      <xdr:nvSpPr>
        <xdr:cNvPr id="526" name="フローチャート: 判断 525">
          <a:extLst>
            <a:ext uri="{FF2B5EF4-FFF2-40B4-BE49-F238E27FC236}">
              <a16:creationId xmlns:a16="http://schemas.microsoft.com/office/drawing/2014/main" id="{00000000-0008-0000-0600-00000E020000}"/>
            </a:ext>
          </a:extLst>
        </xdr:cNvPr>
        <xdr:cNvSpPr/>
      </xdr:nvSpPr>
      <xdr:spPr>
        <a:xfrm>
          <a:off x="15430500" y="662571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80</xdr:col>
      <xdr:colOff>52017</xdr:colOff>
      <xdr:row>37</xdr:row>
      <xdr:rowOff>57294</xdr:rowOff>
    </xdr:from>
    <xdr:ext cx="378565" cy="259045"/>
    <xdr:sp macro="" textlink="">
      <xdr:nvSpPr>
        <xdr:cNvPr id="527" name="テキスト ボックス 526">
          <a:extLst>
            <a:ext uri="{FF2B5EF4-FFF2-40B4-BE49-F238E27FC236}">
              <a16:creationId xmlns:a16="http://schemas.microsoft.com/office/drawing/2014/main" id="{00000000-0008-0000-0600-00000F020000}"/>
            </a:ext>
          </a:extLst>
        </xdr:cNvPr>
        <xdr:cNvSpPr txBox="1"/>
      </xdr:nvSpPr>
      <xdr:spPr>
        <a:xfrm>
          <a:off x="15292017" y="6400944"/>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715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38</xdr:row>
      <xdr:rowOff>94437</xdr:rowOff>
    </xdr:from>
    <xdr:to>
      <xdr:col>76</xdr:col>
      <xdr:colOff>114300</xdr:colOff>
      <xdr:row>38</xdr:row>
      <xdr:rowOff>154711</xdr:rowOff>
    </xdr:to>
    <xdr:cxnSp macro="">
      <xdr:nvCxnSpPr>
        <xdr:cNvPr id="528" name="直線コネクタ 527">
          <a:extLst>
            <a:ext uri="{FF2B5EF4-FFF2-40B4-BE49-F238E27FC236}">
              <a16:creationId xmlns:a16="http://schemas.microsoft.com/office/drawing/2014/main" id="{00000000-0008-0000-0600-000010020000}"/>
            </a:ext>
          </a:extLst>
        </xdr:cNvPr>
        <xdr:cNvCxnSpPr/>
      </xdr:nvCxnSpPr>
      <xdr:spPr>
        <a:xfrm>
          <a:off x="13703300" y="6609537"/>
          <a:ext cx="889000" cy="6027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37</xdr:row>
      <xdr:rowOff>7061</xdr:rowOff>
    </xdr:from>
    <xdr:to>
      <xdr:col>76</xdr:col>
      <xdr:colOff>165100</xdr:colOff>
      <xdr:row>37</xdr:row>
      <xdr:rowOff>108661</xdr:rowOff>
    </xdr:to>
    <xdr:sp macro="" textlink="">
      <xdr:nvSpPr>
        <xdr:cNvPr id="529" name="フローチャート: 判断 528">
          <a:extLst>
            <a:ext uri="{FF2B5EF4-FFF2-40B4-BE49-F238E27FC236}">
              <a16:creationId xmlns:a16="http://schemas.microsoft.com/office/drawing/2014/main" id="{00000000-0008-0000-0600-000011020000}"/>
            </a:ext>
          </a:extLst>
        </xdr:cNvPr>
        <xdr:cNvSpPr/>
      </xdr:nvSpPr>
      <xdr:spPr>
        <a:xfrm>
          <a:off x="14541500" y="635071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69928</xdr:colOff>
      <xdr:row>35</xdr:row>
      <xdr:rowOff>125188</xdr:rowOff>
    </xdr:from>
    <xdr:ext cx="469744" cy="259045"/>
    <xdr:sp macro="" textlink="">
      <xdr:nvSpPr>
        <xdr:cNvPr id="530" name="テキスト ボックス 529">
          <a:extLst>
            <a:ext uri="{FF2B5EF4-FFF2-40B4-BE49-F238E27FC236}">
              <a16:creationId xmlns:a16="http://schemas.microsoft.com/office/drawing/2014/main" id="{00000000-0008-0000-0600-000012020000}"/>
            </a:ext>
          </a:extLst>
        </xdr:cNvPr>
        <xdr:cNvSpPr txBox="1"/>
      </xdr:nvSpPr>
      <xdr:spPr>
        <a:xfrm>
          <a:off x="14357428" y="612593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4,324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37</xdr:row>
      <xdr:rowOff>154635</xdr:rowOff>
    </xdr:from>
    <xdr:to>
      <xdr:col>71</xdr:col>
      <xdr:colOff>177800</xdr:colOff>
      <xdr:row>38</xdr:row>
      <xdr:rowOff>94437</xdr:rowOff>
    </xdr:to>
    <xdr:cxnSp macro="">
      <xdr:nvCxnSpPr>
        <xdr:cNvPr id="531" name="直線コネクタ 530">
          <a:extLst>
            <a:ext uri="{FF2B5EF4-FFF2-40B4-BE49-F238E27FC236}">
              <a16:creationId xmlns:a16="http://schemas.microsoft.com/office/drawing/2014/main" id="{00000000-0008-0000-0600-000013020000}"/>
            </a:ext>
          </a:extLst>
        </xdr:cNvPr>
        <xdr:cNvCxnSpPr/>
      </xdr:nvCxnSpPr>
      <xdr:spPr>
        <a:xfrm>
          <a:off x="12814300" y="6498285"/>
          <a:ext cx="889000" cy="11125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37</xdr:row>
      <xdr:rowOff>45847</xdr:rowOff>
    </xdr:from>
    <xdr:to>
      <xdr:col>72</xdr:col>
      <xdr:colOff>38100</xdr:colOff>
      <xdr:row>37</xdr:row>
      <xdr:rowOff>147447</xdr:rowOff>
    </xdr:to>
    <xdr:sp macro="" textlink="">
      <xdr:nvSpPr>
        <xdr:cNvPr id="532" name="フローチャート: 判断 531">
          <a:extLst>
            <a:ext uri="{FF2B5EF4-FFF2-40B4-BE49-F238E27FC236}">
              <a16:creationId xmlns:a16="http://schemas.microsoft.com/office/drawing/2014/main" id="{00000000-0008-0000-0600-000014020000}"/>
            </a:ext>
          </a:extLst>
        </xdr:cNvPr>
        <xdr:cNvSpPr/>
      </xdr:nvSpPr>
      <xdr:spPr>
        <a:xfrm>
          <a:off x="13652500" y="638949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133428</xdr:colOff>
      <xdr:row>35</xdr:row>
      <xdr:rowOff>163974</xdr:rowOff>
    </xdr:from>
    <xdr:ext cx="469744" cy="259045"/>
    <xdr:sp macro="" textlink="">
      <xdr:nvSpPr>
        <xdr:cNvPr id="533" name="テキスト ボックス 532">
          <a:extLst>
            <a:ext uri="{FF2B5EF4-FFF2-40B4-BE49-F238E27FC236}">
              <a16:creationId xmlns:a16="http://schemas.microsoft.com/office/drawing/2014/main" id="{00000000-0008-0000-0600-000015020000}"/>
            </a:ext>
          </a:extLst>
        </xdr:cNvPr>
        <xdr:cNvSpPr txBox="1"/>
      </xdr:nvSpPr>
      <xdr:spPr>
        <a:xfrm>
          <a:off x="13468428" y="616472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3,815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37</xdr:row>
      <xdr:rowOff>166395</xdr:rowOff>
    </xdr:from>
    <xdr:to>
      <xdr:col>67</xdr:col>
      <xdr:colOff>101600</xdr:colOff>
      <xdr:row>38</xdr:row>
      <xdr:rowOff>96545</xdr:rowOff>
    </xdr:to>
    <xdr:sp macro="" textlink="">
      <xdr:nvSpPr>
        <xdr:cNvPr id="534" name="フローチャート: 判断 533">
          <a:extLst>
            <a:ext uri="{FF2B5EF4-FFF2-40B4-BE49-F238E27FC236}">
              <a16:creationId xmlns:a16="http://schemas.microsoft.com/office/drawing/2014/main" id="{00000000-0008-0000-0600-000016020000}"/>
            </a:ext>
          </a:extLst>
        </xdr:cNvPr>
        <xdr:cNvSpPr/>
      </xdr:nvSpPr>
      <xdr:spPr>
        <a:xfrm>
          <a:off x="12763500" y="651004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6428</xdr:colOff>
      <xdr:row>38</xdr:row>
      <xdr:rowOff>87672</xdr:rowOff>
    </xdr:from>
    <xdr:ext cx="469744" cy="259045"/>
    <xdr:sp macro="" textlink="">
      <xdr:nvSpPr>
        <xdr:cNvPr id="535" name="テキスト ボックス 534">
          <a:extLst>
            <a:ext uri="{FF2B5EF4-FFF2-40B4-BE49-F238E27FC236}">
              <a16:creationId xmlns:a16="http://schemas.microsoft.com/office/drawing/2014/main" id="{00000000-0008-0000-0600-000017020000}"/>
            </a:ext>
          </a:extLst>
        </xdr:cNvPr>
        <xdr:cNvSpPr txBox="1"/>
      </xdr:nvSpPr>
      <xdr:spPr>
        <a:xfrm>
          <a:off x="12579428" y="660277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2,233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41</xdr:row>
      <xdr:rowOff>80027</xdr:rowOff>
    </xdr:from>
    <xdr:ext cx="762000" cy="259045"/>
    <xdr:sp macro="" textlink="">
      <xdr:nvSpPr>
        <xdr:cNvPr id="536" name="テキスト ボックス 535">
          <a:extLst>
            <a:ext uri="{FF2B5EF4-FFF2-40B4-BE49-F238E27FC236}">
              <a16:creationId xmlns:a16="http://schemas.microsoft.com/office/drawing/2014/main" id="{00000000-0008-0000-0600-000018020000}"/>
            </a:ext>
          </a:extLst>
        </xdr:cNvPr>
        <xdr:cNvSpPr txBox="1"/>
      </xdr:nvSpPr>
      <xdr:spPr>
        <a:xfrm>
          <a:off x="16129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41</xdr:row>
      <xdr:rowOff>80027</xdr:rowOff>
    </xdr:from>
    <xdr:ext cx="762000" cy="259045"/>
    <xdr:sp macro="" textlink="">
      <xdr:nvSpPr>
        <xdr:cNvPr id="537" name="テキスト ボックス 536">
          <a:extLst>
            <a:ext uri="{FF2B5EF4-FFF2-40B4-BE49-F238E27FC236}">
              <a16:creationId xmlns:a16="http://schemas.microsoft.com/office/drawing/2014/main" id="{00000000-0008-0000-0600-000019020000}"/>
            </a:ext>
          </a:extLst>
        </xdr:cNvPr>
        <xdr:cNvSpPr txBox="1"/>
      </xdr:nvSpPr>
      <xdr:spPr>
        <a:xfrm>
          <a:off x="15290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41</xdr:row>
      <xdr:rowOff>80027</xdr:rowOff>
    </xdr:from>
    <xdr:ext cx="762000" cy="259045"/>
    <xdr:sp macro="" textlink="">
      <xdr:nvSpPr>
        <xdr:cNvPr id="538" name="テキスト ボックス 537">
          <a:extLst>
            <a:ext uri="{FF2B5EF4-FFF2-40B4-BE49-F238E27FC236}">
              <a16:creationId xmlns:a16="http://schemas.microsoft.com/office/drawing/2014/main" id="{00000000-0008-0000-0600-00001A020000}"/>
            </a:ext>
          </a:extLst>
        </xdr:cNvPr>
        <xdr:cNvSpPr txBox="1"/>
      </xdr:nvSpPr>
      <xdr:spPr>
        <a:xfrm>
          <a:off x="14401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41</xdr:row>
      <xdr:rowOff>80027</xdr:rowOff>
    </xdr:from>
    <xdr:ext cx="762000" cy="259045"/>
    <xdr:sp macro="" textlink="">
      <xdr:nvSpPr>
        <xdr:cNvPr id="539" name="テキスト ボックス 538">
          <a:extLst>
            <a:ext uri="{FF2B5EF4-FFF2-40B4-BE49-F238E27FC236}">
              <a16:creationId xmlns:a16="http://schemas.microsoft.com/office/drawing/2014/main" id="{00000000-0008-0000-0600-00001B020000}"/>
            </a:ext>
          </a:extLst>
        </xdr:cNvPr>
        <xdr:cNvSpPr txBox="1"/>
      </xdr:nvSpPr>
      <xdr:spPr>
        <a:xfrm>
          <a:off x="13512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41</xdr:row>
      <xdr:rowOff>80027</xdr:rowOff>
    </xdr:from>
    <xdr:ext cx="762000" cy="259045"/>
    <xdr:sp macro="" textlink="">
      <xdr:nvSpPr>
        <xdr:cNvPr id="540" name="テキスト ボックス 539">
          <a:extLst>
            <a:ext uri="{FF2B5EF4-FFF2-40B4-BE49-F238E27FC236}">
              <a16:creationId xmlns:a16="http://schemas.microsoft.com/office/drawing/2014/main" id="{00000000-0008-0000-0600-00001C020000}"/>
            </a:ext>
          </a:extLst>
        </xdr:cNvPr>
        <xdr:cNvSpPr txBox="1"/>
      </xdr:nvSpPr>
      <xdr:spPr>
        <a:xfrm>
          <a:off x="12623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38</xdr:row>
      <xdr:rowOff>143459</xdr:rowOff>
    </xdr:from>
    <xdr:to>
      <xdr:col>85</xdr:col>
      <xdr:colOff>177800</xdr:colOff>
      <xdr:row>39</xdr:row>
      <xdr:rowOff>73609</xdr:rowOff>
    </xdr:to>
    <xdr:sp macro="" textlink="">
      <xdr:nvSpPr>
        <xdr:cNvPr id="541" name="楕円 540">
          <a:extLst>
            <a:ext uri="{FF2B5EF4-FFF2-40B4-BE49-F238E27FC236}">
              <a16:creationId xmlns:a16="http://schemas.microsoft.com/office/drawing/2014/main" id="{00000000-0008-0000-0600-00001D020000}"/>
            </a:ext>
          </a:extLst>
        </xdr:cNvPr>
        <xdr:cNvSpPr/>
      </xdr:nvSpPr>
      <xdr:spPr>
        <a:xfrm>
          <a:off x="16268700" y="665855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38</xdr:row>
      <xdr:rowOff>58386</xdr:rowOff>
    </xdr:from>
    <xdr:ext cx="378565" cy="259045"/>
    <xdr:sp macro="" textlink="">
      <xdr:nvSpPr>
        <xdr:cNvPr id="542" name="災害復旧事業費該当値テキスト">
          <a:extLst>
            <a:ext uri="{FF2B5EF4-FFF2-40B4-BE49-F238E27FC236}">
              <a16:creationId xmlns:a16="http://schemas.microsoft.com/office/drawing/2014/main" id="{00000000-0008-0000-0600-00001E020000}"/>
            </a:ext>
          </a:extLst>
        </xdr:cNvPr>
        <xdr:cNvSpPr txBox="1"/>
      </xdr:nvSpPr>
      <xdr:spPr>
        <a:xfrm>
          <a:off x="16370300" y="6573486"/>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284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38</xdr:row>
      <xdr:rowOff>125476</xdr:rowOff>
    </xdr:from>
    <xdr:to>
      <xdr:col>81</xdr:col>
      <xdr:colOff>101600</xdr:colOff>
      <xdr:row>39</xdr:row>
      <xdr:rowOff>55626</xdr:rowOff>
    </xdr:to>
    <xdr:sp macro="" textlink="">
      <xdr:nvSpPr>
        <xdr:cNvPr id="543" name="楕円 542">
          <a:extLst>
            <a:ext uri="{FF2B5EF4-FFF2-40B4-BE49-F238E27FC236}">
              <a16:creationId xmlns:a16="http://schemas.microsoft.com/office/drawing/2014/main" id="{00000000-0008-0000-0600-00001F020000}"/>
            </a:ext>
          </a:extLst>
        </xdr:cNvPr>
        <xdr:cNvSpPr/>
      </xdr:nvSpPr>
      <xdr:spPr>
        <a:xfrm>
          <a:off x="15430500" y="664057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80</xdr:col>
      <xdr:colOff>52017</xdr:colOff>
      <xdr:row>39</xdr:row>
      <xdr:rowOff>46753</xdr:rowOff>
    </xdr:from>
    <xdr:ext cx="378565" cy="259045"/>
    <xdr:sp macro="" textlink="">
      <xdr:nvSpPr>
        <xdr:cNvPr id="544" name="テキスト ボックス 543">
          <a:extLst>
            <a:ext uri="{FF2B5EF4-FFF2-40B4-BE49-F238E27FC236}">
              <a16:creationId xmlns:a16="http://schemas.microsoft.com/office/drawing/2014/main" id="{00000000-0008-0000-0600-000020020000}"/>
            </a:ext>
          </a:extLst>
        </xdr:cNvPr>
        <xdr:cNvSpPr txBox="1"/>
      </xdr:nvSpPr>
      <xdr:spPr>
        <a:xfrm>
          <a:off x="15292017" y="6733303"/>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520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38</xdr:row>
      <xdr:rowOff>103911</xdr:rowOff>
    </xdr:from>
    <xdr:to>
      <xdr:col>76</xdr:col>
      <xdr:colOff>165100</xdr:colOff>
      <xdr:row>39</xdr:row>
      <xdr:rowOff>34061</xdr:rowOff>
    </xdr:to>
    <xdr:sp macro="" textlink="">
      <xdr:nvSpPr>
        <xdr:cNvPr id="545" name="楕円 544">
          <a:extLst>
            <a:ext uri="{FF2B5EF4-FFF2-40B4-BE49-F238E27FC236}">
              <a16:creationId xmlns:a16="http://schemas.microsoft.com/office/drawing/2014/main" id="{00000000-0008-0000-0600-000021020000}"/>
            </a:ext>
          </a:extLst>
        </xdr:cNvPr>
        <xdr:cNvSpPr/>
      </xdr:nvSpPr>
      <xdr:spPr>
        <a:xfrm>
          <a:off x="14541500" y="661901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115517</xdr:colOff>
      <xdr:row>39</xdr:row>
      <xdr:rowOff>25188</xdr:rowOff>
    </xdr:from>
    <xdr:ext cx="378565" cy="259045"/>
    <xdr:sp macro="" textlink="">
      <xdr:nvSpPr>
        <xdr:cNvPr id="546" name="テキスト ボックス 545">
          <a:extLst>
            <a:ext uri="{FF2B5EF4-FFF2-40B4-BE49-F238E27FC236}">
              <a16:creationId xmlns:a16="http://schemas.microsoft.com/office/drawing/2014/main" id="{00000000-0008-0000-0600-000022020000}"/>
            </a:ext>
          </a:extLst>
        </xdr:cNvPr>
        <xdr:cNvSpPr txBox="1"/>
      </xdr:nvSpPr>
      <xdr:spPr>
        <a:xfrm>
          <a:off x="14403017" y="6711738"/>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803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38</xdr:row>
      <xdr:rowOff>43637</xdr:rowOff>
    </xdr:from>
    <xdr:to>
      <xdr:col>72</xdr:col>
      <xdr:colOff>38100</xdr:colOff>
      <xdr:row>38</xdr:row>
      <xdr:rowOff>145237</xdr:rowOff>
    </xdr:to>
    <xdr:sp macro="" textlink="">
      <xdr:nvSpPr>
        <xdr:cNvPr id="547" name="楕円 546">
          <a:extLst>
            <a:ext uri="{FF2B5EF4-FFF2-40B4-BE49-F238E27FC236}">
              <a16:creationId xmlns:a16="http://schemas.microsoft.com/office/drawing/2014/main" id="{00000000-0008-0000-0600-000023020000}"/>
            </a:ext>
          </a:extLst>
        </xdr:cNvPr>
        <xdr:cNvSpPr/>
      </xdr:nvSpPr>
      <xdr:spPr>
        <a:xfrm>
          <a:off x="13652500" y="655873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133428</xdr:colOff>
      <xdr:row>38</xdr:row>
      <xdr:rowOff>136364</xdr:rowOff>
    </xdr:from>
    <xdr:ext cx="469744" cy="259045"/>
    <xdr:sp macro="" textlink="">
      <xdr:nvSpPr>
        <xdr:cNvPr id="548" name="テキスト ボックス 547">
          <a:extLst>
            <a:ext uri="{FF2B5EF4-FFF2-40B4-BE49-F238E27FC236}">
              <a16:creationId xmlns:a16="http://schemas.microsoft.com/office/drawing/2014/main" id="{00000000-0008-0000-0600-000024020000}"/>
            </a:ext>
          </a:extLst>
        </xdr:cNvPr>
        <xdr:cNvSpPr txBox="1"/>
      </xdr:nvSpPr>
      <xdr:spPr>
        <a:xfrm>
          <a:off x="13468428" y="665146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1,594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37</xdr:row>
      <xdr:rowOff>103835</xdr:rowOff>
    </xdr:from>
    <xdr:to>
      <xdr:col>67</xdr:col>
      <xdr:colOff>101600</xdr:colOff>
      <xdr:row>38</xdr:row>
      <xdr:rowOff>33986</xdr:rowOff>
    </xdr:to>
    <xdr:sp macro="" textlink="">
      <xdr:nvSpPr>
        <xdr:cNvPr id="549" name="楕円 548">
          <a:extLst>
            <a:ext uri="{FF2B5EF4-FFF2-40B4-BE49-F238E27FC236}">
              <a16:creationId xmlns:a16="http://schemas.microsoft.com/office/drawing/2014/main" id="{00000000-0008-0000-0600-000025020000}"/>
            </a:ext>
          </a:extLst>
        </xdr:cNvPr>
        <xdr:cNvSpPr/>
      </xdr:nvSpPr>
      <xdr:spPr>
        <a:xfrm>
          <a:off x="12763500" y="6447485"/>
          <a:ext cx="101600" cy="101601"/>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6428</xdr:colOff>
      <xdr:row>36</xdr:row>
      <xdr:rowOff>50512</xdr:rowOff>
    </xdr:from>
    <xdr:ext cx="469744" cy="259045"/>
    <xdr:sp macro="" textlink="">
      <xdr:nvSpPr>
        <xdr:cNvPr id="550" name="テキスト ボックス 549">
          <a:extLst>
            <a:ext uri="{FF2B5EF4-FFF2-40B4-BE49-F238E27FC236}">
              <a16:creationId xmlns:a16="http://schemas.microsoft.com/office/drawing/2014/main" id="{00000000-0008-0000-0600-000026020000}"/>
            </a:ext>
          </a:extLst>
        </xdr:cNvPr>
        <xdr:cNvSpPr txBox="1"/>
      </xdr:nvSpPr>
      <xdr:spPr>
        <a:xfrm>
          <a:off x="12579428" y="622271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3,054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43</xdr:row>
      <xdr:rowOff>57150</xdr:rowOff>
    </xdr:from>
    <xdr:to>
      <xdr:col>89</xdr:col>
      <xdr:colOff>177800</xdr:colOff>
      <xdr:row>45</xdr:row>
      <xdr:rowOff>31750</xdr:rowOff>
    </xdr:to>
    <xdr:sp macro="" textlink="">
      <xdr:nvSpPr>
        <xdr:cNvPr id="551" name="正方形/長方形 550">
          <a:extLst>
            <a:ext uri="{FF2B5EF4-FFF2-40B4-BE49-F238E27FC236}">
              <a16:creationId xmlns:a16="http://schemas.microsoft.com/office/drawing/2014/main" id="{00000000-0008-0000-0600-000027020000}"/>
            </a:ext>
          </a:extLst>
        </xdr:cNvPr>
        <xdr:cNvSpPr/>
      </xdr:nvSpPr>
      <xdr:spPr>
        <a:xfrm>
          <a:off x="12446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失業対策事業費</a:t>
          </a:r>
        </a:p>
      </xdr:txBody>
    </xdr:sp>
    <xdr:clientData/>
  </xdr:twoCellAnchor>
  <xdr:twoCellAnchor>
    <xdr:from>
      <xdr:col>66</xdr:col>
      <xdr:colOff>0</xdr:colOff>
      <xdr:row>45</xdr:row>
      <xdr:rowOff>57150</xdr:rowOff>
    </xdr:from>
    <xdr:to>
      <xdr:col>74</xdr:col>
      <xdr:colOff>0</xdr:colOff>
      <xdr:row>46</xdr:row>
      <xdr:rowOff>139700</xdr:rowOff>
    </xdr:to>
    <xdr:sp macro="" textlink="">
      <xdr:nvSpPr>
        <xdr:cNvPr id="552" name="正方形/長方形 551">
          <a:extLst>
            <a:ext uri="{FF2B5EF4-FFF2-40B4-BE49-F238E27FC236}">
              <a16:creationId xmlns:a16="http://schemas.microsoft.com/office/drawing/2014/main" id="{00000000-0008-0000-0600-000028020000}"/>
            </a:ext>
          </a:extLst>
        </xdr:cNvPr>
        <xdr:cNvSpPr/>
      </xdr:nvSpPr>
      <xdr:spPr>
        <a:xfrm>
          <a:off x="12573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46</xdr:row>
      <xdr:rowOff>88900</xdr:rowOff>
    </xdr:from>
    <xdr:to>
      <xdr:col>74</xdr:col>
      <xdr:colOff>0</xdr:colOff>
      <xdr:row>48</xdr:row>
      <xdr:rowOff>0</xdr:rowOff>
    </xdr:to>
    <xdr:sp macro="" textlink="">
      <xdr:nvSpPr>
        <xdr:cNvPr id="553" name="正方形/長方形 552">
          <a:extLst>
            <a:ext uri="{FF2B5EF4-FFF2-40B4-BE49-F238E27FC236}">
              <a16:creationId xmlns:a16="http://schemas.microsoft.com/office/drawing/2014/main" id="{00000000-0008-0000-0600-000029020000}"/>
            </a:ext>
          </a:extLst>
        </xdr:cNvPr>
        <xdr:cNvSpPr/>
      </xdr:nvSpPr>
      <xdr:spPr>
        <a:xfrm>
          <a:off x="12573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1/29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45</xdr:row>
      <xdr:rowOff>57150</xdr:rowOff>
    </xdr:from>
    <xdr:to>
      <xdr:col>79</xdr:col>
      <xdr:colOff>63500</xdr:colOff>
      <xdr:row>46</xdr:row>
      <xdr:rowOff>139700</xdr:rowOff>
    </xdr:to>
    <xdr:sp macro="" textlink="">
      <xdr:nvSpPr>
        <xdr:cNvPr id="554" name="正方形/長方形 553">
          <a:extLst>
            <a:ext uri="{FF2B5EF4-FFF2-40B4-BE49-F238E27FC236}">
              <a16:creationId xmlns:a16="http://schemas.microsoft.com/office/drawing/2014/main" id="{00000000-0008-0000-0600-00002A020000}"/>
            </a:ext>
          </a:extLst>
        </xdr:cNvPr>
        <xdr:cNvSpPr/>
      </xdr:nvSpPr>
      <xdr:spPr>
        <a:xfrm>
          <a:off x="13589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46</xdr:row>
      <xdr:rowOff>88900</xdr:rowOff>
    </xdr:from>
    <xdr:to>
      <xdr:col>79</xdr:col>
      <xdr:colOff>63500</xdr:colOff>
      <xdr:row>48</xdr:row>
      <xdr:rowOff>0</xdr:rowOff>
    </xdr:to>
    <xdr:sp macro="" textlink="">
      <xdr:nvSpPr>
        <xdr:cNvPr id="555" name="正方形/長方形 554">
          <a:extLst>
            <a:ext uri="{FF2B5EF4-FFF2-40B4-BE49-F238E27FC236}">
              <a16:creationId xmlns:a16="http://schemas.microsoft.com/office/drawing/2014/main" id="{00000000-0008-0000-0600-00002B020000}"/>
            </a:ext>
          </a:extLst>
        </xdr:cNvPr>
        <xdr:cNvSpPr/>
      </xdr:nvSpPr>
      <xdr:spPr>
        <a:xfrm>
          <a:off x="13589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45</xdr:row>
      <xdr:rowOff>57150</xdr:rowOff>
    </xdr:from>
    <xdr:to>
      <xdr:col>85</xdr:col>
      <xdr:colOff>63500</xdr:colOff>
      <xdr:row>46</xdr:row>
      <xdr:rowOff>139700</xdr:rowOff>
    </xdr:to>
    <xdr:sp macro="" textlink="">
      <xdr:nvSpPr>
        <xdr:cNvPr id="556" name="正方形/長方形 555">
          <a:extLst>
            <a:ext uri="{FF2B5EF4-FFF2-40B4-BE49-F238E27FC236}">
              <a16:creationId xmlns:a16="http://schemas.microsoft.com/office/drawing/2014/main" id="{00000000-0008-0000-0600-00002C020000}"/>
            </a:ext>
          </a:extLst>
        </xdr:cNvPr>
        <xdr:cNvSpPr/>
      </xdr:nvSpPr>
      <xdr:spPr>
        <a:xfrm>
          <a:off x="14732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愛媛県平均</a:t>
          </a:r>
        </a:p>
      </xdr:txBody>
    </xdr:sp>
    <xdr:clientData/>
  </xdr:twoCellAnchor>
  <xdr:twoCellAnchor>
    <xdr:from>
      <xdr:col>77</xdr:col>
      <xdr:colOff>63500</xdr:colOff>
      <xdr:row>46</xdr:row>
      <xdr:rowOff>88900</xdr:rowOff>
    </xdr:from>
    <xdr:to>
      <xdr:col>85</xdr:col>
      <xdr:colOff>63500</xdr:colOff>
      <xdr:row>48</xdr:row>
      <xdr:rowOff>0</xdr:rowOff>
    </xdr:to>
    <xdr:sp macro="" textlink="">
      <xdr:nvSpPr>
        <xdr:cNvPr id="557" name="正方形/長方形 556">
          <a:extLst>
            <a:ext uri="{FF2B5EF4-FFF2-40B4-BE49-F238E27FC236}">
              <a16:creationId xmlns:a16="http://schemas.microsoft.com/office/drawing/2014/main" id="{00000000-0008-0000-0600-00002D020000}"/>
            </a:ext>
          </a:extLst>
        </xdr:cNvPr>
        <xdr:cNvSpPr/>
      </xdr:nvSpPr>
      <xdr:spPr>
        <a:xfrm>
          <a:off x="14732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48</xdr:row>
      <xdr:rowOff>25400</xdr:rowOff>
    </xdr:from>
    <xdr:to>
      <xdr:col>89</xdr:col>
      <xdr:colOff>177800</xdr:colOff>
      <xdr:row>61</xdr:row>
      <xdr:rowOff>82550</xdr:rowOff>
    </xdr:to>
    <xdr:sp macro="" textlink="">
      <xdr:nvSpPr>
        <xdr:cNvPr id="558" name="正方形/長方形 557">
          <a:extLst>
            <a:ext uri="{FF2B5EF4-FFF2-40B4-BE49-F238E27FC236}">
              <a16:creationId xmlns:a16="http://schemas.microsoft.com/office/drawing/2014/main" id="{00000000-0008-0000-0600-00002E020000}"/>
            </a:ext>
          </a:extLst>
        </xdr:cNvPr>
        <xdr:cNvSpPr/>
      </xdr:nvSpPr>
      <xdr:spPr>
        <a:xfrm>
          <a:off x="12446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47</xdr:row>
      <xdr:rowOff>6350</xdr:rowOff>
    </xdr:from>
    <xdr:ext cx="349839" cy="225703"/>
    <xdr:sp macro="" textlink="">
      <xdr:nvSpPr>
        <xdr:cNvPr id="559" name="テキスト ボックス 558">
          <a:extLst>
            <a:ext uri="{FF2B5EF4-FFF2-40B4-BE49-F238E27FC236}">
              <a16:creationId xmlns:a16="http://schemas.microsoft.com/office/drawing/2014/main" id="{00000000-0008-0000-0600-00002F020000}"/>
            </a:ext>
          </a:extLst>
        </xdr:cNvPr>
        <xdr:cNvSpPr txBox="1"/>
      </xdr:nvSpPr>
      <xdr:spPr>
        <a:xfrm>
          <a:off x="12407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61</xdr:row>
      <xdr:rowOff>82550</xdr:rowOff>
    </xdr:from>
    <xdr:to>
      <xdr:col>89</xdr:col>
      <xdr:colOff>177800</xdr:colOff>
      <xdr:row>61</xdr:row>
      <xdr:rowOff>82550</xdr:rowOff>
    </xdr:to>
    <xdr:cxnSp macro="">
      <xdr:nvCxnSpPr>
        <xdr:cNvPr id="560" name="直線コネクタ 559">
          <a:extLst>
            <a:ext uri="{FF2B5EF4-FFF2-40B4-BE49-F238E27FC236}">
              <a16:creationId xmlns:a16="http://schemas.microsoft.com/office/drawing/2014/main" id="{00000000-0008-0000-0600-000030020000}"/>
            </a:ext>
          </a:extLst>
        </xdr:cNvPr>
        <xdr:cNvCxnSpPr/>
      </xdr:nvCxnSpPr>
      <xdr:spPr>
        <a:xfrm>
          <a:off x="12446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54</xdr:row>
      <xdr:rowOff>139700</xdr:rowOff>
    </xdr:from>
    <xdr:to>
      <xdr:col>89</xdr:col>
      <xdr:colOff>177800</xdr:colOff>
      <xdr:row>54</xdr:row>
      <xdr:rowOff>139700</xdr:rowOff>
    </xdr:to>
    <xdr:cxnSp macro="">
      <xdr:nvCxnSpPr>
        <xdr:cNvPr id="561" name="直線コネクタ 560">
          <a:extLst>
            <a:ext uri="{FF2B5EF4-FFF2-40B4-BE49-F238E27FC236}">
              <a16:creationId xmlns:a16="http://schemas.microsoft.com/office/drawing/2014/main" id="{00000000-0008-0000-0600-000031020000}"/>
            </a:ext>
          </a:extLst>
        </xdr:cNvPr>
        <xdr:cNvCxnSpPr/>
      </xdr:nvCxnSpPr>
      <xdr:spPr>
        <a:xfrm>
          <a:off x="12446000" y="939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53</xdr:row>
      <xdr:rowOff>168927</xdr:rowOff>
    </xdr:from>
    <xdr:ext cx="248786" cy="259045"/>
    <xdr:sp macro="" textlink="">
      <xdr:nvSpPr>
        <xdr:cNvPr id="562" name="テキスト ボックス 561">
          <a:extLst>
            <a:ext uri="{FF2B5EF4-FFF2-40B4-BE49-F238E27FC236}">
              <a16:creationId xmlns:a16="http://schemas.microsoft.com/office/drawing/2014/main" id="{00000000-0008-0000-0600-000032020000}"/>
            </a:ext>
          </a:extLst>
        </xdr:cNvPr>
        <xdr:cNvSpPr txBox="1"/>
      </xdr:nvSpPr>
      <xdr:spPr>
        <a:xfrm>
          <a:off x="12197214" y="9255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48</xdr:row>
      <xdr:rowOff>25400</xdr:rowOff>
    </xdr:from>
    <xdr:to>
      <xdr:col>89</xdr:col>
      <xdr:colOff>177800</xdr:colOff>
      <xdr:row>48</xdr:row>
      <xdr:rowOff>25400</xdr:rowOff>
    </xdr:to>
    <xdr:cxnSp macro="">
      <xdr:nvCxnSpPr>
        <xdr:cNvPr id="563" name="直線コネクタ 562">
          <a:extLst>
            <a:ext uri="{FF2B5EF4-FFF2-40B4-BE49-F238E27FC236}">
              <a16:creationId xmlns:a16="http://schemas.microsoft.com/office/drawing/2014/main" id="{00000000-0008-0000-0600-000033020000}"/>
            </a:ext>
          </a:extLst>
        </xdr:cNvPr>
        <xdr:cNvCxnSpPr/>
      </xdr:nvCxnSpPr>
      <xdr:spPr>
        <a:xfrm>
          <a:off x="12446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47</xdr:row>
      <xdr:rowOff>54627</xdr:rowOff>
    </xdr:from>
    <xdr:ext cx="248786" cy="259045"/>
    <xdr:sp macro="" textlink="">
      <xdr:nvSpPr>
        <xdr:cNvPr id="564" name="テキスト ボックス 563">
          <a:extLst>
            <a:ext uri="{FF2B5EF4-FFF2-40B4-BE49-F238E27FC236}">
              <a16:creationId xmlns:a16="http://schemas.microsoft.com/office/drawing/2014/main" id="{00000000-0008-0000-0600-000034020000}"/>
            </a:ext>
          </a:extLst>
        </xdr:cNvPr>
        <xdr:cNvSpPr txBox="1"/>
      </xdr:nvSpPr>
      <xdr:spPr>
        <a:xfrm>
          <a:off x="12197214" y="8112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48</xdr:row>
      <xdr:rowOff>25400</xdr:rowOff>
    </xdr:from>
    <xdr:to>
      <xdr:col>89</xdr:col>
      <xdr:colOff>177800</xdr:colOff>
      <xdr:row>61</xdr:row>
      <xdr:rowOff>82550</xdr:rowOff>
    </xdr:to>
    <xdr:sp macro="" textlink="">
      <xdr:nvSpPr>
        <xdr:cNvPr id="565" name="失業対策事業費グラフ枠">
          <a:extLst>
            <a:ext uri="{FF2B5EF4-FFF2-40B4-BE49-F238E27FC236}">
              <a16:creationId xmlns:a16="http://schemas.microsoft.com/office/drawing/2014/main" id="{00000000-0008-0000-0600-000035020000}"/>
            </a:ext>
          </a:extLst>
        </xdr:cNvPr>
        <xdr:cNvSpPr/>
      </xdr:nvSpPr>
      <xdr:spPr>
        <a:xfrm>
          <a:off x="12446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54</xdr:row>
      <xdr:rowOff>139700</xdr:rowOff>
    </xdr:from>
    <xdr:to>
      <xdr:col>85</xdr:col>
      <xdr:colOff>126364</xdr:colOff>
      <xdr:row>54</xdr:row>
      <xdr:rowOff>139700</xdr:rowOff>
    </xdr:to>
    <xdr:cxnSp macro="">
      <xdr:nvCxnSpPr>
        <xdr:cNvPr id="566" name="直線コネクタ 565">
          <a:extLst>
            <a:ext uri="{FF2B5EF4-FFF2-40B4-BE49-F238E27FC236}">
              <a16:creationId xmlns:a16="http://schemas.microsoft.com/office/drawing/2014/main" id="{00000000-0008-0000-0600-000036020000}"/>
            </a:ext>
          </a:extLst>
        </xdr:cNvPr>
        <xdr:cNvCxnSpPr/>
      </xdr:nvCxnSpPr>
      <xdr:spPr>
        <a:xfrm>
          <a:off x="16317595" y="9398000"/>
          <a:ext cx="1269" cy="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55</xdr:row>
      <xdr:rowOff>10177</xdr:rowOff>
    </xdr:from>
    <xdr:ext cx="249299" cy="259045"/>
    <xdr:sp macro="" textlink="">
      <xdr:nvSpPr>
        <xdr:cNvPr id="567" name="失業対策事業費最小値テキスト">
          <a:extLst>
            <a:ext uri="{FF2B5EF4-FFF2-40B4-BE49-F238E27FC236}">
              <a16:creationId xmlns:a16="http://schemas.microsoft.com/office/drawing/2014/main" id="{00000000-0008-0000-0600-000037020000}"/>
            </a:ext>
          </a:extLst>
        </xdr:cNvPr>
        <xdr:cNvSpPr txBox="1"/>
      </xdr:nvSpPr>
      <xdr:spPr>
        <a:xfrm>
          <a:off x="1637030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54</xdr:row>
      <xdr:rowOff>139700</xdr:rowOff>
    </xdr:from>
    <xdr:to>
      <xdr:col>86</xdr:col>
      <xdr:colOff>25400</xdr:colOff>
      <xdr:row>54</xdr:row>
      <xdr:rowOff>139700</xdr:rowOff>
    </xdr:to>
    <xdr:cxnSp macro="">
      <xdr:nvCxnSpPr>
        <xdr:cNvPr id="568" name="直線コネクタ 567">
          <a:extLst>
            <a:ext uri="{FF2B5EF4-FFF2-40B4-BE49-F238E27FC236}">
              <a16:creationId xmlns:a16="http://schemas.microsoft.com/office/drawing/2014/main" id="{00000000-0008-0000-0600-000038020000}"/>
            </a:ext>
          </a:extLst>
        </xdr:cNvPr>
        <xdr:cNvCxnSpPr/>
      </xdr:nvCxnSpPr>
      <xdr:spPr>
        <a:xfrm>
          <a:off x="16230600" y="9398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53</xdr:row>
      <xdr:rowOff>10177</xdr:rowOff>
    </xdr:from>
    <xdr:ext cx="249299" cy="259045"/>
    <xdr:sp macro="" textlink="">
      <xdr:nvSpPr>
        <xdr:cNvPr id="569" name="失業対策事業費最大値テキスト">
          <a:extLst>
            <a:ext uri="{FF2B5EF4-FFF2-40B4-BE49-F238E27FC236}">
              <a16:creationId xmlns:a16="http://schemas.microsoft.com/office/drawing/2014/main" id="{00000000-0008-0000-0600-000039020000}"/>
            </a:ext>
          </a:extLst>
        </xdr:cNvPr>
        <xdr:cNvSpPr txBox="1"/>
      </xdr:nvSpPr>
      <xdr:spPr>
        <a:xfrm>
          <a:off x="16370300" y="90970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54</xdr:row>
      <xdr:rowOff>139700</xdr:rowOff>
    </xdr:from>
    <xdr:to>
      <xdr:col>86</xdr:col>
      <xdr:colOff>25400</xdr:colOff>
      <xdr:row>54</xdr:row>
      <xdr:rowOff>139700</xdr:rowOff>
    </xdr:to>
    <xdr:cxnSp macro="">
      <xdr:nvCxnSpPr>
        <xdr:cNvPr id="570" name="直線コネクタ 569">
          <a:extLst>
            <a:ext uri="{FF2B5EF4-FFF2-40B4-BE49-F238E27FC236}">
              <a16:creationId xmlns:a16="http://schemas.microsoft.com/office/drawing/2014/main" id="{00000000-0008-0000-0600-00003A020000}"/>
            </a:ext>
          </a:extLst>
        </xdr:cNvPr>
        <xdr:cNvCxnSpPr/>
      </xdr:nvCxnSpPr>
      <xdr:spPr>
        <a:xfrm>
          <a:off x="16230600" y="9398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54</xdr:row>
      <xdr:rowOff>139700</xdr:rowOff>
    </xdr:from>
    <xdr:to>
      <xdr:col>85</xdr:col>
      <xdr:colOff>127000</xdr:colOff>
      <xdr:row>54</xdr:row>
      <xdr:rowOff>139700</xdr:rowOff>
    </xdr:to>
    <xdr:cxnSp macro="">
      <xdr:nvCxnSpPr>
        <xdr:cNvPr id="571" name="直線コネクタ 570">
          <a:extLst>
            <a:ext uri="{FF2B5EF4-FFF2-40B4-BE49-F238E27FC236}">
              <a16:creationId xmlns:a16="http://schemas.microsoft.com/office/drawing/2014/main" id="{00000000-0008-0000-0600-00003B020000}"/>
            </a:ext>
          </a:extLst>
        </xdr:cNvPr>
        <xdr:cNvCxnSpPr/>
      </xdr:nvCxnSpPr>
      <xdr:spPr>
        <a:xfrm>
          <a:off x="15481300" y="9398000"/>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54</xdr:row>
      <xdr:rowOff>67327</xdr:rowOff>
    </xdr:from>
    <xdr:ext cx="249299" cy="259045"/>
    <xdr:sp macro="" textlink="">
      <xdr:nvSpPr>
        <xdr:cNvPr id="572" name="失業対策事業費平均値テキスト">
          <a:extLst>
            <a:ext uri="{FF2B5EF4-FFF2-40B4-BE49-F238E27FC236}">
              <a16:creationId xmlns:a16="http://schemas.microsoft.com/office/drawing/2014/main" id="{00000000-0008-0000-0600-00003C020000}"/>
            </a:ext>
          </a:extLst>
        </xdr:cNvPr>
        <xdr:cNvSpPr txBox="1"/>
      </xdr:nvSpPr>
      <xdr:spPr>
        <a:xfrm>
          <a:off x="16370300" y="9325627"/>
          <a:ext cx="249299"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54</xdr:row>
      <xdr:rowOff>88900</xdr:rowOff>
    </xdr:from>
    <xdr:to>
      <xdr:col>85</xdr:col>
      <xdr:colOff>177800</xdr:colOff>
      <xdr:row>55</xdr:row>
      <xdr:rowOff>19050</xdr:rowOff>
    </xdr:to>
    <xdr:sp macro="" textlink="">
      <xdr:nvSpPr>
        <xdr:cNvPr id="573" name="フローチャート: 判断 572">
          <a:extLst>
            <a:ext uri="{FF2B5EF4-FFF2-40B4-BE49-F238E27FC236}">
              <a16:creationId xmlns:a16="http://schemas.microsoft.com/office/drawing/2014/main" id="{00000000-0008-0000-0600-00003D020000}"/>
            </a:ext>
          </a:extLst>
        </xdr:cNvPr>
        <xdr:cNvSpPr/>
      </xdr:nvSpPr>
      <xdr:spPr>
        <a:xfrm>
          <a:off x="162687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54</xdr:row>
      <xdr:rowOff>139700</xdr:rowOff>
    </xdr:from>
    <xdr:to>
      <xdr:col>81</xdr:col>
      <xdr:colOff>50800</xdr:colOff>
      <xdr:row>54</xdr:row>
      <xdr:rowOff>139700</xdr:rowOff>
    </xdr:to>
    <xdr:cxnSp macro="">
      <xdr:nvCxnSpPr>
        <xdr:cNvPr id="574" name="直線コネクタ 573">
          <a:extLst>
            <a:ext uri="{FF2B5EF4-FFF2-40B4-BE49-F238E27FC236}">
              <a16:creationId xmlns:a16="http://schemas.microsoft.com/office/drawing/2014/main" id="{00000000-0008-0000-0600-00003E020000}"/>
            </a:ext>
          </a:extLst>
        </xdr:cNvPr>
        <xdr:cNvCxnSpPr/>
      </xdr:nvCxnSpPr>
      <xdr:spPr>
        <a:xfrm>
          <a:off x="14592300" y="9398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54</xdr:row>
      <xdr:rowOff>88900</xdr:rowOff>
    </xdr:from>
    <xdr:to>
      <xdr:col>81</xdr:col>
      <xdr:colOff>101600</xdr:colOff>
      <xdr:row>55</xdr:row>
      <xdr:rowOff>19050</xdr:rowOff>
    </xdr:to>
    <xdr:sp macro="" textlink="">
      <xdr:nvSpPr>
        <xdr:cNvPr id="575" name="フローチャート: 判断 574">
          <a:extLst>
            <a:ext uri="{FF2B5EF4-FFF2-40B4-BE49-F238E27FC236}">
              <a16:creationId xmlns:a16="http://schemas.microsoft.com/office/drawing/2014/main" id="{00000000-0008-0000-0600-00003F020000}"/>
            </a:ext>
          </a:extLst>
        </xdr:cNvPr>
        <xdr:cNvSpPr/>
      </xdr:nvSpPr>
      <xdr:spPr>
        <a:xfrm>
          <a:off x="15430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80</xdr:col>
      <xdr:colOff>116650</xdr:colOff>
      <xdr:row>55</xdr:row>
      <xdr:rowOff>10177</xdr:rowOff>
    </xdr:from>
    <xdr:ext cx="249299" cy="259045"/>
    <xdr:sp macro="" textlink="">
      <xdr:nvSpPr>
        <xdr:cNvPr id="576" name="テキスト ボックス 575">
          <a:extLst>
            <a:ext uri="{FF2B5EF4-FFF2-40B4-BE49-F238E27FC236}">
              <a16:creationId xmlns:a16="http://schemas.microsoft.com/office/drawing/2014/main" id="{00000000-0008-0000-0600-000040020000}"/>
            </a:ext>
          </a:extLst>
        </xdr:cNvPr>
        <xdr:cNvSpPr txBox="1"/>
      </xdr:nvSpPr>
      <xdr:spPr>
        <a:xfrm>
          <a:off x="1535665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54</xdr:row>
      <xdr:rowOff>139700</xdr:rowOff>
    </xdr:from>
    <xdr:to>
      <xdr:col>76</xdr:col>
      <xdr:colOff>114300</xdr:colOff>
      <xdr:row>54</xdr:row>
      <xdr:rowOff>139700</xdr:rowOff>
    </xdr:to>
    <xdr:cxnSp macro="">
      <xdr:nvCxnSpPr>
        <xdr:cNvPr id="577" name="直線コネクタ 576">
          <a:extLst>
            <a:ext uri="{FF2B5EF4-FFF2-40B4-BE49-F238E27FC236}">
              <a16:creationId xmlns:a16="http://schemas.microsoft.com/office/drawing/2014/main" id="{00000000-0008-0000-0600-000041020000}"/>
            </a:ext>
          </a:extLst>
        </xdr:cNvPr>
        <xdr:cNvCxnSpPr/>
      </xdr:nvCxnSpPr>
      <xdr:spPr>
        <a:xfrm>
          <a:off x="13703300" y="9398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54</xdr:row>
      <xdr:rowOff>88900</xdr:rowOff>
    </xdr:from>
    <xdr:to>
      <xdr:col>76</xdr:col>
      <xdr:colOff>165100</xdr:colOff>
      <xdr:row>55</xdr:row>
      <xdr:rowOff>19050</xdr:rowOff>
    </xdr:to>
    <xdr:sp macro="" textlink="">
      <xdr:nvSpPr>
        <xdr:cNvPr id="578" name="フローチャート: 判断 577">
          <a:extLst>
            <a:ext uri="{FF2B5EF4-FFF2-40B4-BE49-F238E27FC236}">
              <a16:creationId xmlns:a16="http://schemas.microsoft.com/office/drawing/2014/main" id="{00000000-0008-0000-0600-000042020000}"/>
            </a:ext>
          </a:extLst>
        </xdr:cNvPr>
        <xdr:cNvSpPr/>
      </xdr:nvSpPr>
      <xdr:spPr>
        <a:xfrm>
          <a:off x="14541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180150</xdr:colOff>
      <xdr:row>55</xdr:row>
      <xdr:rowOff>10177</xdr:rowOff>
    </xdr:from>
    <xdr:ext cx="249299" cy="259045"/>
    <xdr:sp macro="" textlink="">
      <xdr:nvSpPr>
        <xdr:cNvPr id="579" name="テキスト ボックス 578">
          <a:extLst>
            <a:ext uri="{FF2B5EF4-FFF2-40B4-BE49-F238E27FC236}">
              <a16:creationId xmlns:a16="http://schemas.microsoft.com/office/drawing/2014/main" id="{00000000-0008-0000-0600-000043020000}"/>
            </a:ext>
          </a:extLst>
        </xdr:cNvPr>
        <xdr:cNvSpPr txBox="1"/>
      </xdr:nvSpPr>
      <xdr:spPr>
        <a:xfrm>
          <a:off x="1446765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54</xdr:row>
      <xdr:rowOff>139700</xdr:rowOff>
    </xdr:from>
    <xdr:to>
      <xdr:col>71</xdr:col>
      <xdr:colOff>177800</xdr:colOff>
      <xdr:row>54</xdr:row>
      <xdr:rowOff>139700</xdr:rowOff>
    </xdr:to>
    <xdr:cxnSp macro="">
      <xdr:nvCxnSpPr>
        <xdr:cNvPr id="580" name="直線コネクタ 579">
          <a:extLst>
            <a:ext uri="{FF2B5EF4-FFF2-40B4-BE49-F238E27FC236}">
              <a16:creationId xmlns:a16="http://schemas.microsoft.com/office/drawing/2014/main" id="{00000000-0008-0000-0600-000044020000}"/>
            </a:ext>
          </a:extLst>
        </xdr:cNvPr>
        <xdr:cNvCxnSpPr/>
      </xdr:nvCxnSpPr>
      <xdr:spPr>
        <a:xfrm>
          <a:off x="12814300" y="9398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54</xdr:row>
      <xdr:rowOff>88900</xdr:rowOff>
    </xdr:from>
    <xdr:to>
      <xdr:col>72</xdr:col>
      <xdr:colOff>38100</xdr:colOff>
      <xdr:row>55</xdr:row>
      <xdr:rowOff>19050</xdr:rowOff>
    </xdr:to>
    <xdr:sp macro="" textlink="">
      <xdr:nvSpPr>
        <xdr:cNvPr id="581" name="フローチャート: 判断 580">
          <a:extLst>
            <a:ext uri="{FF2B5EF4-FFF2-40B4-BE49-F238E27FC236}">
              <a16:creationId xmlns:a16="http://schemas.microsoft.com/office/drawing/2014/main" id="{00000000-0008-0000-0600-000045020000}"/>
            </a:ext>
          </a:extLst>
        </xdr:cNvPr>
        <xdr:cNvSpPr/>
      </xdr:nvSpPr>
      <xdr:spPr>
        <a:xfrm>
          <a:off x="13652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53150</xdr:colOff>
      <xdr:row>55</xdr:row>
      <xdr:rowOff>10177</xdr:rowOff>
    </xdr:from>
    <xdr:ext cx="249299" cy="259045"/>
    <xdr:sp macro="" textlink="">
      <xdr:nvSpPr>
        <xdr:cNvPr id="582" name="テキスト ボックス 581">
          <a:extLst>
            <a:ext uri="{FF2B5EF4-FFF2-40B4-BE49-F238E27FC236}">
              <a16:creationId xmlns:a16="http://schemas.microsoft.com/office/drawing/2014/main" id="{00000000-0008-0000-0600-000046020000}"/>
            </a:ext>
          </a:extLst>
        </xdr:cNvPr>
        <xdr:cNvSpPr txBox="1"/>
      </xdr:nvSpPr>
      <xdr:spPr>
        <a:xfrm>
          <a:off x="1357865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54</xdr:row>
      <xdr:rowOff>88900</xdr:rowOff>
    </xdr:from>
    <xdr:to>
      <xdr:col>67</xdr:col>
      <xdr:colOff>101600</xdr:colOff>
      <xdr:row>55</xdr:row>
      <xdr:rowOff>19050</xdr:rowOff>
    </xdr:to>
    <xdr:sp macro="" textlink="">
      <xdr:nvSpPr>
        <xdr:cNvPr id="583" name="フローチャート: 判断 582">
          <a:extLst>
            <a:ext uri="{FF2B5EF4-FFF2-40B4-BE49-F238E27FC236}">
              <a16:creationId xmlns:a16="http://schemas.microsoft.com/office/drawing/2014/main" id="{00000000-0008-0000-0600-000047020000}"/>
            </a:ext>
          </a:extLst>
        </xdr:cNvPr>
        <xdr:cNvSpPr/>
      </xdr:nvSpPr>
      <xdr:spPr>
        <a:xfrm>
          <a:off x="12763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116650</xdr:colOff>
      <xdr:row>55</xdr:row>
      <xdr:rowOff>10177</xdr:rowOff>
    </xdr:from>
    <xdr:ext cx="249299" cy="259045"/>
    <xdr:sp macro="" textlink="">
      <xdr:nvSpPr>
        <xdr:cNvPr id="584" name="テキスト ボックス 583">
          <a:extLst>
            <a:ext uri="{FF2B5EF4-FFF2-40B4-BE49-F238E27FC236}">
              <a16:creationId xmlns:a16="http://schemas.microsoft.com/office/drawing/2014/main" id="{00000000-0008-0000-0600-000048020000}"/>
            </a:ext>
          </a:extLst>
        </xdr:cNvPr>
        <xdr:cNvSpPr txBox="1"/>
      </xdr:nvSpPr>
      <xdr:spPr>
        <a:xfrm>
          <a:off x="1268965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61</xdr:row>
      <xdr:rowOff>80027</xdr:rowOff>
    </xdr:from>
    <xdr:ext cx="762000" cy="259045"/>
    <xdr:sp macro="" textlink="">
      <xdr:nvSpPr>
        <xdr:cNvPr id="585" name="テキスト ボックス 584">
          <a:extLst>
            <a:ext uri="{FF2B5EF4-FFF2-40B4-BE49-F238E27FC236}">
              <a16:creationId xmlns:a16="http://schemas.microsoft.com/office/drawing/2014/main" id="{00000000-0008-0000-0600-000049020000}"/>
            </a:ext>
          </a:extLst>
        </xdr:cNvPr>
        <xdr:cNvSpPr txBox="1"/>
      </xdr:nvSpPr>
      <xdr:spPr>
        <a:xfrm>
          <a:off x="16129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61</xdr:row>
      <xdr:rowOff>80027</xdr:rowOff>
    </xdr:from>
    <xdr:ext cx="762000" cy="259045"/>
    <xdr:sp macro="" textlink="">
      <xdr:nvSpPr>
        <xdr:cNvPr id="586" name="テキスト ボックス 585">
          <a:extLst>
            <a:ext uri="{FF2B5EF4-FFF2-40B4-BE49-F238E27FC236}">
              <a16:creationId xmlns:a16="http://schemas.microsoft.com/office/drawing/2014/main" id="{00000000-0008-0000-0600-00004A020000}"/>
            </a:ext>
          </a:extLst>
        </xdr:cNvPr>
        <xdr:cNvSpPr txBox="1"/>
      </xdr:nvSpPr>
      <xdr:spPr>
        <a:xfrm>
          <a:off x="15290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61</xdr:row>
      <xdr:rowOff>80027</xdr:rowOff>
    </xdr:from>
    <xdr:ext cx="762000" cy="259045"/>
    <xdr:sp macro="" textlink="">
      <xdr:nvSpPr>
        <xdr:cNvPr id="587" name="テキスト ボックス 586">
          <a:extLst>
            <a:ext uri="{FF2B5EF4-FFF2-40B4-BE49-F238E27FC236}">
              <a16:creationId xmlns:a16="http://schemas.microsoft.com/office/drawing/2014/main" id="{00000000-0008-0000-0600-00004B020000}"/>
            </a:ext>
          </a:extLst>
        </xdr:cNvPr>
        <xdr:cNvSpPr txBox="1"/>
      </xdr:nvSpPr>
      <xdr:spPr>
        <a:xfrm>
          <a:off x="14401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61</xdr:row>
      <xdr:rowOff>80027</xdr:rowOff>
    </xdr:from>
    <xdr:ext cx="762000" cy="259045"/>
    <xdr:sp macro="" textlink="">
      <xdr:nvSpPr>
        <xdr:cNvPr id="588" name="テキスト ボックス 587">
          <a:extLst>
            <a:ext uri="{FF2B5EF4-FFF2-40B4-BE49-F238E27FC236}">
              <a16:creationId xmlns:a16="http://schemas.microsoft.com/office/drawing/2014/main" id="{00000000-0008-0000-0600-00004C020000}"/>
            </a:ext>
          </a:extLst>
        </xdr:cNvPr>
        <xdr:cNvSpPr txBox="1"/>
      </xdr:nvSpPr>
      <xdr:spPr>
        <a:xfrm>
          <a:off x="13512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61</xdr:row>
      <xdr:rowOff>80027</xdr:rowOff>
    </xdr:from>
    <xdr:ext cx="762000" cy="259045"/>
    <xdr:sp macro="" textlink="">
      <xdr:nvSpPr>
        <xdr:cNvPr id="589" name="テキスト ボックス 588">
          <a:extLst>
            <a:ext uri="{FF2B5EF4-FFF2-40B4-BE49-F238E27FC236}">
              <a16:creationId xmlns:a16="http://schemas.microsoft.com/office/drawing/2014/main" id="{00000000-0008-0000-0600-00004D020000}"/>
            </a:ext>
          </a:extLst>
        </xdr:cNvPr>
        <xdr:cNvSpPr txBox="1"/>
      </xdr:nvSpPr>
      <xdr:spPr>
        <a:xfrm>
          <a:off x="12623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54</xdr:row>
      <xdr:rowOff>88900</xdr:rowOff>
    </xdr:from>
    <xdr:to>
      <xdr:col>85</xdr:col>
      <xdr:colOff>177800</xdr:colOff>
      <xdr:row>55</xdr:row>
      <xdr:rowOff>19050</xdr:rowOff>
    </xdr:to>
    <xdr:sp macro="" textlink="">
      <xdr:nvSpPr>
        <xdr:cNvPr id="590" name="楕円 589">
          <a:extLst>
            <a:ext uri="{FF2B5EF4-FFF2-40B4-BE49-F238E27FC236}">
              <a16:creationId xmlns:a16="http://schemas.microsoft.com/office/drawing/2014/main" id="{00000000-0008-0000-0600-00004E020000}"/>
            </a:ext>
          </a:extLst>
        </xdr:cNvPr>
        <xdr:cNvSpPr/>
      </xdr:nvSpPr>
      <xdr:spPr>
        <a:xfrm>
          <a:off x="162687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53</xdr:row>
      <xdr:rowOff>124477</xdr:rowOff>
    </xdr:from>
    <xdr:ext cx="249299" cy="259045"/>
    <xdr:sp macro="" textlink="">
      <xdr:nvSpPr>
        <xdr:cNvPr id="591" name="失業対策事業費該当値テキスト">
          <a:extLst>
            <a:ext uri="{FF2B5EF4-FFF2-40B4-BE49-F238E27FC236}">
              <a16:creationId xmlns:a16="http://schemas.microsoft.com/office/drawing/2014/main" id="{00000000-0008-0000-0600-00004F020000}"/>
            </a:ext>
          </a:extLst>
        </xdr:cNvPr>
        <xdr:cNvSpPr txBox="1"/>
      </xdr:nvSpPr>
      <xdr:spPr>
        <a:xfrm>
          <a:off x="16370300" y="92113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54</xdr:row>
      <xdr:rowOff>88900</xdr:rowOff>
    </xdr:from>
    <xdr:to>
      <xdr:col>81</xdr:col>
      <xdr:colOff>101600</xdr:colOff>
      <xdr:row>55</xdr:row>
      <xdr:rowOff>19050</xdr:rowOff>
    </xdr:to>
    <xdr:sp macro="" textlink="">
      <xdr:nvSpPr>
        <xdr:cNvPr id="592" name="楕円 591">
          <a:extLst>
            <a:ext uri="{FF2B5EF4-FFF2-40B4-BE49-F238E27FC236}">
              <a16:creationId xmlns:a16="http://schemas.microsoft.com/office/drawing/2014/main" id="{00000000-0008-0000-0600-000050020000}"/>
            </a:ext>
          </a:extLst>
        </xdr:cNvPr>
        <xdr:cNvSpPr/>
      </xdr:nvSpPr>
      <xdr:spPr>
        <a:xfrm>
          <a:off x="15430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80</xdr:col>
      <xdr:colOff>116650</xdr:colOff>
      <xdr:row>53</xdr:row>
      <xdr:rowOff>35577</xdr:rowOff>
    </xdr:from>
    <xdr:ext cx="249299" cy="259045"/>
    <xdr:sp macro="" textlink="">
      <xdr:nvSpPr>
        <xdr:cNvPr id="593" name="テキスト ボックス 592">
          <a:extLst>
            <a:ext uri="{FF2B5EF4-FFF2-40B4-BE49-F238E27FC236}">
              <a16:creationId xmlns:a16="http://schemas.microsoft.com/office/drawing/2014/main" id="{00000000-0008-0000-0600-000051020000}"/>
            </a:ext>
          </a:extLst>
        </xdr:cNvPr>
        <xdr:cNvSpPr txBox="1"/>
      </xdr:nvSpPr>
      <xdr:spPr>
        <a:xfrm>
          <a:off x="15356650"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54</xdr:row>
      <xdr:rowOff>88900</xdr:rowOff>
    </xdr:from>
    <xdr:to>
      <xdr:col>76</xdr:col>
      <xdr:colOff>165100</xdr:colOff>
      <xdr:row>55</xdr:row>
      <xdr:rowOff>19050</xdr:rowOff>
    </xdr:to>
    <xdr:sp macro="" textlink="">
      <xdr:nvSpPr>
        <xdr:cNvPr id="594" name="楕円 593">
          <a:extLst>
            <a:ext uri="{FF2B5EF4-FFF2-40B4-BE49-F238E27FC236}">
              <a16:creationId xmlns:a16="http://schemas.microsoft.com/office/drawing/2014/main" id="{00000000-0008-0000-0600-000052020000}"/>
            </a:ext>
          </a:extLst>
        </xdr:cNvPr>
        <xdr:cNvSpPr/>
      </xdr:nvSpPr>
      <xdr:spPr>
        <a:xfrm>
          <a:off x="14541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180150</xdr:colOff>
      <xdr:row>53</xdr:row>
      <xdr:rowOff>35577</xdr:rowOff>
    </xdr:from>
    <xdr:ext cx="249299" cy="259045"/>
    <xdr:sp macro="" textlink="">
      <xdr:nvSpPr>
        <xdr:cNvPr id="595" name="テキスト ボックス 594">
          <a:extLst>
            <a:ext uri="{FF2B5EF4-FFF2-40B4-BE49-F238E27FC236}">
              <a16:creationId xmlns:a16="http://schemas.microsoft.com/office/drawing/2014/main" id="{00000000-0008-0000-0600-000053020000}"/>
            </a:ext>
          </a:extLst>
        </xdr:cNvPr>
        <xdr:cNvSpPr txBox="1"/>
      </xdr:nvSpPr>
      <xdr:spPr>
        <a:xfrm>
          <a:off x="14467650"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54</xdr:row>
      <xdr:rowOff>88900</xdr:rowOff>
    </xdr:from>
    <xdr:to>
      <xdr:col>72</xdr:col>
      <xdr:colOff>38100</xdr:colOff>
      <xdr:row>55</xdr:row>
      <xdr:rowOff>19050</xdr:rowOff>
    </xdr:to>
    <xdr:sp macro="" textlink="">
      <xdr:nvSpPr>
        <xdr:cNvPr id="596" name="楕円 595">
          <a:extLst>
            <a:ext uri="{FF2B5EF4-FFF2-40B4-BE49-F238E27FC236}">
              <a16:creationId xmlns:a16="http://schemas.microsoft.com/office/drawing/2014/main" id="{00000000-0008-0000-0600-000054020000}"/>
            </a:ext>
          </a:extLst>
        </xdr:cNvPr>
        <xdr:cNvSpPr/>
      </xdr:nvSpPr>
      <xdr:spPr>
        <a:xfrm>
          <a:off x="13652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53150</xdr:colOff>
      <xdr:row>53</xdr:row>
      <xdr:rowOff>35577</xdr:rowOff>
    </xdr:from>
    <xdr:ext cx="249299" cy="259045"/>
    <xdr:sp macro="" textlink="">
      <xdr:nvSpPr>
        <xdr:cNvPr id="597" name="テキスト ボックス 596">
          <a:extLst>
            <a:ext uri="{FF2B5EF4-FFF2-40B4-BE49-F238E27FC236}">
              <a16:creationId xmlns:a16="http://schemas.microsoft.com/office/drawing/2014/main" id="{00000000-0008-0000-0600-000055020000}"/>
            </a:ext>
          </a:extLst>
        </xdr:cNvPr>
        <xdr:cNvSpPr txBox="1"/>
      </xdr:nvSpPr>
      <xdr:spPr>
        <a:xfrm>
          <a:off x="13578650"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54</xdr:row>
      <xdr:rowOff>88900</xdr:rowOff>
    </xdr:from>
    <xdr:to>
      <xdr:col>67</xdr:col>
      <xdr:colOff>101600</xdr:colOff>
      <xdr:row>55</xdr:row>
      <xdr:rowOff>19050</xdr:rowOff>
    </xdr:to>
    <xdr:sp macro="" textlink="">
      <xdr:nvSpPr>
        <xdr:cNvPr id="598" name="楕円 597">
          <a:extLst>
            <a:ext uri="{FF2B5EF4-FFF2-40B4-BE49-F238E27FC236}">
              <a16:creationId xmlns:a16="http://schemas.microsoft.com/office/drawing/2014/main" id="{00000000-0008-0000-0600-000056020000}"/>
            </a:ext>
          </a:extLst>
        </xdr:cNvPr>
        <xdr:cNvSpPr/>
      </xdr:nvSpPr>
      <xdr:spPr>
        <a:xfrm>
          <a:off x="12763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116650</xdr:colOff>
      <xdr:row>53</xdr:row>
      <xdr:rowOff>35577</xdr:rowOff>
    </xdr:from>
    <xdr:ext cx="249299" cy="259045"/>
    <xdr:sp macro="" textlink="">
      <xdr:nvSpPr>
        <xdr:cNvPr id="599" name="テキスト ボックス 598">
          <a:extLst>
            <a:ext uri="{FF2B5EF4-FFF2-40B4-BE49-F238E27FC236}">
              <a16:creationId xmlns:a16="http://schemas.microsoft.com/office/drawing/2014/main" id="{00000000-0008-0000-0600-000057020000}"/>
            </a:ext>
          </a:extLst>
        </xdr:cNvPr>
        <xdr:cNvSpPr txBox="1"/>
      </xdr:nvSpPr>
      <xdr:spPr>
        <a:xfrm>
          <a:off x="12689650"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63</xdr:row>
      <xdr:rowOff>57150</xdr:rowOff>
    </xdr:from>
    <xdr:to>
      <xdr:col>89</xdr:col>
      <xdr:colOff>177800</xdr:colOff>
      <xdr:row>65</xdr:row>
      <xdr:rowOff>31750</xdr:rowOff>
    </xdr:to>
    <xdr:sp macro="" textlink="">
      <xdr:nvSpPr>
        <xdr:cNvPr id="600" name="正方形/長方形 599">
          <a:extLst>
            <a:ext uri="{FF2B5EF4-FFF2-40B4-BE49-F238E27FC236}">
              <a16:creationId xmlns:a16="http://schemas.microsoft.com/office/drawing/2014/main" id="{00000000-0008-0000-0600-000058020000}"/>
            </a:ext>
          </a:extLst>
        </xdr:cNvPr>
        <xdr:cNvSpPr/>
      </xdr:nvSpPr>
      <xdr:spPr>
        <a:xfrm>
          <a:off x="12446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公債費</a:t>
          </a:r>
        </a:p>
      </xdr:txBody>
    </xdr:sp>
    <xdr:clientData/>
  </xdr:twoCellAnchor>
  <xdr:twoCellAnchor>
    <xdr:from>
      <xdr:col>66</xdr:col>
      <xdr:colOff>0</xdr:colOff>
      <xdr:row>65</xdr:row>
      <xdr:rowOff>57150</xdr:rowOff>
    </xdr:from>
    <xdr:to>
      <xdr:col>74</xdr:col>
      <xdr:colOff>0</xdr:colOff>
      <xdr:row>66</xdr:row>
      <xdr:rowOff>139700</xdr:rowOff>
    </xdr:to>
    <xdr:sp macro="" textlink="">
      <xdr:nvSpPr>
        <xdr:cNvPr id="601" name="正方形/長方形 600">
          <a:extLst>
            <a:ext uri="{FF2B5EF4-FFF2-40B4-BE49-F238E27FC236}">
              <a16:creationId xmlns:a16="http://schemas.microsoft.com/office/drawing/2014/main" id="{00000000-0008-0000-0600-000059020000}"/>
            </a:ext>
          </a:extLst>
        </xdr:cNvPr>
        <xdr:cNvSpPr/>
      </xdr:nvSpPr>
      <xdr:spPr>
        <a:xfrm>
          <a:off x="12573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66</xdr:row>
      <xdr:rowOff>88900</xdr:rowOff>
    </xdr:from>
    <xdr:to>
      <xdr:col>74</xdr:col>
      <xdr:colOff>0</xdr:colOff>
      <xdr:row>68</xdr:row>
      <xdr:rowOff>0</xdr:rowOff>
    </xdr:to>
    <xdr:sp macro="" textlink="">
      <xdr:nvSpPr>
        <xdr:cNvPr id="602" name="正方形/長方形 601">
          <a:extLst>
            <a:ext uri="{FF2B5EF4-FFF2-40B4-BE49-F238E27FC236}">
              <a16:creationId xmlns:a16="http://schemas.microsoft.com/office/drawing/2014/main" id="{00000000-0008-0000-0600-00005A020000}"/>
            </a:ext>
          </a:extLst>
        </xdr:cNvPr>
        <xdr:cNvSpPr/>
      </xdr:nvSpPr>
      <xdr:spPr>
        <a:xfrm>
          <a:off x="12573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8/29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65</xdr:row>
      <xdr:rowOff>57150</xdr:rowOff>
    </xdr:from>
    <xdr:to>
      <xdr:col>79</xdr:col>
      <xdr:colOff>63500</xdr:colOff>
      <xdr:row>66</xdr:row>
      <xdr:rowOff>139700</xdr:rowOff>
    </xdr:to>
    <xdr:sp macro="" textlink="">
      <xdr:nvSpPr>
        <xdr:cNvPr id="603" name="正方形/長方形 602">
          <a:extLst>
            <a:ext uri="{FF2B5EF4-FFF2-40B4-BE49-F238E27FC236}">
              <a16:creationId xmlns:a16="http://schemas.microsoft.com/office/drawing/2014/main" id="{00000000-0008-0000-0600-00005B020000}"/>
            </a:ext>
          </a:extLst>
        </xdr:cNvPr>
        <xdr:cNvSpPr/>
      </xdr:nvSpPr>
      <xdr:spPr>
        <a:xfrm>
          <a:off x="13589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66</xdr:row>
      <xdr:rowOff>88900</xdr:rowOff>
    </xdr:from>
    <xdr:to>
      <xdr:col>79</xdr:col>
      <xdr:colOff>63500</xdr:colOff>
      <xdr:row>68</xdr:row>
      <xdr:rowOff>0</xdr:rowOff>
    </xdr:to>
    <xdr:sp macro="" textlink="">
      <xdr:nvSpPr>
        <xdr:cNvPr id="604" name="正方形/長方形 603">
          <a:extLst>
            <a:ext uri="{FF2B5EF4-FFF2-40B4-BE49-F238E27FC236}">
              <a16:creationId xmlns:a16="http://schemas.microsoft.com/office/drawing/2014/main" id="{00000000-0008-0000-0600-00005C020000}"/>
            </a:ext>
          </a:extLst>
        </xdr:cNvPr>
        <xdr:cNvSpPr/>
      </xdr:nvSpPr>
      <xdr:spPr>
        <a:xfrm>
          <a:off x="13589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43,946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65</xdr:row>
      <xdr:rowOff>57150</xdr:rowOff>
    </xdr:from>
    <xdr:to>
      <xdr:col>85</xdr:col>
      <xdr:colOff>63500</xdr:colOff>
      <xdr:row>66</xdr:row>
      <xdr:rowOff>139700</xdr:rowOff>
    </xdr:to>
    <xdr:sp macro="" textlink="">
      <xdr:nvSpPr>
        <xdr:cNvPr id="605" name="正方形/長方形 604">
          <a:extLst>
            <a:ext uri="{FF2B5EF4-FFF2-40B4-BE49-F238E27FC236}">
              <a16:creationId xmlns:a16="http://schemas.microsoft.com/office/drawing/2014/main" id="{00000000-0008-0000-0600-00005D020000}"/>
            </a:ext>
          </a:extLst>
        </xdr:cNvPr>
        <xdr:cNvSpPr/>
      </xdr:nvSpPr>
      <xdr:spPr>
        <a:xfrm>
          <a:off x="14732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愛媛県平均</a:t>
          </a:r>
        </a:p>
      </xdr:txBody>
    </xdr:sp>
    <xdr:clientData/>
  </xdr:twoCellAnchor>
  <xdr:twoCellAnchor>
    <xdr:from>
      <xdr:col>77</xdr:col>
      <xdr:colOff>63500</xdr:colOff>
      <xdr:row>66</xdr:row>
      <xdr:rowOff>88900</xdr:rowOff>
    </xdr:from>
    <xdr:to>
      <xdr:col>85</xdr:col>
      <xdr:colOff>63500</xdr:colOff>
      <xdr:row>68</xdr:row>
      <xdr:rowOff>0</xdr:rowOff>
    </xdr:to>
    <xdr:sp macro="" textlink="">
      <xdr:nvSpPr>
        <xdr:cNvPr id="606" name="正方形/長方形 605">
          <a:extLst>
            <a:ext uri="{FF2B5EF4-FFF2-40B4-BE49-F238E27FC236}">
              <a16:creationId xmlns:a16="http://schemas.microsoft.com/office/drawing/2014/main" id="{00000000-0008-0000-0600-00005E020000}"/>
            </a:ext>
          </a:extLst>
        </xdr:cNvPr>
        <xdr:cNvSpPr/>
      </xdr:nvSpPr>
      <xdr:spPr>
        <a:xfrm>
          <a:off x="14732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53,490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68</xdr:row>
      <xdr:rowOff>25400</xdr:rowOff>
    </xdr:from>
    <xdr:to>
      <xdr:col>89</xdr:col>
      <xdr:colOff>177800</xdr:colOff>
      <xdr:row>81</xdr:row>
      <xdr:rowOff>82550</xdr:rowOff>
    </xdr:to>
    <xdr:sp macro="" textlink="">
      <xdr:nvSpPr>
        <xdr:cNvPr id="607" name="正方形/長方形 606">
          <a:extLst>
            <a:ext uri="{FF2B5EF4-FFF2-40B4-BE49-F238E27FC236}">
              <a16:creationId xmlns:a16="http://schemas.microsoft.com/office/drawing/2014/main" id="{00000000-0008-0000-0600-00005F020000}"/>
            </a:ext>
          </a:extLst>
        </xdr:cNvPr>
        <xdr:cNvSpPr/>
      </xdr:nvSpPr>
      <xdr:spPr>
        <a:xfrm>
          <a:off x="12446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67</xdr:row>
      <xdr:rowOff>6350</xdr:rowOff>
    </xdr:from>
    <xdr:ext cx="349839" cy="225703"/>
    <xdr:sp macro="" textlink="">
      <xdr:nvSpPr>
        <xdr:cNvPr id="608" name="テキスト ボックス 607">
          <a:extLst>
            <a:ext uri="{FF2B5EF4-FFF2-40B4-BE49-F238E27FC236}">
              <a16:creationId xmlns:a16="http://schemas.microsoft.com/office/drawing/2014/main" id="{00000000-0008-0000-0600-000060020000}"/>
            </a:ext>
          </a:extLst>
        </xdr:cNvPr>
        <xdr:cNvSpPr txBox="1"/>
      </xdr:nvSpPr>
      <xdr:spPr>
        <a:xfrm>
          <a:off x="12407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81</xdr:row>
      <xdr:rowOff>82550</xdr:rowOff>
    </xdr:from>
    <xdr:to>
      <xdr:col>89</xdr:col>
      <xdr:colOff>177800</xdr:colOff>
      <xdr:row>81</xdr:row>
      <xdr:rowOff>82550</xdr:rowOff>
    </xdr:to>
    <xdr:cxnSp macro="">
      <xdr:nvCxnSpPr>
        <xdr:cNvPr id="609" name="直線コネクタ 608">
          <a:extLst>
            <a:ext uri="{FF2B5EF4-FFF2-40B4-BE49-F238E27FC236}">
              <a16:creationId xmlns:a16="http://schemas.microsoft.com/office/drawing/2014/main" id="{00000000-0008-0000-0600-000061020000}"/>
            </a:ext>
          </a:extLst>
        </xdr:cNvPr>
        <xdr:cNvCxnSpPr/>
      </xdr:nvCxnSpPr>
      <xdr:spPr>
        <a:xfrm>
          <a:off x="12446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79</xdr:row>
      <xdr:rowOff>44450</xdr:rowOff>
    </xdr:from>
    <xdr:to>
      <xdr:col>89</xdr:col>
      <xdr:colOff>177800</xdr:colOff>
      <xdr:row>79</xdr:row>
      <xdr:rowOff>44450</xdr:rowOff>
    </xdr:to>
    <xdr:cxnSp macro="">
      <xdr:nvCxnSpPr>
        <xdr:cNvPr id="610" name="直線コネクタ 609">
          <a:extLst>
            <a:ext uri="{FF2B5EF4-FFF2-40B4-BE49-F238E27FC236}">
              <a16:creationId xmlns:a16="http://schemas.microsoft.com/office/drawing/2014/main" id="{00000000-0008-0000-0600-000062020000}"/>
            </a:ext>
          </a:extLst>
        </xdr:cNvPr>
        <xdr:cNvCxnSpPr/>
      </xdr:nvCxnSpPr>
      <xdr:spPr>
        <a:xfrm>
          <a:off x="12446000" y="1358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78</xdr:row>
      <xdr:rowOff>73677</xdr:rowOff>
    </xdr:from>
    <xdr:ext cx="248786" cy="259045"/>
    <xdr:sp macro="" textlink="">
      <xdr:nvSpPr>
        <xdr:cNvPr id="611" name="テキスト ボックス 610">
          <a:extLst>
            <a:ext uri="{FF2B5EF4-FFF2-40B4-BE49-F238E27FC236}">
              <a16:creationId xmlns:a16="http://schemas.microsoft.com/office/drawing/2014/main" id="{00000000-0008-0000-0600-000063020000}"/>
            </a:ext>
          </a:extLst>
        </xdr:cNvPr>
        <xdr:cNvSpPr txBox="1"/>
      </xdr:nvSpPr>
      <xdr:spPr>
        <a:xfrm>
          <a:off x="12197214" y="13446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77</xdr:row>
      <xdr:rowOff>6350</xdr:rowOff>
    </xdr:from>
    <xdr:to>
      <xdr:col>89</xdr:col>
      <xdr:colOff>177800</xdr:colOff>
      <xdr:row>77</xdr:row>
      <xdr:rowOff>6350</xdr:rowOff>
    </xdr:to>
    <xdr:cxnSp macro="">
      <xdr:nvCxnSpPr>
        <xdr:cNvPr id="612" name="直線コネクタ 611">
          <a:extLst>
            <a:ext uri="{FF2B5EF4-FFF2-40B4-BE49-F238E27FC236}">
              <a16:creationId xmlns:a16="http://schemas.microsoft.com/office/drawing/2014/main" id="{00000000-0008-0000-0600-000064020000}"/>
            </a:ext>
          </a:extLst>
        </xdr:cNvPr>
        <xdr:cNvCxnSpPr/>
      </xdr:nvCxnSpPr>
      <xdr:spPr>
        <a:xfrm>
          <a:off x="12446000" y="1320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76</xdr:row>
      <xdr:rowOff>35577</xdr:rowOff>
    </xdr:from>
    <xdr:ext cx="531299" cy="259045"/>
    <xdr:sp macro="" textlink="">
      <xdr:nvSpPr>
        <xdr:cNvPr id="613" name="テキスト ボックス 612">
          <a:extLst>
            <a:ext uri="{FF2B5EF4-FFF2-40B4-BE49-F238E27FC236}">
              <a16:creationId xmlns:a16="http://schemas.microsoft.com/office/drawing/2014/main" id="{00000000-0008-0000-0600-000065020000}"/>
            </a:ext>
          </a:extLst>
        </xdr:cNvPr>
        <xdr:cNvSpPr txBox="1"/>
      </xdr:nvSpPr>
      <xdr:spPr>
        <a:xfrm>
          <a:off x="11914701" y="13065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74</xdr:row>
      <xdr:rowOff>139700</xdr:rowOff>
    </xdr:from>
    <xdr:to>
      <xdr:col>89</xdr:col>
      <xdr:colOff>177800</xdr:colOff>
      <xdr:row>74</xdr:row>
      <xdr:rowOff>139700</xdr:rowOff>
    </xdr:to>
    <xdr:cxnSp macro="">
      <xdr:nvCxnSpPr>
        <xdr:cNvPr id="614" name="直線コネクタ 613">
          <a:extLst>
            <a:ext uri="{FF2B5EF4-FFF2-40B4-BE49-F238E27FC236}">
              <a16:creationId xmlns:a16="http://schemas.microsoft.com/office/drawing/2014/main" id="{00000000-0008-0000-0600-000066020000}"/>
            </a:ext>
          </a:extLst>
        </xdr:cNvPr>
        <xdr:cNvCxnSpPr/>
      </xdr:nvCxnSpPr>
      <xdr:spPr>
        <a:xfrm>
          <a:off x="12446000" y="1282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73</xdr:row>
      <xdr:rowOff>168927</xdr:rowOff>
    </xdr:from>
    <xdr:ext cx="531299" cy="259045"/>
    <xdr:sp macro="" textlink="">
      <xdr:nvSpPr>
        <xdr:cNvPr id="615" name="テキスト ボックス 614">
          <a:extLst>
            <a:ext uri="{FF2B5EF4-FFF2-40B4-BE49-F238E27FC236}">
              <a16:creationId xmlns:a16="http://schemas.microsoft.com/office/drawing/2014/main" id="{00000000-0008-0000-0600-000067020000}"/>
            </a:ext>
          </a:extLst>
        </xdr:cNvPr>
        <xdr:cNvSpPr txBox="1"/>
      </xdr:nvSpPr>
      <xdr:spPr>
        <a:xfrm>
          <a:off x="11914701" y="12684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72</xdr:row>
      <xdr:rowOff>101600</xdr:rowOff>
    </xdr:from>
    <xdr:to>
      <xdr:col>89</xdr:col>
      <xdr:colOff>177800</xdr:colOff>
      <xdr:row>72</xdr:row>
      <xdr:rowOff>101600</xdr:rowOff>
    </xdr:to>
    <xdr:cxnSp macro="">
      <xdr:nvCxnSpPr>
        <xdr:cNvPr id="616" name="直線コネクタ 615">
          <a:extLst>
            <a:ext uri="{FF2B5EF4-FFF2-40B4-BE49-F238E27FC236}">
              <a16:creationId xmlns:a16="http://schemas.microsoft.com/office/drawing/2014/main" id="{00000000-0008-0000-0600-000068020000}"/>
            </a:ext>
          </a:extLst>
        </xdr:cNvPr>
        <xdr:cNvCxnSpPr/>
      </xdr:nvCxnSpPr>
      <xdr:spPr>
        <a:xfrm>
          <a:off x="12446000" y="1244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71</xdr:row>
      <xdr:rowOff>130827</xdr:rowOff>
    </xdr:from>
    <xdr:ext cx="531299" cy="259045"/>
    <xdr:sp macro="" textlink="">
      <xdr:nvSpPr>
        <xdr:cNvPr id="617" name="テキスト ボックス 616">
          <a:extLst>
            <a:ext uri="{FF2B5EF4-FFF2-40B4-BE49-F238E27FC236}">
              <a16:creationId xmlns:a16="http://schemas.microsoft.com/office/drawing/2014/main" id="{00000000-0008-0000-0600-000069020000}"/>
            </a:ext>
          </a:extLst>
        </xdr:cNvPr>
        <xdr:cNvSpPr txBox="1"/>
      </xdr:nvSpPr>
      <xdr:spPr>
        <a:xfrm>
          <a:off x="11914701" y="1230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70</xdr:row>
      <xdr:rowOff>63500</xdr:rowOff>
    </xdr:from>
    <xdr:to>
      <xdr:col>89</xdr:col>
      <xdr:colOff>177800</xdr:colOff>
      <xdr:row>70</xdr:row>
      <xdr:rowOff>63500</xdr:rowOff>
    </xdr:to>
    <xdr:cxnSp macro="">
      <xdr:nvCxnSpPr>
        <xdr:cNvPr id="618" name="直線コネクタ 617">
          <a:extLst>
            <a:ext uri="{FF2B5EF4-FFF2-40B4-BE49-F238E27FC236}">
              <a16:creationId xmlns:a16="http://schemas.microsoft.com/office/drawing/2014/main" id="{00000000-0008-0000-0600-00006A020000}"/>
            </a:ext>
          </a:extLst>
        </xdr:cNvPr>
        <xdr:cNvCxnSpPr/>
      </xdr:nvCxnSpPr>
      <xdr:spPr>
        <a:xfrm>
          <a:off x="12446000" y="1206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69</xdr:row>
      <xdr:rowOff>92727</xdr:rowOff>
    </xdr:from>
    <xdr:ext cx="531299" cy="259045"/>
    <xdr:sp macro="" textlink="">
      <xdr:nvSpPr>
        <xdr:cNvPr id="619" name="テキスト ボックス 618">
          <a:extLst>
            <a:ext uri="{FF2B5EF4-FFF2-40B4-BE49-F238E27FC236}">
              <a16:creationId xmlns:a16="http://schemas.microsoft.com/office/drawing/2014/main" id="{00000000-0008-0000-0600-00006B020000}"/>
            </a:ext>
          </a:extLst>
        </xdr:cNvPr>
        <xdr:cNvSpPr txBox="1"/>
      </xdr:nvSpPr>
      <xdr:spPr>
        <a:xfrm>
          <a:off x="11914701" y="11922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68</xdr:row>
      <xdr:rowOff>25400</xdr:rowOff>
    </xdr:from>
    <xdr:to>
      <xdr:col>89</xdr:col>
      <xdr:colOff>177800</xdr:colOff>
      <xdr:row>68</xdr:row>
      <xdr:rowOff>25400</xdr:rowOff>
    </xdr:to>
    <xdr:cxnSp macro="">
      <xdr:nvCxnSpPr>
        <xdr:cNvPr id="620" name="直線コネクタ 619">
          <a:extLst>
            <a:ext uri="{FF2B5EF4-FFF2-40B4-BE49-F238E27FC236}">
              <a16:creationId xmlns:a16="http://schemas.microsoft.com/office/drawing/2014/main" id="{00000000-0008-0000-0600-00006C020000}"/>
            </a:ext>
          </a:extLst>
        </xdr:cNvPr>
        <xdr:cNvCxnSpPr/>
      </xdr:nvCxnSpPr>
      <xdr:spPr>
        <a:xfrm>
          <a:off x="12446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67</xdr:row>
      <xdr:rowOff>54627</xdr:rowOff>
    </xdr:from>
    <xdr:ext cx="595419" cy="259045"/>
    <xdr:sp macro="" textlink="">
      <xdr:nvSpPr>
        <xdr:cNvPr id="621" name="テキスト ボックス 620">
          <a:extLst>
            <a:ext uri="{FF2B5EF4-FFF2-40B4-BE49-F238E27FC236}">
              <a16:creationId xmlns:a16="http://schemas.microsoft.com/office/drawing/2014/main" id="{00000000-0008-0000-0600-00006D020000}"/>
            </a:ext>
          </a:extLst>
        </xdr:cNvPr>
        <xdr:cNvSpPr txBox="1"/>
      </xdr:nvSpPr>
      <xdr:spPr>
        <a:xfrm>
          <a:off x="11850581" y="1154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68</xdr:row>
      <xdr:rowOff>25400</xdr:rowOff>
    </xdr:from>
    <xdr:to>
      <xdr:col>89</xdr:col>
      <xdr:colOff>177800</xdr:colOff>
      <xdr:row>81</xdr:row>
      <xdr:rowOff>82550</xdr:rowOff>
    </xdr:to>
    <xdr:sp macro="" textlink="">
      <xdr:nvSpPr>
        <xdr:cNvPr id="622" name="公債費グラフ枠">
          <a:extLst>
            <a:ext uri="{FF2B5EF4-FFF2-40B4-BE49-F238E27FC236}">
              <a16:creationId xmlns:a16="http://schemas.microsoft.com/office/drawing/2014/main" id="{00000000-0008-0000-0600-00006E020000}"/>
            </a:ext>
          </a:extLst>
        </xdr:cNvPr>
        <xdr:cNvSpPr/>
      </xdr:nvSpPr>
      <xdr:spPr>
        <a:xfrm>
          <a:off x="12446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71</xdr:row>
      <xdr:rowOff>119621</xdr:rowOff>
    </xdr:from>
    <xdr:to>
      <xdr:col>85</xdr:col>
      <xdr:colOff>126364</xdr:colOff>
      <xdr:row>78</xdr:row>
      <xdr:rowOff>48718</xdr:rowOff>
    </xdr:to>
    <xdr:cxnSp macro="">
      <xdr:nvCxnSpPr>
        <xdr:cNvPr id="623" name="直線コネクタ 622">
          <a:extLst>
            <a:ext uri="{FF2B5EF4-FFF2-40B4-BE49-F238E27FC236}">
              <a16:creationId xmlns:a16="http://schemas.microsoft.com/office/drawing/2014/main" id="{00000000-0008-0000-0600-00006F020000}"/>
            </a:ext>
          </a:extLst>
        </xdr:cNvPr>
        <xdr:cNvCxnSpPr/>
      </xdr:nvCxnSpPr>
      <xdr:spPr>
        <a:xfrm flipV="1">
          <a:off x="16317595" y="12292571"/>
          <a:ext cx="1269" cy="1129247"/>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78</xdr:row>
      <xdr:rowOff>52545</xdr:rowOff>
    </xdr:from>
    <xdr:ext cx="469744" cy="259045"/>
    <xdr:sp macro="" textlink="">
      <xdr:nvSpPr>
        <xdr:cNvPr id="624" name="公債費最小値テキスト">
          <a:extLst>
            <a:ext uri="{FF2B5EF4-FFF2-40B4-BE49-F238E27FC236}">
              <a16:creationId xmlns:a16="http://schemas.microsoft.com/office/drawing/2014/main" id="{00000000-0008-0000-0600-000070020000}"/>
            </a:ext>
          </a:extLst>
        </xdr:cNvPr>
        <xdr:cNvSpPr txBox="1"/>
      </xdr:nvSpPr>
      <xdr:spPr>
        <a:xfrm>
          <a:off x="16370300" y="1342564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8,776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78</xdr:row>
      <xdr:rowOff>48718</xdr:rowOff>
    </xdr:from>
    <xdr:to>
      <xdr:col>86</xdr:col>
      <xdr:colOff>25400</xdr:colOff>
      <xdr:row>78</xdr:row>
      <xdr:rowOff>48718</xdr:rowOff>
    </xdr:to>
    <xdr:cxnSp macro="">
      <xdr:nvCxnSpPr>
        <xdr:cNvPr id="625" name="直線コネクタ 624">
          <a:extLst>
            <a:ext uri="{FF2B5EF4-FFF2-40B4-BE49-F238E27FC236}">
              <a16:creationId xmlns:a16="http://schemas.microsoft.com/office/drawing/2014/main" id="{00000000-0008-0000-0600-000071020000}"/>
            </a:ext>
          </a:extLst>
        </xdr:cNvPr>
        <xdr:cNvCxnSpPr/>
      </xdr:nvCxnSpPr>
      <xdr:spPr>
        <a:xfrm>
          <a:off x="16230600" y="1342181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70</xdr:row>
      <xdr:rowOff>66298</xdr:rowOff>
    </xdr:from>
    <xdr:ext cx="534377" cy="259045"/>
    <xdr:sp macro="" textlink="">
      <xdr:nvSpPr>
        <xdr:cNvPr id="626" name="公債費最大値テキスト">
          <a:extLst>
            <a:ext uri="{FF2B5EF4-FFF2-40B4-BE49-F238E27FC236}">
              <a16:creationId xmlns:a16="http://schemas.microsoft.com/office/drawing/2014/main" id="{00000000-0008-0000-0600-000072020000}"/>
            </a:ext>
          </a:extLst>
        </xdr:cNvPr>
        <xdr:cNvSpPr txBox="1"/>
      </xdr:nvSpPr>
      <xdr:spPr>
        <a:xfrm>
          <a:off x="16370300" y="1206779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68,054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71</xdr:row>
      <xdr:rowOff>119621</xdr:rowOff>
    </xdr:from>
    <xdr:to>
      <xdr:col>86</xdr:col>
      <xdr:colOff>25400</xdr:colOff>
      <xdr:row>71</xdr:row>
      <xdr:rowOff>119621</xdr:rowOff>
    </xdr:to>
    <xdr:cxnSp macro="">
      <xdr:nvCxnSpPr>
        <xdr:cNvPr id="627" name="直線コネクタ 626">
          <a:extLst>
            <a:ext uri="{FF2B5EF4-FFF2-40B4-BE49-F238E27FC236}">
              <a16:creationId xmlns:a16="http://schemas.microsoft.com/office/drawing/2014/main" id="{00000000-0008-0000-0600-000073020000}"/>
            </a:ext>
          </a:extLst>
        </xdr:cNvPr>
        <xdr:cNvCxnSpPr/>
      </xdr:nvCxnSpPr>
      <xdr:spPr>
        <a:xfrm>
          <a:off x="16230600" y="1229257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73</xdr:row>
      <xdr:rowOff>134100</xdr:rowOff>
    </xdr:from>
    <xdr:to>
      <xdr:col>85</xdr:col>
      <xdr:colOff>127000</xdr:colOff>
      <xdr:row>74</xdr:row>
      <xdr:rowOff>49346</xdr:rowOff>
    </xdr:to>
    <xdr:cxnSp macro="">
      <xdr:nvCxnSpPr>
        <xdr:cNvPr id="628" name="直線コネクタ 627">
          <a:extLst>
            <a:ext uri="{FF2B5EF4-FFF2-40B4-BE49-F238E27FC236}">
              <a16:creationId xmlns:a16="http://schemas.microsoft.com/office/drawing/2014/main" id="{00000000-0008-0000-0600-000074020000}"/>
            </a:ext>
          </a:extLst>
        </xdr:cNvPr>
        <xdr:cNvCxnSpPr/>
      </xdr:nvCxnSpPr>
      <xdr:spPr>
        <a:xfrm flipV="1">
          <a:off x="15481300" y="12649950"/>
          <a:ext cx="838200" cy="8669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74</xdr:row>
      <xdr:rowOff>90949</xdr:rowOff>
    </xdr:from>
    <xdr:ext cx="534377" cy="259045"/>
    <xdr:sp macro="" textlink="">
      <xdr:nvSpPr>
        <xdr:cNvPr id="629" name="公債費平均値テキスト">
          <a:extLst>
            <a:ext uri="{FF2B5EF4-FFF2-40B4-BE49-F238E27FC236}">
              <a16:creationId xmlns:a16="http://schemas.microsoft.com/office/drawing/2014/main" id="{00000000-0008-0000-0600-000075020000}"/>
            </a:ext>
          </a:extLst>
        </xdr:cNvPr>
        <xdr:cNvSpPr txBox="1"/>
      </xdr:nvSpPr>
      <xdr:spPr>
        <a:xfrm>
          <a:off x="16370300" y="12778249"/>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38,760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74</xdr:row>
      <xdr:rowOff>112522</xdr:rowOff>
    </xdr:from>
    <xdr:to>
      <xdr:col>85</xdr:col>
      <xdr:colOff>177800</xdr:colOff>
      <xdr:row>75</xdr:row>
      <xdr:rowOff>42672</xdr:rowOff>
    </xdr:to>
    <xdr:sp macro="" textlink="">
      <xdr:nvSpPr>
        <xdr:cNvPr id="630" name="フローチャート: 判断 629">
          <a:extLst>
            <a:ext uri="{FF2B5EF4-FFF2-40B4-BE49-F238E27FC236}">
              <a16:creationId xmlns:a16="http://schemas.microsoft.com/office/drawing/2014/main" id="{00000000-0008-0000-0600-000076020000}"/>
            </a:ext>
          </a:extLst>
        </xdr:cNvPr>
        <xdr:cNvSpPr/>
      </xdr:nvSpPr>
      <xdr:spPr>
        <a:xfrm>
          <a:off x="16268700" y="1279982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74</xdr:row>
      <xdr:rowOff>49346</xdr:rowOff>
    </xdr:from>
    <xdr:to>
      <xdr:col>81</xdr:col>
      <xdr:colOff>50800</xdr:colOff>
      <xdr:row>74</xdr:row>
      <xdr:rowOff>122593</xdr:rowOff>
    </xdr:to>
    <xdr:cxnSp macro="">
      <xdr:nvCxnSpPr>
        <xdr:cNvPr id="631" name="直線コネクタ 630">
          <a:extLst>
            <a:ext uri="{FF2B5EF4-FFF2-40B4-BE49-F238E27FC236}">
              <a16:creationId xmlns:a16="http://schemas.microsoft.com/office/drawing/2014/main" id="{00000000-0008-0000-0600-000077020000}"/>
            </a:ext>
          </a:extLst>
        </xdr:cNvPr>
        <xdr:cNvCxnSpPr/>
      </xdr:nvCxnSpPr>
      <xdr:spPr>
        <a:xfrm flipV="1">
          <a:off x="14592300" y="12736646"/>
          <a:ext cx="889000" cy="7324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74</xdr:row>
      <xdr:rowOff>113455</xdr:rowOff>
    </xdr:from>
    <xdr:to>
      <xdr:col>81</xdr:col>
      <xdr:colOff>101600</xdr:colOff>
      <xdr:row>75</xdr:row>
      <xdr:rowOff>43605</xdr:rowOff>
    </xdr:to>
    <xdr:sp macro="" textlink="">
      <xdr:nvSpPr>
        <xdr:cNvPr id="632" name="フローチャート: 判断 631">
          <a:extLst>
            <a:ext uri="{FF2B5EF4-FFF2-40B4-BE49-F238E27FC236}">
              <a16:creationId xmlns:a16="http://schemas.microsoft.com/office/drawing/2014/main" id="{00000000-0008-0000-0600-000078020000}"/>
            </a:ext>
          </a:extLst>
        </xdr:cNvPr>
        <xdr:cNvSpPr/>
      </xdr:nvSpPr>
      <xdr:spPr>
        <a:xfrm>
          <a:off x="15430500" y="1280075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75</xdr:row>
      <xdr:rowOff>34732</xdr:rowOff>
    </xdr:from>
    <xdr:ext cx="534377" cy="259045"/>
    <xdr:sp macro="" textlink="">
      <xdr:nvSpPr>
        <xdr:cNvPr id="633" name="テキスト ボックス 632">
          <a:extLst>
            <a:ext uri="{FF2B5EF4-FFF2-40B4-BE49-F238E27FC236}">
              <a16:creationId xmlns:a16="http://schemas.microsoft.com/office/drawing/2014/main" id="{00000000-0008-0000-0600-000079020000}"/>
            </a:ext>
          </a:extLst>
        </xdr:cNvPr>
        <xdr:cNvSpPr txBox="1"/>
      </xdr:nvSpPr>
      <xdr:spPr>
        <a:xfrm>
          <a:off x="15214111" y="1289348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38,711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74</xdr:row>
      <xdr:rowOff>122593</xdr:rowOff>
    </xdr:from>
    <xdr:to>
      <xdr:col>76</xdr:col>
      <xdr:colOff>114300</xdr:colOff>
      <xdr:row>75</xdr:row>
      <xdr:rowOff>8884</xdr:rowOff>
    </xdr:to>
    <xdr:cxnSp macro="">
      <xdr:nvCxnSpPr>
        <xdr:cNvPr id="634" name="直線コネクタ 633">
          <a:extLst>
            <a:ext uri="{FF2B5EF4-FFF2-40B4-BE49-F238E27FC236}">
              <a16:creationId xmlns:a16="http://schemas.microsoft.com/office/drawing/2014/main" id="{00000000-0008-0000-0600-00007A020000}"/>
            </a:ext>
          </a:extLst>
        </xdr:cNvPr>
        <xdr:cNvCxnSpPr/>
      </xdr:nvCxnSpPr>
      <xdr:spPr>
        <a:xfrm flipV="1">
          <a:off x="13703300" y="12809893"/>
          <a:ext cx="889000" cy="5774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73</xdr:row>
      <xdr:rowOff>163328</xdr:rowOff>
    </xdr:from>
    <xdr:to>
      <xdr:col>76</xdr:col>
      <xdr:colOff>165100</xdr:colOff>
      <xdr:row>74</xdr:row>
      <xdr:rowOff>93478</xdr:rowOff>
    </xdr:to>
    <xdr:sp macro="" textlink="">
      <xdr:nvSpPr>
        <xdr:cNvPr id="635" name="フローチャート: 判断 634">
          <a:extLst>
            <a:ext uri="{FF2B5EF4-FFF2-40B4-BE49-F238E27FC236}">
              <a16:creationId xmlns:a16="http://schemas.microsoft.com/office/drawing/2014/main" id="{00000000-0008-0000-0600-00007B020000}"/>
            </a:ext>
          </a:extLst>
        </xdr:cNvPr>
        <xdr:cNvSpPr/>
      </xdr:nvSpPr>
      <xdr:spPr>
        <a:xfrm>
          <a:off x="14541500" y="1267917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72</xdr:row>
      <xdr:rowOff>110005</xdr:rowOff>
    </xdr:from>
    <xdr:ext cx="534377" cy="259045"/>
    <xdr:sp macro="" textlink="">
      <xdr:nvSpPr>
        <xdr:cNvPr id="636" name="テキスト ボックス 635">
          <a:extLst>
            <a:ext uri="{FF2B5EF4-FFF2-40B4-BE49-F238E27FC236}">
              <a16:creationId xmlns:a16="http://schemas.microsoft.com/office/drawing/2014/main" id="{00000000-0008-0000-0600-00007C020000}"/>
            </a:ext>
          </a:extLst>
        </xdr:cNvPr>
        <xdr:cNvSpPr txBox="1"/>
      </xdr:nvSpPr>
      <xdr:spPr>
        <a:xfrm>
          <a:off x="14325111" y="1245440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45,093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75</xdr:row>
      <xdr:rowOff>8884</xdr:rowOff>
    </xdr:from>
    <xdr:to>
      <xdr:col>71</xdr:col>
      <xdr:colOff>177800</xdr:colOff>
      <xdr:row>75</xdr:row>
      <xdr:rowOff>11970</xdr:rowOff>
    </xdr:to>
    <xdr:cxnSp macro="">
      <xdr:nvCxnSpPr>
        <xdr:cNvPr id="637" name="直線コネクタ 636">
          <a:extLst>
            <a:ext uri="{FF2B5EF4-FFF2-40B4-BE49-F238E27FC236}">
              <a16:creationId xmlns:a16="http://schemas.microsoft.com/office/drawing/2014/main" id="{00000000-0008-0000-0600-00007D020000}"/>
            </a:ext>
          </a:extLst>
        </xdr:cNvPr>
        <xdr:cNvCxnSpPr/>
      </xdr:nvCxnSpPr>
      <xdr:spPr>
        <a:xfrm flipV="1">
          <a:off x="12814300" y="12867634"/>
          <a:ext cx="889000" cy="308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73</xdr:row>
      <xdr:rowOff>149841</xdr:rowOff>
    </xdr:from>
    <xdr:to>
      <xdr:col>72</xdr:col>
      <xdr:colOff>38100</xdr:colOff>
      <xdr:row>74</xdr:row>
      <xdr:rowOff>79991</xdr:rowOff>
    </xdr:to>
    <xdr:sp macro="" textlink="">
      <xdr:nvSpPr>
        <xdr:cNvPr id="638" name="フローチャート: 判断 637">
          <a:extLst>
            <a:ext uri="{FF2B5EF4-FFF2-40B4-BE49-F238E27FC236}">
              <a16:creationId xmlns:a16="http://schemas.microsoft.com/office/drawing/2014/main" id="{00000000-0008-0000-0600-00007E020000}"/>
            </a:ext>
          </a:extLst>
        </xdr:cNvPr>
        <xdr:cNvSpPr/>
      </xdr:nvSpPr>
      <xdr:spPr>
        <a:xfrm>
          <a:off x="13652500" y="1266569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72</xdr:row>
      <xdr:rowOff>96518</xdr:rowOff>
    </xdr:from>
    <xdr:ext cx="534377" cy="259045"/>
    <xdr:sp macro="" textlink="">
      <xdr:nvSpPr>
        <xdr:cNvPr id="639" name="テキスト ボックス 638">
          <a:extLst>
            <a:ext uri="{FF2B5EF4-FFF2-40B4-BE49-F238E27FC236}">
              <a16:creationId xmlns:a16="http://schemas.microsoft.com/office/drawing/2014/main" id="{00000000-0008-0000-0600-00007F020000}"/>
            </a:ext>
          </a:extLst>
        </xdr:cNvPr>
        <xdr:cNvSpPr txBox="1"/>
      </xdr:nvSpPr>
      <xdr:spPr>
        <a:xfrm>
          <a:off x="13436111" y="1244091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45,801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73</xdr:row>
      <xdr:rowOff>133039</xdr:rowOff>
    </xdr:from>
    <xdr:to>
      <xdr:col>67</xdr:col>
      <xdr:colOff>101600</xdr:colOff>
      <xdr:row>74</xdr:row>
      <xdr:rowOff>63189</xdr:rowOff>
    </xdr:to>
    <xdr:sp macro="" textlink="">
      <xdr:nvSpPr>
        <xdr:cNvPr id="640" name="フローチャート: 判断 639">
          <a:extLst>
            <a:ext uri="{FF2B5EF4-FFF2-40B4-BE49-F238E27FC236}">
              <a16:creationId xmlns:a16="http://schemas.microsoft.com/office/drawing/2014/main" id="{00000000-0008-0000-0600-000080020000}"/>
            </a:ext>
          </a:extLst>
        </xdr:cNvPr>
        <xdr:cNvSpPr/>
      </xdr:nvSpPr>
      <xdr:spPr>
        <a:xfrm>
          <a:off x="12763500" y="1264888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72</xdr:row>
      <xdr:rowOff>79716</xdr:rowOff>
    </xdr:from>
    <xdr:ext cx="534377" cy="259045"/>
    <xdr:sp macro="" textlink="">
      <xdr:nvSpPr>
        <xdr:cNvPr id="641" name="テキスト ボックス 640">
          <a:extLst>
            <a:ext uri="{FF2B5EF4-FFF2-40B4-BE49-F238E27FC236}">
              <a16:creationId xmlns:a16="http://schemas.microsoft.com/office/drawing/2014/main" id="{00000000-0008-0000-0600-000081020000}"/>
            </a:ext>
          </a:extLst>
        </xdr:cNvPr>
        <xdr:cNvSpPr txBox="1"/>
      </xdr:nvSpPr>
      <xdr:spPr>
        <a:xfrm>
          <a:off x="12547111" y="1242411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46,683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81</xdr:row>
      <xdr:rowOff>80027</xdr:rowOff>
    </xdr:from>
    <xdr:ext cx="762000" cy="259045"/>
    <xdr:sp macro="" textlink="">
      <xdr:nvSpPr>
        <xdr:cNvPr id="642" name="テキスト ボックス 641">
          <a:extLst>
            <a:ext uri="{FF2B5EF4-FFF2-40B4-BE49-F238E27FC236}">
              <a16:creationId xmlns:a16="http://schemas.microsoft.com/office/drawing/2014/main" id="{00000000-0008-0000-0600-000082020000}"/>
            </a:ext>
          </a:extLst>
        </xdr:cNvPr>
        <xdr:cNvSpPr txBox="1"/>
      </xdr:nvSpPr>
      <xdr:spPr>
        <a:xfrm>
          <a:off x="16129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81</xdr:row>
      <xdr:rowOff>80027</xdr:rowOff>
    </xdr:from>
    <xdr:ext cx="762000" cy="259045"/>
    <xdr:sp macro="" textlink="">
      <xdr:nvSpPr>
        <xdr:cNvPr id="643" name="テキスト ボックス 642">
          <a:extLst>
            <a:ext uri="{FF2B5EF4-FFF2-40B4-BE49-F238E27FC236}">
              <a16:creationId xmlns:a16="http://schemas.microsoft.com/office/drawing/2014/main" id="{00000000-0008-0000-0600-000083020000}"/>
            </a:ext>
          </a:extLst>
        </xdr:cNvPr>
        <xdr:cNvSpPr txBox="1"/>
      </xdr:nvSpPr>
      <xdr:spPr>
        <a:xfrm>
          <a:off x="15290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81</xdr:row>
      <xdr:rowOff>80027</xdr:rowOff>
    </xdr:from>
    <xdr:ext cx="762000" cy="259045"/>
    <xdr:sp macro="" textlink="">
      <xdr:nvSpPr>
        <xdr:cNvPr id="644" name="テキスト ボックス 643">
          <a:extLst>
            <a:ext uri="{FF2B5EF4-FFF2-40B4-BE49-F238E27FC236}">
              <a16:creationId xmlns:a16="http://schemas.microsoft.com/office/drawing/2014/main" id="{00000000-0008-0000-0600-000084020000}"/>
            </a:ext>
          </a:extLst>
        </xdr:cNvPr>
        <xdr:cNvSpPr txBox="1"/>
      </xdr:nvSpPr>
      <xdr:spPr>
        <a:xfrm>
          <a:off x="14401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81</xdr:row>
      <xdr:rowOff>80027</xdr:rowOff>
    </xdr:from>
    <xdr:ext cx="762000" cy="259045"/>
    <xdr:sp macro="" textlink="">
      <xdr:nvSpPr>
        <xdr:cNvPr id="645" name="テキスト ボックス 644">
          <a:extLst>
            <a:ext uri="{FF2B5EF4-FFF2-40B4-BE49-F238E27FC236}">
              <a16:creationId xmlns:a16="http://schemas.microsoft.com/office/drawing/2014/main" id="{00000000-0008-0000-0600-000085020000}"/>
            </a:ext>
          </a:extLst>
        </xdr:cNvPr>
        <xdr:cNvSpPr txBox="1"/>
      </xdr:nvSpPr>
      <xdr:spPr>
        <a:xfrm>
          <a:off x="13512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81</xdr:row>
      <xdr:rowOff>80027</xdr:rowOff>
    </xdr:from>
    <xdr:ext cx="762000" cy="259045"/>
    <xdr:sp macro="" textlink="">
      <xdr:nvSpPr>
        <xdr:cNvPr id="646" name="テキスト ボックス 645">
          <a:extLst>
            <a:ext uri="{FF2B5EF4-FFF2-40B4-BE49-F238E27FC236}">
              <a16:creationId xmlns:a16="http://schemas.microsoft.com/office/drawing/2014/main" id="{00000000-0008-0000-0600-000086020000}"/>
            </a:ext>
          </a:extLst>
        </xdr:cNvPr>
        <xdr:cNvSpPr txBox="1"/>
      </xdr:nvSpPr>
      <xdr:spPr>
        <a:xfrm>
          <a:off x="12623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73</xdr:row>
      <xdr:rowOff>83300</xdr:rowOff>
    </xdr:from>
    <xdr:to>
      <xdr:col>85</xdr:col>
      <xdr:colOff>177800</xdr:colOff>
      <xdr:row>74</xdr:row>
      <xdr:rowOff>13450</xdr:rowOff>
    </xdr:to>
    <xdr:sp macro="" textlink="">
      <xdr:nvSpPr>
        <xdr:cNvPr id="647" name="楕円 646">
          <a:extLst>
            <a:ext uri="{FF2B5EF4-FFF2-40B4-BE49-F238E27FC236}">
              <a16:creationId xmlns:a16="http://schemas.microsoft.com/office/drawing/2014/main" id="{00000000-0008-0000-0600-000087020000}"/>
            </a:ext>
          </a:extLst>
        </xdr:cNvPr>
        <xdr:cNvSpPr/>
      </xdr:nvSpPr>
      <xdr:spPr>
        <a:xfrm>
          <a:off x="16268700" y="125991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72</xdr:row>
      <xdr:rowOff>106177</xdr:rowOff>
    </xdr:from>
    <xdr:ext cx="534377" cy="259045"/>
    <xdr:sp macro="" textlink="">
      <xdr:nvSpPr>
        <xdr:cNvPr id="648" name="公債費該当値テキスト">
          <a:extLst>
            <a:ext uri="{FF2B5EF4-FFF2-40B4-BE49-F238E27FC236}">
              <a16:creationId xmlns:a16="http://schemas.microsoft.com/office/drawing/2014/main" id="{00000000-0008-0000-0600-000088020000}"/>
            </a:ext>
          </a:extLst>
        </xdr:cNvPr>
        <xdr:cNvSpPr txBox="1"/>
      </xdr:nvSpPr>
      <xdr:spPr>
        <a:xfrm>
          <a:off x="16370300" y="1245057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49,294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73</xdr:row>
      <xdr:rowOff>169996</xdr:rowOff>
    </xdr:from>
    <xdr:to>
      <xdr:col>81</xdr:col>
      <xdr:colOff>101600</xdr:colOff>
      <xdr:row>74</xdr:row>
      <xdr:rowOff>100146</xdr:rowOff>
    </xdr:to>
    <xdr:sp macro="" textlink="">
      <xdr:nvSpPr>
        <xdr:cNvPr id="649" name="楕円 648">
          <a:extLst>
            <a:ext uri="{FF2B5EF4-FFF2-40B4-BE49-F238E27FC236}">
              <a16:creationId xmlns:a16="http://schemas.microsoft.com/office/drawing/2014/main" id="{00000000-0008-0000-0600-000089020000}"/>
            </a:ext>
          </a:extLst>
        </xdr:cNvPr>
        <xdr:cNvSpPr/>
      </xdr:nvSpPr>
      <xdr:spPr>
        <a:xfrm>
          <a:off x="15430500" y="1268584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72</xdr:row>
      <xdr:rowOff>116673</xdr:rowOff>
    </xdr:from>
    <xdr:ext cx="534377" cy="259045"/>
    <xdr:sp macro="" textlink="">
      <xdr:nvSpPr>
        <xdr:cNvPr id="650" name="テキスト ボックス 649">
          <a:extLst>
            <a:ext uri="{FF2B5EF4-FFF2-40B4-BE49-F238E27FC236}">
              <a16:creationId xmlns:a16="http://schemas.microsoft.com/office/drawing/2014/main" id="{00000000-0008-0000-0600-00008A020000}"/>
            </a:ext>
          </a:extLst>
        </xdr:cNvPr>
        <xdr:cNvSpPr txBox="1"/>
      </xdr:nvSpPr>
      <xdr:spPr>
        <a:xfrm>
          <a:off x="15214111" y="1246107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44,743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74</xdr:row>
      <xdr:rowOff>71793</xdr:rowOff>
    </xdr:from>
    <xdr:to>
      <xdr:col>76</xdr:col>
      <xdr:colOff>165100</xdr:colOff>
      <xdr:row>75</xdr:row>
      <xdr:rowOff>1943</xdr:rowOff>
    </xdr:to>
    <xdr:sp macro="" textlink="">
      <xdr:nvSpPr>
        <xdr:cNvPr id="651" name="楕円 650">
          <a:extLst>
            <a:ext uri="{FF2B5EF4-FFF2-40B4-BE49-F238E27FC236}">
              <a16:creationId xmlns:a16="http://schemas.microsoft.com/office/drawing/2014/main" id="{00000000-0008-0000-0600-00008B020000}"/>
            </a:ext>
          </a:extLst>
        </xdr:cNvPr>
        <xdr:cNvSpPr/>
      </xdr:nvSpPr>
      <xdr:spPr>
        <a:xfrm>
          <a:off x="14541500" y="1275909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74</xdr:row>
      <xdr:rowOff>164520</xdr:rowOff>
    </xdr:from>
    <xdr:ext cx="534377" cy="259045"/>
    <xdr:sp macro="" textlink="">
      <xdr:nvSpPr>
        <xdr:cNvPr id="652" name="テキスト ボックス 651">
          <a:extLst>
            <a:ext uri="{FF2B5EF4-FFF2-40B4-BE49-F238E27FC236}">
              <a16:creationId xmlns:a16="http://schemas.microsoft.com/office/drawing/2014/main" id="{00000000-0008-0000-0600-00008C020000}"/>
            </a:ext>
          </a:extLst>
        </xdr:cNvPr>
        <xdr:cNvSpPr txBox="1"/>
      </xdr:nvSpPr>
      <xdr:spPr>
        <a:xfrm>
          <a:off x="14325111" y="1285182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40,898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74</xdr:row>
      <xdr:rowOff>129534</xdr:rowOff>
    </xdr:from>
    <xdr:to>
      <xdr:col>72</xdr:col>
      <xdr:colOff>38100</xdr:colOff>
      <xdr:row>75</xdr:row>
      <xdr:rowOff>59684</xdr:rowOff>
    </xdr:to>
    <xdr:sp macro="" textlink="">
      <xdr:nvSpPr>
        <xdr:cNvPr id="653" name="楕円 652">
          <a:extLst>
            <a:ext uri="{FF2B5EF4-FFF2-40B4-BE49-F238E27FC236}">
              <a16:creationId xmlns:a16="http://schemas.microsoft.com/office/drawing/2014/main" id="{00000000-0008-0000-0600-00008D020000}"/>
            </a:ext>
          </a:extLst>
        </xdr:cNvPr>
        <xdr:cNvSpPr/>
      </xdr:nvSpPr>
      <xdr:spPr>
        <a:xfrm>
          <a:off x="13652500" y="1281683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75</xdr:row>
      <xdr:rowOff>50811</xdr:rowOff>
    </xdr:from>
    <xdr:ext cx="534377" cy="259045"/>
    <xdr:sp macro="" textlink="">
      <xdr:nvSpPr>
        <xdr:cNvPr id="654" name="テキスト ボックス 653">
          <a:extLst>
            <a:ext uri="{FF2B5EF4-FFF2-40B4-BE49-F238E27FC236}">
              <a16:creationId xmlns:a16="http://schemas.microsoft.com/office/drawing/2014/main" id="{00000000-0008-0000-0600-00008E020000}"/>
            </a:ext>
          </a:extLst>
        </xdr:cNvPr>
        <xdr:cNvSpPr txBox="1"/>
      </xdr:nvSpPr>
      <xdr:spPr>
        <a:xfrm>
          <a:off x="13436111" y="1290956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37,867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74</xdr:row>
      <xdr:rowOff>132620</xdr:rowOff>
    </xdr:from>
    <xdr:to>
      <xdr:col>67</xdr:col>
      <xdr:colOff>101600</xdr:colOff>
      <xdr:row>75</xdr:row>
      <xdr:rowOff>62770</xdr:rowOff>
    </xdr:to>
    <xdr:sp macro="" textlink="">
      <xdr:nvSpPr>
        <xdr:cNvPr id="655" name="楕円 654">
          <a:extLst>
            <a:ext uri="{FF2B5EF4-FFF2-40B4-BE49-F238E27FC236}">
              <a16:creationId xmlns:a16="http://schemas.microsoft.com/office/drawing/2014/main" id="{00000000-0008-0000-0600-00008F020000}"/>
            </a:ext>
          </a:extLst>
        </xdr:cNvPr>
        <xdr:cNvSpPr/>
      </xdr:nvSpPr>
      <xdr:spPr>
        <a:xfrm>
          <a:off x="12763500" y="128199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75</xdr:row>
      <xdr:rowOff>53897</xdr:rowOff>
    </xdr:from>
    <xdr:ext cx="534377" cy="259045"/>
    <xdr:sp macro="" textlink="">
      <xdr:nvSpPr>
        <xdr:cNvPr id="656" name="テキスト ボックス 655">
          <a:extLst>
            <a:ext uri="{FF2B5EF4-FFF2-40B4-BE49-F238E27FC236}">
              <a16:creationId xmlns:a16="http://schemas.microsoft.com/office/drawing/2014/main" id="{00000000-0008-0000-0600-000090020000}"/>
            </a:ext>
          </a:extLst>
        </xdr:cNvPr>
        <xdr:cNvSpPr txBox="1"/>
      </xdr:nvSpPr>
      <xdr:spPr>
        <a:xfrm>
          <a:off x="12547111" y="1291264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37,705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83</xdr:row>
      <xdr:rowOff>57150</xdr:rowOff>
    </xdr:from>
    <xdr:to>
      <xdr:col>89</xdr:col>
      <xdr:colOff>177800</xdr:colOff>
      <xdr:row>85</xdr:row>
      <xdr:rowOff>31750</xdr:rowOff>
    </xdr:to>
    <xdr:sp macro="" textlink="">
      <xdr:nvSpPr>
        <xdr:cNvPr id="657" name="正方形/長方形 656">
          <a:extLst>
            <a:ext uri="{FF2B5EF4-FFF2-40B4-BE49-F238E27FC236}">
              <a16:creationId xmlns:a16="http://schemas.microsoft.com/office/drawing/2014/main" id="{00000000-0008-0000-0600-000091020000}"/>
            </a:ext>
          </a:extLst>
        </xdr:cNvPr>
        <xdr:cNvSpPr/>
      </xdr:nvSpPr>
      <xdr:spPr>
        <a:xfrm>
          <a:off x="12446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積立金</a:t>
          </a:r>
        </a:p>
      </xdr:txBody>
    </xdr:sp>
    <xdr:clientData/>
  </xdr:twoCellAnchor>
  <xdr:twoCellAnchor>
    <xdr:from>
      <xdr:col>66</xdr:col>
      <xdr:colOff>0</xdr:colOff>
      <xdr:row>85</xdr:row>
      <xdr:rowOff>57150</xdr:rowOff>
    </xdr:from>
    <xdr:to>
      <xdr:col>74</xdr:col>
      <xdr:colOff>0</xdr:colOff>
      <xdr:row>86</xdr:row>
      <xdr:rowOff>139700</xdr:rowOff>
    </xdr:to>
    <xdr:sp macro="" textlink="">
      <xdr:nvSpPr>
        <xdr:cNvPr id="658" name="正方形/長方形 657">
          <a:extLst>
            <a:ext uri="{FF2B5EF4-FFF2-40B4-BE49-F238E27FC236}">
              <a16:creationId xmlns:a16="http://schemas.microsoft.com/office/drawing/2014/main" id="{00000000-0008-0000-0600-000092020000}"/>
            </a:ext>
          </a:extLst>
        </xdr:cNvPr>
        <xdr:cNvSpPr/>
      </xdr:nvSpPr>
      <xdr:spPr>
        <a:xfrm>
          <a:off x="12573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86</xdr:row>
      <xdr:rowOff>88900</xdr:rowOff>
    </xdr:from>
    <xdr:to>
      <xdr:col>74</xdr:col>
      <xdr:colOff>0</xdr:colOff>
      <xdr:row>88</xdr:row>
      <xdr:rowOff>0</xdr:rowOff>
    </xdr:to>
    <xdr:sp macro="" textlink="">
      <xdr:nvSpPr>
        <xdr:cNvPr id="659" name="正方形/長方形 658">
          <a:extLst>
            <a:ext uri="{FF2B5EF4-FFF2-40B4-BE49-F238E27FC236}">
              <a16:creationId xmlns:a16="http://schemas.microsoft.com/office/drawing/2014/main" id="{00000000-0008-0000-0600-000093020000}"/>
            </a:ext>
          </a:extLst>
        </xdr:cNvPr>
        <xdr:cNvSpPr/>
      </xdr:nvSpPr>
      <xdr:spPr>
        <a:xfrm>
          <a:off x="12573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10/29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85</xdr:row>
      <xdr:rowOff>57150</xdr:rowOff>
    </xdr:from>
    <xdr:to>
      <xdr:col>79</xdr:col>
      <xdr:colOff>63500</xdr:colOff>
      <xdr:row>86</xdr:row>
      <xdr:rowOff>139700</xdr:rowOff>
    </xdr:to>
    <xdr:sp macro="" textlink="">
      <xdr:nvSpPr>
        <xdr:cNvPr id="660" name="正方形/長方形 659">
          <a:extLst>
            <a:ext uri="{FF2B5EF4-FFF2-40B4-BE49-F238E27FC236}">
              <a16:creationId xmlns:a16="http://schemas.microsoft.com/office/drawing/2014/main" id="{00000000-0008-0000-0600-000094020000}"/>
            </a:ext>
          </a:extLst>
        </xdr:cNvPr>
        <xdr:cNvSpPr/>
      </xdr:nvSpPr>
      <xdr:spPr>
        <a:xfrm>
          <a:off x="13589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86</xdr:row>
      <xdr:rowOff>88900</xdr:rowOff>
    </xdr:from>
    <xdr:to>
      <xdr:col>79</xdr:col>
      <xdr:colOff>63500</xdr:colOff>
      <xdr:row>88</xdr:row>
      <xdr:rowOff>0</xdr:rowOff>
    </xdr:to>
    <xdr:sp macro="" textlink="">
      <xdr:nvSpPr>
        <xdr:cNvPr id="661" name="正方形/長方形 660">
          <a:extLst>
            <a:ext uri="{FF2B5EF4-FFF2-40B4-BE49-F238E27FC236}">
              <a16:creationId xmlns:a16="http://schemas.microsoft.com/office/drawing/2014/main" id="{00000000-0008-0000-0600-000095020000}"/>
            </a:ext>
          </a:extLst>
        </xdr:cNvPr>
        <xdr:cNvSpPr/>
      </xdr:nvSpPr>
      <xdr:spPr>
        <a:xfrm>
          <a:off x="13589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21,455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85</xdr:row>
      <xdr:rowOff>57150</xdr:rowOff>
    </xdr:from>
    <xdr:to>
      <xdr:col>85</xdr:col>
      <xdr:colOff>63500</xdr:colOff>
      <xdr:row>86</xdr:row>
      <xdr:rowOff>139700</xdr:rowOff>
    </xdr:to>
    <xdr:sp macro="" textlink="">
      <xdr:nvSpPr>
        <xdr:cNvPr id="662" name="正方形/長方形 661">
          <a:extLst>
            <a:ext uri="{FF2B5EF4-FFF2-40B4-BE49-F238E27FC236}">
              <a16:creationId xmlns:a16="http://schemas.microsoft.com/office/drawing/2014/main" id="{00000000-0008-0000-0600-000096020000}"/>
            </a:ext>
          </a:extLst>
        </xdr:cNvPr>
        <xdr:cNvSpPr/>
      </xdr:nvSpPr>
      <xdr:spPr>
        <a:xfrm>
          <a:off x="14732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愛媛県平均</a:t>
          </a:r>
        </a:p>
      </xdr:txBody>
    </xdr:sp>
    <xdr:clientData/>
  </xdr:twoCellAnchor>
  <xdr:twoCellAnchor>
    <xdr:from>
      <xdr:col>77</xdr:col>
      <xdr:colOff>63500</xdr:colOff>
      <xdr:row>86</xdr:row>
      <xdr:rowOff>88900</xdr:rowOff>
    </xdr:from>
    <xdr:to>
      <xdr:col>85</xdr:col>
      <xdr:colOff>63500</xdr:colOff>
      <xdr:row>88</xdr:row>
      <xdr:rowOff>0</xdr:rowOff>
    </xdr:to>
    <xdr:sp macro="" textlink="">
      <xdr:nvSpPr>
        <xdr:cNvPr id="663" name="正方形/長方形 662">
          <a:extLst>
            <a:ext uri="{FF2B5EF4-FFF2-40B4-BE49-F238E27FC236}">
              <a16:creationId xmlns:a16="http://schemas.microsoft.com/office/drawing/2014/main" id="{00000000-0008-0000-0600-000097020000}"/>
            </a:ext>
          </a:extLst>
        </xdr:cNvPr>
        <xdr:cNvSpPr/>
      </xdr:nvSpPr>
      <xdr:spPr>
        <a:xfrm>
          <a:off x="14732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17,650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88</xdr:row>
      <xdr:rowOff>25400</xdr:rowOff>
    </xdr:from>
    <xdr:to>
      <xdr:col>89</xdr:col>
      <xdr:colOff>177800</xdr:colOff>
      <xdr:row>101</xdr:row>
      <xdr:rowOff>82550</xdr:rowOff>
    </xdr:to>
    <xdr:sp macro="" textlink="">
      <xdr:nvSpPr>
        <xdr:cNvPr id="664" name="正方形/長方形 663">
          <a:extLst>
            <a:ext uri="{FF2B5EF4-FFF2-40B4-BE49-F238E27FC236}">
              <a16:creationId xmlns:a16="http://schemas.microsoft.com/office/drawing/2014/main" id="{00000000-0008-0000-0600-000098020000}"/>
            </a:ext>
          </a:extLst>
        </xdr:cNvPr>
        <xdr:cNvSpPr/>
      </xdr:nvSpPr>
      <xdr:spPr>
        <a:xfrm>
          <a:off x="12446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87</xdr:row>
      <xdr:rowOff>6350</xdr:rowOff>
    </xdr:from>
    <xdr:ext cx="349839" cy="225703"/>
    <xdr:sp macro="" textlink="">
      <xdr:nvSpPr>
        <xdr:cNvPr id="665" name="テキスト ボックス 664">
          <a:extLst>
            <a:ext uri="{FF2B5EF4-FFF2-40B4-BE49-F238E27FC236}">
              <a16:creationId xmlns:a16="http://schemas.microsoft.com/office/drawing/2014/main" id="{00000000-0008-0000-0600-000099020000}"/>
            </a:ext>
          </a:extLst>
        </xdr:cNvPr>
        <xdr:cNvSpPr txBox="1"/>
      </xdr:nvSpPr>
      <xdr:spPr>
        <a:xfrm>
          <a:off x="12407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101</xdr:row>
      <xdr:rowOff>82550</xdr:rowOff>
    </xdr:from>
    <xdr:to>
      <xdr:col>89</xdr:col>
      <xdr:colOff>177800</xdr:colOff>
      <xdr:row>101</xdr:row>
      <xdr:rowOff>82550</xdr:rowOff>
    </xdr:to>
    <xdr:cxnSp macro="">
      <xdr:nvCxnSpPr>
        <xdr:cNvPr id="666" name="直線コネクタ 665">
          <a:extLst>
            <a:ext uri="{FF2B5EF4-FFF2-40B4-BE49-F238E27FC236}">
              <a16:creationId xmlns:a16="http://schemas.microsoft.com/office/drawing/2014/main" id="{00000000-0008-0000-0600-00009A020000}"/>
            </a:ext>
          </a:extLst>
        </xdr:cNvPr>
        <xdr:cNvCxnSpPr/>
      </xdr:nvCxnSpPr>
      <xdr:spPr>
        <a:xfrm>
          <a:off x="12446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99</xdr:row>
      <xdr:rowOff>44450</xdr:rowOff>
    </xdr:from>
    <xdr:to>
      <xdr:col>89</xdr:col>
      <xdr:colOff>177800</xdr:colOff>
      <xdr:row>99</xdr:row>
      <xdr:rowOff>44450</xdr:rowOff>
    </xdr:to>
    <xdr:cxnSp macro="">
      <xdr:nvCxnSpPr>
        <xdr:cNvPr id="667" name="直線コネクタ 666">
          <a:extLst>
            <a:ext uri="{FF2B5EF4-FFF2-40B4-BE49-F238E27FC236}">
              <a16:creationId xmlns:a16="http://schemas.microsoft.com/office/drawing/2014/main" id="{00000000-0008-0000-0600-00009B020000}"/>
            </a:ext>
          </a:extLst>
        </xdr:cNvPr>
        <xdr:cNvCxnSpPr/>
      </xdr:nvCxnSpPr>
      <xdr:spPr>
        <a:xfrm>
          <a:off x="12446000" y="1701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98</xdr:row>
      <xdr:rowOff>73677</xdr:rowOff>
    </xdr:from>
    <xdr:ext cx="248786" cy="259045"/>
    <xdr:sp macro="" textlink="">
      <xdr:nvSpPr>
        <xdr:cNvPr id="668" name="テキスト ボックス 667">
          <a:extLst>
            <a:ext uri="{FF2B5EF4-FFF2-40B4-BE49-F238E27FC236}">
              <a16:creationId xmlns:a16="http://schemas.microsoft.com/office/drawing/2014/main" id="{00000000-0008-0000-0600-00009C020000}"/>
            </a:ext>
          </a:extLst>
        </xdr:cNvPr>
        <xdr:cNvSpPr txBox="1"/>
      </xdr:nvSpPr>
      <xdr:spPr>
        <a:xfrm>
          <a:off x="12197214" y="16875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97</xdr:row>
      <xdr:rowOff>6350</xdr:rowOff>
    </xdr:from>
    <xdr:to>
      <xdr:col>89</xdr:col>
      <xdr:colOff>177800</xdr:colOff>
      <xdr:row>97</xdr:row>
      <xdr:rowOff>6350</xdr:rowOff>
    </xdr:to>
    <xdr:cxnSp macro="">
      <xdr:nvCxnSpPr>
        <xdr:cNvPr id="669" name="直線コネクタ 668">
          <a:extLst>
            <a:ext uri="{FF2B5EF4-FFF2-40B4-BE49-F238E27FC236}">
              <a16:creationId xmlns:a16="http://schemas.microsoft.com/office/drawing/2014/main" id="{00000000-0008-0000-0600-00009D020000}"/>
            </a:ext>
          </a:extLst>
        </xdr:cNvPr>
        <xdr:cNvCxnSpPr/>
      </xdr:nvCxnSpPr>
      <xdr:spPr>
        <a:xfrm>
          <a:off x="12446000" y="1663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96</xdr:row>
      <xdr:rowOff>35577</xdr:rowOff>
    </xdr:from>
    <xdr:ext cx="531299" cy="259045"/>
    <xdr:sp macro="" textlink="">
      <xdr:nvSpPr>
        <xdr:cNvPr id="670" name="テキスト ボックス 669">
          <a:extLst>
            <a:ext uri="{FF2B5EF4-FFF2-40B4-BE49-F238E27FC236}">
              <a16:creationId xmlns:a16="http://schemas.microsoft.com/office/drawing/2014/main" id="{00000000-0008-0000-0600-00009E020000}"/>
            </a:ext>
          </a:extLst>
        </xdr:cNvPr>
        <xdr:cNvSpPr txBox="1"/>
      </xdr:nvSpPr>
      <xdr:spPr>
        <a:xfrm>
          <a:off x="11914701" y="16494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94</xdr:row>
      <xdr:rowOff>139700</xdr:rowOff>
    </xdr:from>
    <xdr:to>
      <xdr:col>89</xdr:col>
      <xdr:colOff>177800</xdr:colOff>
      <xdr:row>94</xdr:row>
      <xdr:rowOff>139700</xdr:rowOff>
    </xdr:to>
    <xdr:cxnSp macro="">
      <xdr:nvCxnSpPr>
        <xdr:cNvPr id="671" name="直線コネクタ 670">
          <a:extLst>
            <a:ext uri="{FF2B5EF4-FFF2-40B4-BE49-F238E27FC236}">
              <a16:creationId xmlns:a16="http://schemas.microsoft.com/office/drawing/2014/main" id="{00000000-0008-0000-0600-00009F020000}"/>
            </a:ext>
          </a:extLst>
        </xdr:cNvPr>
        <xdr:cNvCxnSpPr/>
      </xdr:nvCxnSpPr>
      <xdr:spPr>
        <a:xfrm>
          <a:off x="12446000" y="1625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93</xdr:row>
      <xdr:rowOff>168927</xdr:rowOff>
    </xdr:from>
    <xdr:ext cx="531299" cy="259045"/>
    <xdr:sp macro="" textlink="">
      <xdr:nvSpPr>
        <xdr:cNvPr id="672" name="テキスト ボックス 671">
          <a:extLst>
            <a:ext uri="{FF2B5EF4-FFF2-40B4-BE49-F238E27FC236}">
              <a16:creationId xmlns:a16="http://schemas.microsoft.com/office/drawing/2014/main" id="{00000000-0008-0000-0600-0000A0020000}"/>
            </a:ext>
          </a:extLst>
        </xdr:cNvPr>
        <xdr:cNvSpPr txBox="1"/>
      </xdr:nvSpPr>
      <xdr:spPr>
        <a:xfrm>
          <a:off x="11914701" y="1611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92</xdr:row>
      <xdr:rowOff>101600</xdr:rowOff>
    </xdr:from>
    <xdr:to>
      <xdr:col>89</xdr:col>
      <xdr:colOff>177800</xdr:colOff>
      <xdr:row>92</xdr:row>
      <xdr:rowOff>101600</xdr:rowOff>
    </xdr:to>
    <xdr:cxnSp macro="">
      <xdr:nvCxnSpPr>
        <xdr:cNvPr id="673" name="直線コネクタ 672">
          <a:extLst>
            <a:ext uri="{FF2B5EF4-FFF2-40B4-BE49-F238E27FC236}">
              <a16:creationId xmlns:a16="http://schemas.microsoft.com/office/drawing/2014/main" id="{00000000-0008-0000-0600-0000A1020000}"/>
            </a:ext>
          </a:extLst>
        </xdr:cNvPr>
        <xdr:cNvCxnSpPr/>
      </xdr:nvCxnSpPr>
      <xdr:spPr>
        <a:xfrm>
          <a:off x="12446000" y="1587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91</xdr:row>
      <xdr:rowOff>130827</xdr:rowOff>
    </xdr:from>
    <xdr:ext cx="531299" cy="259045"/>
    <xdr:sp macro="" textlink="">
      <xdr:nvSpPr>
        <xdr:cNvPr id="674" name="テキスト ボックス 673">
          <a:extLst>
            <a:ext uri="{FF2B5EF4-FFF2-40B4-BE49-F238E27FC236}">
              <a16:creationId xmlns:a16="http://schemas.microsoft.com/office/drawing/2014/main" id="{00000000-0008-0000-0600-0000A2020000}"/>
            </a:ext>
          </a:extLst>
        </xdr:cNvPr>
        <xdr:cNvSpPr txBox="1"/>
      </xdr:nvSpPr>
      <xdr:spPr>
        <a:xfrm>
          <a:off x="11914701" y="15732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90</xdr:row>
      <xdr:rowOff>63500</xdr:rowOff>
    </xdr:from>
    <xdr:to>
      <xdr:col>89</xdr:col>
      <xdr:colOff>177800</xdr:colOff>
      <xdr:row>90</xdr:row>
      <xdr:rowOff>63500</xdr:rowOff>
    </xdr:to>
    <xdr:cxnSp macro="">
      <xdr:nvCxnSpPr>
        <xdr:cNvPr id="675" name="直線コネクタ 674">
          <a:extLst>
            <a:ext uri="{FF2B5EF4-FFF2-40B4-BE49-F238E27FC236}">
              <a16:creationId xmlns:a16="http://schemas.microsoft.com/office/drawing/2014/main" id="{00000000-0008-0000-0600-0000A3020000}"/>
            </a:ext>
          </a:extLst>
        </xdr:cNvPr>
        <xdr:cNvCxnSpPr/>
      </xdr:nvCxnSpPr>
      <xdr:spPr>
        <a:xfrm>
          <a:off x="12446000" y="1549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89</xdr:row>
      <xdr:rowOff>92727</xdr:rowOff>
    </xdr:from>
    <xdr:ext cx="531299" cy="259045"/>
    <xdr:sp macro="" textlink="">
      <xdr:nvSpPr>
        <xdr:cNvPr id="676" name="テキスト ボックス 675">
          <a:extLst>
            <a:ext uri="{FF2B5EF4-FFF2-40B4-BE49-F238E27FC236}">
              <a16:creationId xmlns:a16="http://schemas.microsoft.com/office/drawing/2014/main" id="{00000000-0008-0000-0600-0000A4020000}"/>
            </a:ext>
          </a:extLst>
        </xdr:cNvPr>
        <xdr:cNvSpPr txBox="1"/>
      </xdr:nvSpPr>
      <xdr:spPr>
        <a:xfrm>
          <a:off x="11914701" y="15351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88</xdr:row>
      <xdr:rowOff>25400</xdr:rowOff>
    </xdr:from>
    <xdr:to>
      <xdr:col>89</xdr:col>
      <xdr:colOff>177800</xdr:colOff>
      <xdr:row>88</xdr:row>
      <xdr:rowOff>25400</xdr:rowOff>
    </xdr:to>
    <xdr:cxnSp macro="">
      <xdr:nvCxnSpPr>
        <xdr:cNvPr id="677" name="直線コネクタ 676">
          <a:extLst>
            <a:ext uri="{FF2B5EF4-FFF2-40B4-BE49-F238E27FC236}">
              <a16:creationId xmlns:a16="http://schemas.microsoft.com/office/drawing/2014/main" id="{00000000-0008-0000-0600-0000A5020000}"/>
            </a:ext>
          </a:extLst>
        </xdr:cNvPr>
        <xdr:cNvCxnSpPr/>
      </xdr:nvCxnSpPr>
      <xdr:spPr>
        <a:xfrm>
          <a:off x="12446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87</xdr:row>
      <xdr:rowOff>54627</xdr:rowOff>
    </xdr:from>
    <xdr:ext cx="595419" cy="259045"/>
    <xdr:sp macro="" textlink="">
      <xdr:nvSpPr>
        <xdr:cNvPr id="678" name="テキスト ボックス 677">
          <a:extLst>
            <a:ext uri="{FF2B5EF4-FFF2-40B4-BE49-F238E27FC236}">
              <a16:creationId xmlns:a16="http://schemas.microsoft.com/office/drawing/2014/main" id="{00000000-0008-0000-0600-0000A6020000}"/>
            </a:ext>
          </a:extLst>
        </xdr:cNvPr>
        <xdr:cNvSpPr txBox="1"/>
      </xdr:nvSpPr>
      <xdr:spPr>
        <a:xfrm>
          <a:off x="11850581" y="14970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88</xdr:row>
      <xdr:rowOff>25400</xdr:rowOff>
    </xdr:from>
    <xdr:to>
      <xdr:col>89</xdr:col>
      <xdr:colOff>177800</xdr:colOff>
      <xdr:row>101</xdr:row>
      <xdr:rowOff>82550</xdr:rowOff>
    </xdr:to>
    <xdr:sp macro="" textlink="">
      <xdr:nvSpPr>
        <xdr:cNvPr id="679" name="積立金グラフ枠">
          <a:extLst>
            <a:ext uri="{FF2B5EF4-FFF2-40B4-BE49-F238E27FC236}">
              <a16:creationId xmlns:a16="http://schemas.microsoft.com/office/drawing/2014/main" id="{00000000-0008-0000-0600-0000A7020000}"/>
            </a:ext>
          </a:extLst>
        </xdr:cNvPr>
        <xdr:cNvSpPr/>
      </xdr:nvSpPr>
      <xdr:spPr>
        <a:xfrm>
          <a:off x="12446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89</xdr:row>
      <xdr:rowOff>129908</xdr:rowOff>
    </xdr:from>
    <xdr:to>
      <xdr:col>85</xdr:col>
      <xdr:colOff>126364</xdr:colOff>
      <xdr:row>99</xdr:row>
      <xdr:rowOff>19286</xdr:rowOff>
    </xdr:to>
    <xdr:cxnSp macro="">
      <xdr:nvCxnSpPr>
        <xdr:cNvPr id="680" name="直線コネクタ 679">
          <a:extLst>
            <a:ext uri="{FF2B5EF4-FFF2-40B4-BE49-F238E27FC236}">
              <a16:creationId xmlns:a16="http://schemas.microsoft.com/office/drawing/2014/main" id="{00000000-0008-0000-0600-0000A8020000}"/>
            </a:ext>
          </a:extLst>
        </xdr:cNvPr>
        <xdr:cNvCxnSpPr/>
      </xdr:nvCxnSpPr>
      <xdr:spPr>
        <a:xfrm flipV="1">
          <a:off x="16317595" y="15388958"/>
          <a:ext cx="1269" cy="1603878"/>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99</xdr:row>
      <xdr:rowOff>23113</xdr:rowOff>
    </xdr:from>
    <xdr:ext cx="469744" cy="259045"/>
    <xdr:sp macro="" textlink="">
      <xdr:nvSpPr>
        <xdr:cNvPr id="681" name="積立金最小値テキスト">
          <a:extLst>
            <a:ext uri="{FF2B5EF4-FFF2-40B4-BE49-F238E27FC236}">
              <a16:creationId xmlns:a16="http://schemas.microsoft.com/office/drawing/2014/main" id="{00000000-0008-0000-0600-0000A9020000}"/>
            </a:ext>
          </a:extLst>
        </xdr:cNvPr>
        <xdr:cNvSpPr txBox="1"/>
      </xdr:nvSpPr>
      <xdr:spPr>
        <a:xfrm>
          <a:off x="16370300" y="1699666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1,321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99</xdr:row>
      <xdr:rowOff>19286</xdr:rowOff>
    </xdr:from>
    <xdr:to>
      <xdr:col>86</xdr:col>
      <xdr:colOff>25400</xdr:colOff>
      <xdr:row>99</xdr:row>
      <xdr:rowOff>19286</xdr:rowOff>
    </xdr:to>
    <xdr:cxnSp macro="">
      <xdr:nvCxnSpPr>
        <xdr:cNvPr id="682" name="直線コネクタ 681">
          <a:extLst>
            <a:ext uri="{FF2B5EF4-FFF2-40B4-BE49-F238E27FC236}">
              <a16:creationId xmlns:a16="http://schemas.microsoft.com/office/drawing/2014/main" id="{00000000-0008-0000-0600-0000AA020000}"/>
            </a:ext>
          </a:extLst>
        </xdr:cNvPr>
        <xdr:cNvCxnSpPr/>
      </xdr:nvCxnSpPr>
      <xdr:spPr>
        <a:xfrm>
          <a:off x="16230600" y="1699283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88</xdr:row>
      <xdr:rowOff>76585</xdr:rowOff>
    </xdr:from>
    <xdr:ext cx="534377" cy="259045"/>
    <xdr:sp macro="" textlink="">
      <xdr:nvSpPr>
        <xdr:cNvPr id="683" name="積立金最大値テキスト">
          <a:extLst>
            <a:ext uri="{FF2B5EF4-FFF2-40B4-BE49-F238E27FC236}">
              <a16:creationId xmlns:a16="http://schemas.microsoft.com/office/drawing/2014/main" id="{00000000-0008-0000-0600-0000AB020000}"/>
            </a:ext>
          </a:extLst>
        </xdr:cNvPr>
        <xdr:cNvSpPr txBox="1"/>
      </xdr:nvSpPr>
      <xdr:spPr>
        <a:xfrm>
          <a:off x="16370300" y="1516418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85,514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89</xdr:row>
      <xdr:rowOff>129908</xdr:rowOff>
    </xdr:from>
    <xdr:to>
      <xdr:col>86</xdr:col>
      <xdr:colOff>25400</xdr:colOff>
      <xdr:row>89</xdr:row>
      <xdr:rowOff>129908</xdr:rowOff>
    </xdr:to>
    <xdr:cxnSp macro="">
      <xdr:nvCxnSpPr>
        <xdr:cNvPr id="684" name="直線コネクタ 683">
          <a:extLst>
            <a:ext uri="{FF2B5EF4-FFF2-40B4-BE49-F238E27FC236}">
              <a16:creationId xmlns:a16="http://schemas.microsoft.com/office/drawing/2014/main" id="{00000000-0008-0000-0600-0000AC020000}"/>
            </a:ext>
          </a:extLst>
        </xdr:cNvPr>
        <xdr:cNvCxnSpPr/>
      </xdr:nvCxnSpPr>
      <xdr:spPr>
        <a:xfrm>
          <a:off x="16230600" y="1538895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95</xdr:row>
      <xdr:rowOff>50012</xdr:rowOff>
    </xdr:from>
    <xdr:to>
      <xdr:col>85</xdr:col>
      <xdr:colOff>127000</xdr:colOff>
      <xdr:row>96</xdr:row>
      <xdr:rowOff>57519</xdr:rowOff>
    </xdr:to>
    <xdr:cxnSp macro="">
      <xdr:nvCxnSpPr>
        <xdr:cNvPr id="685" name="直線コネクタ 684">
          <a:extLst>
            <a:ext uri="{FF2B5EF4-FFF2-40B4-BE49-F238E27FC236}">
              <a16:creationId xmlns:a16="http://schemas.microsoft.com/office/drawing/2014/main" id="{00000000-0008-0000-0600-0000AD020000}"/>
            </a:ext>
          </a:extLst>
        </xdr:cNvPr>
        <xdr:cNvCxnSpPr/>
      </xdr:nvCxnSpPr>
      <xdr:spPr>
        <a:xfrm>
          <a:off x="15481300" y="16337762"/>
          <a:ext cx="838200" cy="17895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96</xdr:row>
      <xdr:rowOff>57878</xdr:rowOff>
    </xdr:from>
    <xdr:ext cx="534377" cy="259045"/>
    <xdr:sp macro="" textlink="">
      <xdr:nvSpPr>
        <xdr:cNvPr id="686" name="積立金平均値テキスト">
          <a:extLst>
            <a:ext uri="{FF2B5EF4-FFF2-40B4-BE49-F238E27FC236}">
              <a16:creationId xmlns:a16="http://schemas.microsoft.com/office/drawing/2014/main" id="{00000000-0008-0000-0600-0000AE020000}"/>
            </a:ext>
          </a:extLst>
        </xdr:cNvPr>
        <xdr:cNvSpPr txBox="1"/>
      </xdr:nvSpPr>
      <xdr:spPr>
        <a:xfrm>
          <a:off x="16370300" y="16517078"/>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22,496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96</xdr:row>
      <xdr:rowOff>79451</xdr:rowOff>
    </xdr:from>
    <xdr:to>
      <xdr:col>85</xdr:col>
      <xdr:colOff>177800</xdr:colOff>
      <xdr:row>97</xdr:row>
      <xdr:rowOff>9601</xdr:rowOff>
    </xdr:to>
    <xdr:sp macro="" textlink="">
      <xdr:nvSpPr>
        <xdr:cNvPr id="687" name="フローチャート: 判断 686">
          <a:extLst>
            <a:ext uri="{FF2B5EF4-FFF2-40B4-BE49-F238E27FC236}">
              <a16:creationId xmlns:a16="http://schemas.microsoft.com/office/drawing/2014/main" id="{00000000-0008-0000-0600-0000AF020000}"/>
            </a:ext>
          </a:extLst>
        </xdr:cNvPr>
        <xdr:cNvSpPr/>
      </xdr:nvSpPr>
      <xdr:spPr>
        <a:xfrm>
          <a:off x="16268700" y="1653865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95</xdr:row>
      <xdr:rowOff>50012</xdr:rowOff>
    </xdr:from>
    <xdr:to>
      <xdr:col>81</xdr:col>
      <xdr:colOff>50800</xdr:colOff>
      <xdr:row>97</xdr:row>
      <xdr:rowOff>127622</xdr:rowOff>
    </xdr:to>
    <xdr:cxnSp macro="">
      <xdr:nvCxnSpPr>
        <xdr:cNvPr id="688" name="直線コネクタ 687">
          <a:extLst>
            <a:ext uri="{FF2B5EF4-FFF2-40B4-BE49-F238E27FC236}">
              <a16:creationId xmlns:a16="http://schemas.microsoft.com/office/drawing/2014/main" id="{00000000-0008-0000-0600-0000B0020000}"/>
            </a:ext>
          </a:extLst>
        </xdr:cNvPr>
        <xdr:cNvCxnSpPr/>
      </xdr:nvCxnSpPr>
      <xdr:spPr>
        <a:xfrm flipV="1">
          <a:off x="14592300" y="16337762"/>
          <a:ext cx="889000" cy="42051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96</xdr:row>
      <xdr:rowOff>63545</xdr:rowOff>
    </xdr:from>
    <xdr:to>
      <xdr:col>81</xdr:col>
      <xdr:colOff>101600</xdr:colOff>
      <xdr:row>96</xdr:row>
      <xdr:rowOff>165145</xdr:rowOff>
    </xdr:to>
    <xdr:sp macro="" textlink="">
      <xdr:nvSpPr>
        <xdr:cNvPr id="689" name="フローチャート: 判断 688">
          <a:extLst>
            <a:ext uri="{FF2B5EF4-FFF2-40B4-BE49-F238E27FC236}">
              <a16:creationId xmlns:a16="http://schemas.microsoft.com/office/drawing/2014/main" id="{00000000-0008-0000-0600-0000B1020000}"/>
            </a:ext>
          </a:extLst>
        </xdr:cNvPr>
        <xdr:cNvSpPr/>
      </xdr:nvSpPr>
      <xdr:spPr>
        <a:xfrm>
          <a:off x="15430500" y="1652274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96</xdr:row>
      <xdr:rowOff>156272</xdr:rowOff>
    </xdr:from>
    <xdr:ext cx="534377" cy="259045"/>
    <xdr:sp macro="" textlink="">
      <xdr:nvSpPr>
        <xdr:cNvPr id="690" name="テキスト ボックス 689">
          <a:extLst>
            <a:ext uri="{FF2B5EF4-FFF2-40B4-BE49-F238E27FC236}">
              <a16:creationId xmlns:a16="http://schemas.microsoft.com/office/drawing/2014/main" id="{00000000-0008-0000-0600-0000B2020000}"/>
            </a:ext>
          </a:extLst>
        </xdr:cNvPr>
        <xdr:cNvSpPr txBox="1"/>
      </xdr:nvSpPr>
      <xdr:spPr>
        <a:xfrm>
          <a:off x="15214111" y="1661547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23,331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95</xdr:row>
      <xdr:rowOff>169094</xdr:rowOff>
    </xdr:from>
    <xdr:to>
      <xdr:col>76</xdr:col>
      <xdr:colOff>114300</xdr:colOff>
      <xdr:row>97</xdr:row>
      <xdr:rowOff>127622</xdr:rowOff>
    </xdr:to>
    <xdr:cxnSp macro="">
      <xdr:nvCxnSpPr>
        <xdr:cNvPr id="691" name="直線コネクタ 690">
          <a:extLst>
            <a:ext uri="{FF2B5EF4-FFF2-40B4-BE49-F238E27FC236}">
              <a16:creationId xmlns:a16="http://schemas.microsoft.com/office/drawing/2014/main" id="{00000000-0008-0000-0600-0000B3020000}"/>
            </a:ext>
          </a:extLst>
        </xdr:cNvPr>
        <xdr:cNvCxnSpPr/>
      </xdr:nvCxnSpPr>
      <xdr:spPr>
        <a:xfrm>
          <a:off x="13703300" y="16456844"/>
          <a:ext cx="889000" cy="30142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97</xdr:row>
      <xdr:rowOff>32207</xdr:rowOff>
    </xdr:from>
    <xdr:to>
      <xdr:col>76</xdr:col>
      <xdr:colOff>165100</xdr:colOff>
      <xdr:row>97</xdr:row>
      <xdr:rowOff>133807</xdr:rowOff>
    </xdr:to>
    <xdr:sp macro="" textlink="">
      <xdr:nvSpPr>
        <xdr:cNvPr id="692" name="フローチャート: 判断 691">
          <a:extLst>
            <a:ext uri="{FF2B5EF4-FFF2-40B4-BE49-F238E27FC236}">
              <a16:creationId xmlns:a16="http://schemas.microsoft.com/office/drawing/2014/main" id="{00000000-0008-0000-0600-0000B4020000}"/>
            </a:ext>
          </a:extLst>
        </xdr:cNvPr>
        <xdr:cNvSpPr/>
      </xdr:nvSpPr>
      <xdr:spPr>
        <a:xfrm>
          <a:off x="14541500" y="1666285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95</xdr:row>
      <xdr:rowOff>150334</xdr:rowOff>
    </xdr:from>
    <xdr:ext cx="534377" cy="259045"/>
    <xdr:sp macro="" textlink="">
      <xdr:nvSpPr>
        <xdr:cNvPr id="693" name="テキスト ボックス 692">
          <a:extLst>
            <a:ext uri="{FF2B5EF4-FFF2-40B4-BE49-F238E27FC236}">
              <a16:creationId xmlns:a16="http://schemas.microsoft.com/office/drawing/2014/main" id="{00000000-0008-0000-0600-0000B5020000}"/>
            </a:ext>
          </a:extLst>
        </xdr:cNvPr>
        <xdr:cNvSpPr txBox="1"/>
      </xdr:nvSpPr>
      <xdr:spPr>
        <a:xfrm>
          <a:off x="14325111" y="1643808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15,976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95</xdr:row>
      <xdr:rowOff>169094</xdr:rowOff>
    </xdr:from>
    <xdr:to>
      <xdr:col>71</xdr:col>
      <xdr:colOff>177800</xdr:colOff>
      <xdr:row>96</xdr:row>
      <xdr:rowOff>154387</xdr:rowOff>
    </xdr:to>
    <xdr:cxnSp macro="">
      <xdr:nvCxnSpPr>
        <xdr:cNvPr id="694" name="直線コネクタ 693">
          <a:extLst>
            <a:ext uri="{FF2B5EF4-FFF2-40B4-BE49-F238E27FC236}">
              <a16:creationId xmlns:a16="http://schemas.microsoft.com/office/drawing/2014/main" id="{00000000-0008-0000-0600-0000B6020000}"/>
            </a:ext>
          </a:extLst>
        </xdr:cNvPr>
        <xdr:cNvCxnSpPr/>
      </xdr:nvCxnSpPr>
      <xdr:spPr>
        <a:xfrm flipV="1">
          <a:off x="12814300" y="16456844"/>
          <a:ext cx="889000" cy="15674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97</xdr:row>
      <xdr:rowOff>118542</xdr:rowOff>
    </xdr:from>
    <xdr:to>
      <xdr:col>72</xdr:col>
      <xdr:colOff>38100</xdr:colOff>
      <xdr:row>98</xdr:row>
      <xdr:rowOff>48692</xdr:rowOff>
    </xdr:to>
    <xdr:sp macro="" textlink="">
      <xdr:nvSpPr>
        <xdr:cNvPr id="695" name="フローチャート: 判断 694">
          <a:extLst>
            <a:ext uri="{FF2B5EF4-FFF2-40B4-BE49-F238E27FC236}">
              <a16:creationId xmlns:a16="http://schemas.microsoft.com/office/drawing/2014/main" id="{00000000-0008-0000-0600-0000B7020000}"/>
            </a:ext>
          </a:extLst>
        </xdr:cNvPr>
        <xdr:cNvSpPr/>
      </xdr:nvSpPr>
      <xdr:spPr>
        <a:xfrm>
          <a:off x="13652500" y="1674919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98</xdr:row>
      <xdr:rowOff>39819</xdr:rowOff>
    </xdr:from>
    <xdr:ext cx="534377" cy="259045"/>
    <xdr:sp macro="" textlink="">
      <xdr:nvSpPr>
        <xdr:cNvPr id="696" name="テキスト ボックス 695">
          <a:extLst>
            <a:ext uri="{FF2B5EF4-FFF2-40B4-BE49-F238E27FC236}">
              <a16:creationId xmlns:a16="http://schemas.microsoft.com/office/drawing/2014/main" id="{00000000-0008-0000-0600-0000B8020000}"/>
            </a:ext>
          </a:extLst>
        </xdr:cNvPr>
        <xdr:cNvSpPr txBox="1"/>
      </xdr:nvSpPr>
      <xdr:spPr>
        <a:xfrm>
          <a:off x="13436111" y="1684191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11,444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97</xdr:row>
      <xdr:rowOff>75946</xdr:rowOff>
    </xdr:from>
    <xdr:to>
      <xdr:col>67</xdr:col>
      <xdr:colOff>101600</xdr:colOff>
      <xdr:row>98</xdr:row>
      <xdr:rowOff>6096</xdr:rowOff>
    </xdr:to>
    <xdr:sp macro="" textlink="">
      <xdr:nvSpPr>
        <xdr:cNvPr id="697" name="フローチャート: 判断 696">
          <a:extLst>
            <a:ext uri="{FF2B5EF4-FFF2-40B4-BE49-F238E27FC236}">
              <a16:creationId xmlns:a16="http://schemas.microsoft.com/office/drawing/2014/main" id="{00000000-0008-0000-0600-0000B9020000}"/>
            </a:ext>
          </a:extLst>
        </xdr:cNvPr>
        <xdr:cNvSpPr/>
      </xdr:nvSpPr>
      <xdr:spPr>
        <a:xfrm>
          <a:off x="12763500" y="1670659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97</xdr:row>
      <xdr:rowOff>168673</xdr:rowOff>
    </xdr:from>
    <xdr:ext cx="534377" cy="259045"/>
    <xdr:sp macro="" textlink="">
      <xdr:nvSpPr>
        <xdr:cNvPr id="698" name="テキスト ボックス 697">
          <a:extLst>
            <a:ext uri="{FF2B5EF4-FFF2-40B4-BE49-F238E27FC236}">
              <a16:creationId xmlns:a16="http://schemas.microsoft.com/office/drawing/2014/main" id="{00000000-0008-0000-0600-0000BA020000}"/>
            </a:ext>
          </a:extLst>
        </xdr:cNvPr>
        <xdr:cNvSpPr txBox="1"/>
      </xdr:nvSpPr>
      <xdr:spPr>
        <a:xfrm>
          <a:off x="12547111" y="1679932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13,680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101</xdr:row>
      <xdr:rowOff>80027</xdr:rowOff>
    </xdr:from>
    <xdr:ext cx="762000" cy="259045"/>
    <xdr:sp macro="" textlink="">
      <xdr:nvSpPr>
        <xdr:cNvPr id="699" name="テキスト ボックス 698">
          <a:extLst>
            <a:ext uri="{FF2B5EF4-FFF2-40B4-BE49-F238E27FC236}">
              <a16:creationId xmlns:a16="http://schemas.microsoft.com/office/drawing/2014/main" id="{00000000-0008-0000-0600-0000BB020000}"/>
            </a:ext>
          </a:extLst>
        </xdr:cNvPr>
        <xdr:cNvSpPr txBox="1"/>
      </xdr:nvSpPr>
      <xdr:spPr>
        <a:xfrm>
          <a:off x="16129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101</xdr:row>
      <xdr:rowOff>80027</xdr:rowOff>
    </xdr:from>
    <xdr:ext cx="762000" cy="259045"/>
    <xdr:sp macro="" textlink="">
      <xdr:nvSpPr>
        <xdr:cNvPr id="700" name="テキスト ボックス 699">
          <a:extLst>
            <a:ext uri="{FF2B5EF4-FFF2-40B4-BE49-F238E27FC236}">
              <a16:creationId xmlns:a16="http://schemas.microsoft.com/office/drawing/2014/main" id="{00000000-0008-0000-0600-0000BC020000}"/>
            </a:ext>
          </a:extLst>
        </xdr:cNvPr>
        <xdr:cNvSpPr txBox="1"/>
      </xdr:nvSpPr>
      <xdr:spPr>
        <a:xfrm>
          <a:off x="15290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101</xdr:row>
      <xdr:rowOff>80027</xdr:rowOff>
    </xdr:from>
    <xdr:ext cx="762000" cy="259045"/>
    <xdr:sp macro="" textlink="">
      <xdr:nvSpPr>
        <xdr:cNvPr id="701" name="テキスト ボックス 700">
          <a:extLst>
            <a:ext uri="{FF2B5EF4-FFF2-40B4-BE49-F238E27FC236}">
              <a16:creationId xmlns:a16="http://schemas.microsoft.com/office/drawing/2014/main" id="{00000000-0008-0000-0600-0000BD020000}"/>
            </a:ext>
          </a:extLst>
        </xdr:cNvPr>
        <xdr:cNvSpPr txBox="1"/>
      </xdr:nvSpPr>
      <xdr:spPr>
        <a:xfrm>
          <a:off x="14401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101</xdr:row>
      <xdr:rowOff>80027</xdr:rowOff>
    </xdr:from>
    <xdr:ext cx="762000" cy="259045"/>
    <xdr:sp macro="" textlink="">
      <xdr:nvSpPr>
        <xdr:cNvPr id="702" name="テキスト ボックス 701">
          <a:extLst>
            <a:ext uri="{FF2B5EF4-FFF2-40B4-BE49-F238E27FC236}">
              <a16:creationId xmlns:a16="http://schemas.microsoft.com/office/drawing/2014/main" id="{00000000-0008-0000-0600-0000BE020000}"/>
            </a:ext>
          </a:extLst>
        </xdr:cNvPr>
        <xdr:cNvSpPr txBox="1"/>
      </xdr:nvSpPr>
      <xdr:spPr>
        <a:xfrm>
          <a:off x="13512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101</xdr:row>
      <xdr:rowOff>80027</xdr:rowOff>
    </xdr:from>
    <xdr:ext cx="762000" cy="259045"/>
    <xdr:sp macro="" textlink="">
      <xdr:nvSpPr>
        <xdr:cNvPr id="703" name="テキスト ボックス 702">
          <a:extLst>
            <a:ext uri="{FF2B5EF4-FFF2-40B4-BE49-F238E27FC236}">
              <a16:creationId xmlns:a16="http://schemas.microsoft.com/office/drawing/2014/main" id="{00000000-0008-0000-0600-0000BF020000}"/>
            </a:ext>
          </a:extLst>
        </xdr:cNvPr>
        <xdr:cNvSpPr txBox="1"/>
      </xdr:nvSpPr>
      <xdr:spPr>
        <a:xfrm>
          <a:off x="12623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96</xdr:row>
      <xdr:rowOff>6719</xdr:rowOff>
    </xdr:from>
    <xdr:to>
      <xdr:col>85</xdr:col>
      <xdr:colOff>177800</xdr:colOff>
      <xdr:row>96</xdr:row>
      <xdr:rowOff>108319</xdr:rowOff>
    </xdr:to>
    <xdr:sp macro="" textlink="">
      <xdr:nvSpPr>
        <xdr:cNvPr id="704" name="楕円 703">
          <a:extLst>
            <a:ext uri="{FF2B5EF4-FFF2-40B4-BE49-F238E27FC236}">
              <a16:creationId xmlns:a16="http://schemas.microsoft.com/office/drawing/2014/main" id="{00000000-0008-0000-0600-0000C0020000}"/>
            </a:ext>
          </a:extLst>
        </xdr:cNvPr>
        <xdr:cNvSpPr/>
      </xdr:nvSpPr>
      <xdr:spPr>
        <a:xfrm>
          <a:off x="16268700" y="1646591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95</xdr:row>
      <xdr:rowOff>29596</xdr:rowOff>
    </xdr:from>
    <xdr:ext cx="534377" cy="259045"/>
    <xdr:sp macro="" textlink="">
      <xdr:nvSpPr>
        <xdr:cNvPr id="705" name="積立金該当値テキスト">
          <a:extLst>
            <a:ext uri="{FF2B5EF4-FFF2-40B4-BE49-F238E27FC236}">
              <a16:creationId xmlns:a16="http://schemas.microsoft.com/office/drawing/2014/main" id="{00000000-0008-0000-0600-0000C1020000}"/>
            </a:ext>
          </a:extLst>
        </xdr:cNvPr>
        <xdr:cNvSpPr txBox="1"/>
      </xdr:nvSpPr>
      <xdr:spPr>
        <a:xfrm>
          <a:off x="16370300" y="1631734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26,314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94</xdr:row>
      <xdr:rowOff>170662</xdr:rowOff>
    </xdr:from>
    <xdr:to>
      <xdr:col>81</xdr:col>
      <xdr:colOff>101600</xdr:colOff>
      <xdr:row>95</xdr:row>
      <xdr:rowOff>100812</xdr:rowOff>
    </xdr:to>
    <xdr:sp macro="" textlink="">
      <xdr:nvSpPr>
        <xdr:cNvPr id="706" name="楕円 705">
          <a:extLst>
            <a:ext uri="{FF2B5EF4-FFF2-40B4-BE49-F238E27FC236}">
              <a16:creationId xmlns:a16="http://schemas.microsoft.com/office/drawing/2014/main" id="{00000000-0008-0000-0600-0000C2020000}"/>
            </a:ext>
          </a:extLst>
        </xdr:cNvPr>
        <xdr:cNvSpPr/>
      </xdr:nvSpPr>
      <xdr:spPr>
        <a:xfrm>
          <a:off x="15430500" y="1628696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93</xdr:row>
      <xdr:rowOff>117339</xdr:rowOff>
    </xdr:from>
    <xdr:ext cx="534377" cy="259045"/>
    <xdr:sp macro="" textlink="">
      <xdr:nvSpPr>
        <xdr:cNvPr id="707" name="テキスト ボックス 706">
          <a:extLst>
            <a:ext uri="{FF2B5EF4-FFF2-40B4-BE49-F238E27FC236}">
              <a16:creationId xmlns:a16="http://schemas.microsoft.com/office/drawing/2014/main" id="{00000000-0008-0000-0600-0000C3020000}"/>
            </a:ext>
          </a:extLst>
        </xdr:cNvPr>
        <xdr:cNvSpPr txBox="1"/>
      </xdr:nvSpPr>
      <xdr:spPr>
        <a:xfrm>
          <a:off x="15214111" y="1606218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35,708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97</xdr:row>
      <xdr:rowOff>76822</xdr:rowOff>
    </xdr:from>
    <xdr:to>
      <xdr:col>76</xdr:col>
      <xdr:colOff>165100</xdr:colOff>
      <xdr:row>98</xdr:row>
      <xdr:rowOff>6972</xdr:rowOff>
    </xdr:to>
    <xdr:sp macro="" textlink="">
      <xdr:nvSpPr>
        <xdr:cNvPr id="708" name="楕円 707">
          <a:extLst>
            <a:ext uri="{FF2B5EF4-FFF2-40B4-BE49-F238E27FC236}">
              <a16:creationId xmlns:a16="http://schemas.microsoft.com/office/drawing/2014/main" id="{00000000-0008-0000-0600-0000C4020000}"/>
            </a:ext>
          </a:extLst>
        </xdr:cNvPr>
        <xdr:cNvSpPr/>
      </xdr:nvSpPr>
      <xdr:spPr>
        <a:xfrm>
          <a:off x="14541500" y="1670747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97</xdr:row>
      <xdr:rowOff>169549</xdr:rowOff>
    </xdr:from>
    <xdr:ext cx="534377" cy="259045"/>
    <xdr:sp macro="" textlink="">
      <xdr:nvSpPr>
        <xdr:cNvPr id="709" name="テキスト ボックス 708">
          <a:extLst>
            <a:ext uri="{FF2B5EF4-FFF2-40B4-BE49-F238E27FC236}">
              <a16:creationId xmlns:a16="http://schemas.microsoft.com/office/drawing/2014/main" id="{00000000-0008-0000-0600-0000C5020000}"/>
            </a:ext>
          </a:extLst>
        </xdr:cNvPr>
        <xdr:cNvSpPr txBox="1"/>
      </xdr:nvSpPr>
      <xdr:spPr>
        <a:xfrm>
          <a:off x="14325111" y="1680019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13,634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95</xdr:row>
      <xdr:rowOff>118294</xdr:rowOff>
    </xdr:from>
    <xdr:to>
      <xdr:col>72</xdr:col>
      <xdr:colOff>38100</xdr:colOff>
      <xdr:row>96</xdr:row>
      <xdr:rowOff>48444</xdr:rowOff>
    </xdr:to>
    <xdr:sp macro="" textlink="">
      <xdr:nvSpPr>
        <xdr:cNvPr id="710" name="楕円 709">
          <a:extLst>
            <a:ext uri="{FF2B5EF4-FFF2-40B4-BE49-F238E27FC236}">
              <a16:creationId xmlns:a16="http://schemas.microsoft.com/office/drawing/2014/main" id="{00000000-0008-0000-0600-0000C6020000}"/>
            </a:ext>
          </a:extLst>
        </xdr:cNvPr>
        <xdr:cNvSpPr/>
      </xdr:nvSpPr>
      <xdr:spPr>
        <a:xfrm>
          <a:off x="13652500" y="1640604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94</xdr:row>
      <xdr:rowOff>64971</xdr:rowOff>
    </xdr:from>
    <xdr:ext cx="534377" cy="259045"/>
    <xdr:sp macro="" textlink="">
      <xdr:nvSpPr>
        <xdr:cNvPr id="711" name="テキスト ボックス 710">
          <a:extLst>
            <a:ext uri="{FF2B5EF4-FFF2-40B4-BE49-F238E27FC236}">
              <a16:creationId xmlns:a16="http://schemas.microsoft.com/office/drawing/2014/main" id="{00000000-0008-0000-0600-0000C7020000}"/>
            </a:ext>
          </a:extLst>
        </xdr:cNvPr>
        <xdr:cNvSpPr txBox="1"/>
      </xdr:nvSpPr>
      <xdr:spPr>
        <a:xfrm>
          <a:off x="13436111" y="1618127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29,457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96</xdr:row>
      <xdr:rowOff>103587</xdr:rowOff>
    </xdr:from>
    <xdr:to>
      <xdr:col>67</xdr:col>
      <xdr:colOff>101600</xdr:colOff>
      <xdr:row>97</xdr:row>
      <xdr:rowOff>33737</xdr:rowOff>
    </xdr:to>
    <xdr:sp macro="" textlink="">
      <xdr:nvSpPr>
        <xdr:cNvPr id="712" name="楕円 711">
          <a:extLst>
            <a:ext uri="{FF2B5EF4-FFF2-40B4-BE49-F238E27FC236}">
              <a16:creationId xmlns:a16="http://schemas.microsoft.com/office/drawing/2014/main" id="{00000000-0008-0000-0600-0000C8020000}"/>
            </a:ext>
          </a:extLst>
        </xdr:cNvPr>
        <xdr:cNvSpPr/>
      </xdr:nvSpPr>
      <xdr:spPr>
        <a:xfrm>
          <a:off x="12763500" y="1656278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95</xdr:row>
      <xdr:rowOff>50264</xdr:rowOff>
    </xdr:from>
    <xdr:ext cx="534377" cy="259045"/>
    <xdr:sp macro="" textlink="">
      <xdr:nvSpPr>
        <xdr:cNvPr id="713" name="テキスト ボックス 712">
          <a:extLst>
            <a:ext uri="{FF2B5EF4-FFF2-40B4-BE49-F238E27FC236}">
              <a16:creationId xmlns:a16="http://schemas.microsoft.com/office/drawing/2014/main" id="{00000000-0008-0000-0600-0000C9020000}"/>
            </a:ext>
          </a:extLst>
        </xdr:cNvPr>
        <xdr:cNvSpPr txBox="1"/>
      </xdr:nvSpPr>
      <xdr:spPr>
        <a:xfrm>
          <a:off x="12547111" y="1633801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21,229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23</xdr:row>
      <xdr:rowOff>57150</xdr:rowOff>
    </xdr:from>
    <xdr:to>
      <xdr:col>120</xdr:col>
      <xdr:colOff>114300</xdr:colOff>
      <xdr:row>25</xdr:row>
      <xdr:rowOff>31750</xdr:rowOff>
    </xdr:to>
    <xdr:sp macro="" textlink="">
      <xdr:nvSpPr>
        <xdr:cNvPr id="714" name="正方形/長方形 713">
          <a:extLst>
            <a:ext uri="{FF2B5EF4-FFF2-40B4-BE49-F238E27FC236}">
              <a16:creationId xmlns:a16="http://schemas.microsoft.com/office/drawing/2014/main" id="{00000000-0008-0000-0600-0000CA020000}"/>
            </a:ext>
          </a:extLst>
        </xdr:cNvPr>
        <xdr:cNvSpPr/>
      </xdr:nvSpPr>
      <xdr:spPr>
        <a:xfrm>
          <a:off x="18288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投資及び出資金</a:t>
          </a:r>
        </a:p>
      </xdr:txBody>
    </xdr:sp>
    <xdr:clientData/>
  </xdr:twoCellAnchor>
  <xdr:twoCellAnchor>
    <xdr:from>
      <xdr:col>96</xdr:col>
      <xdr:colOff>127000</xdr:colOff>
      <xdr:row>25</xdr:row>
      <xdr:rowOff>57150</xdr:rowOff>
    </xdr:from>
    <xdr:to>
      <xdr:col>104</xdr:col>
      <xdr:colOff>127000</xdr:colOff>
      <xdr:row>26</xdr:row>
      <xdr:rowOff>139700</xdr:rowOff>
    </xdr:to>
    <xdr:sp macro="" textlink="">
      <xdr:nvSpPr>
        <xdr:cNvPr id="715" name="正方形/長方形 714">
          <a:extLst>
            <a:ext uri="{FF2B5EF4-FFF2-40B4-BE49-F238E27FC236}">
              <a16:creationId xmlns:a16="http://schemas.microsoft.com/office/drawing/2014/main" id="{00000000-0008-0000-0600-0000CB020000}"/>
            </a:ext>
          </a:extLst>
        </xdr:cNvPr>
        <xdr:cNvSpPr/>
      </xdr:nvSpPr>
      <xdr:spPr>
        <a:xfrm>
          <a:off x="18415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26</xdr:row>
      <xdr:rowOff>88900</xdr:rowOff>
    </xdr:from>
    <xdr:to>
      <xdr:col>104</xdr:col>
      <xdr:colOff>127000</xdr:colOff>
      <xdr:row>28</xdr:row>
      <xdr:rowOff>0</xdr:rowOff>
    </xdr:to>
    <xdr:sp macro="" textlink="">
      <xdr:nvSpPr>
        <xdr:cNvPr id="716" name="正方形/長方形 715">
          <a:extLst>
            <a:ext uri="{FF2B5EF4-FFF2-40B4-BE49-F238E27FC236}">
              <a16:creationId xmlns:a16="http://schemas.microsoft.com/office/drawing/2014/main" id="{00000000-0008-0000-0600-0000CC020000}"/>
            </a:ext>
          </a:extLst>
        </xdr:cNvPr>
        <xdr:cNvSpPr/>
      </xdr:nvSpPr>
      <xdr:spPr>
        <a:xfrm>
          <a:off x="18415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6/29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25</xdr:row>
      <xdr:rowOff>57150</xdr:rowOff>
    </xdr:from>
    <xdr:to>
      <xdr:col>110</xdr:col>
      <xdr:colOff>0</xdr:colOff>
      <xdr:row>26</xdr:row>
      <xdr:rowOff>139700</xdr:rowOff>
    </xdr:to>
    <xdr:sp macro="" textlink="">
      <xdr:nvSpPr>
        <xdr:cNvPr id="717" name="正方形/長方形 716">
          <a:extLst>
            <a:ext uri="{FF2B5EF4-FFF2-40B4-BE49-F238E27FC236}">
              <a16:creationId xmlns:a16="http://schemas.microsoft.com/office/drawing/2014/main" id="{00000000-0008-0000-0600-0000CD020000}"/>
            </a:ext>
          </a:extLst>
        </xdr:cNvPr>
        <xdr:cNvSpPr/>
      </xdr:nvSpPr>
      <xdr:spPr>
        <a:xfrm>
          <a:off x="19431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26</xdr:row>
      <xdr:rowOff>88900</xdr:rowOff>
    </xdr:from>
    <xdr:to>
      <xdr:col>110</xdr:col>
      <xdr:colOff>0</xdr:colOff>
      <xdr:row>28</xdr:row>
      <xdr:rowOff>0</xdr:rowOff>
    </xdr:to>
    <xdr:sp macro="" textlink="">
      <xdr:nvSpPr>
        <xdr:cNvPr id="718" name="正方形/長方形 717">
          <a:extLst>
            <a:ext uri="{FF2B5EF4-FFF2-40B4-BE49-F238E27FC236}">
              <a16:creationId xmlns:a16="http://schemas.microsoft.com/office/drawing/2014/main" id="{00000000-0008-0000-0600-0000CE020000}"/>
            </a:ext>
          </a:extLst>
        </xdr:cNvPr>
        <xdr:cNvSpPr/>
      </xdr:nvSpPr>
      <xdr:spPr>
        <a:xfrm>
          <a:off x="19431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2,040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25</xdr:row>
      <xdr:rowOff>57150</xdr:rowOff>
    </xdr:from>
    <xdr:to>
      <xdr:col>116</xdr:col>
      <xdr:colOff>0</xdr:colOff>
      <xdr:row>26</xdr:row>
      <xdr:rowOff>139700</xdr:rowOff>
    </xdr:to>
    <xdr:sp macro="" textlink="">
      <xdr:nvSpPr>
        <xdr:cNvPr id="719" name="正方形/長方形 718">
          <a:extLst>
            <a:ext uri="{FF2B5EF4-FFF2-40B4-BE49-F238E27FC236}">
              <a16:creationId xmlns:a16="http://schemas.microsoft.com/office/drawing/2014/main" id="{00000000-0008-0000-0600-0000CF020000}"/>
            </a:ext>
          </a:extLst>
        </xdr:cNvPr>
        <xdr:cNvSpPr/>
      </xdr:nvSpPr>
      <xdr:spPr>
        <a:xfrm>
          <a:off x="20574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愛媛県平均</a:t>
          </a:r>
        </a:p>
      </xdr:txBody>
    </xdr:sp>
    <xdr:clientData/>
  </xdr:twoCellAnchor>
  <xdr:twoCellAnchor>
    <xdr:from>
      <xdr:col>108</xdr:col>
      <xdr:colOff>0</xdr:colOff>
      <xdr:row>26</xdr:row>
      <xdr:rowOff>88900</xdr:rowOff>
    </xdr:from>
    <xdr:to>
      <xdr:col>116</xdr:col>
      <xdr:colOff>0</xdr:colOff>
      <xdr:row>28</xdr:row>
      <xdr:rowOff>0</xdr:rowOff>
    </xdr:to>
    <xdr:sp macro="" textlink="">
      <xdr:nvSpPr>
        <xdr:cNvPr id="720" name="正方形/長方形 719">
          <a:extLst>
            <a:ext uri="{FF2B5EF4-FFF2-40B4-BE49-F238E27FC236}">
              <a16:creationId xmlns:a16="http://schemas.microsoft.com/office/drawing/2014/main" id="{00000000-0008-0000-0600-0000D0020000}"/>
            </a:ext>
          </a:extLst>
        </xdr:cNvPr>
        <xdr:cNvSpPr/>
      </xdr:nvSpPr>
      <xdr:spPr>
        <a:xfrm>
          <a:off x="20574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4,182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28</xdr:row>
      <xdr:rowOff>25400</xdr:rowOff>
    </xdr:from>
    <xdr:to>
      <xdr:col>120</xdr:col>
      <xdr:colOff>114300</xdr:colOff>
      <xdr:row>41</xdr:row>
      <xdr:rowOff>82550</xdr:rowOff>
    </xdr:to>
    <xdr:sp macro="" textlink="">
      <xdr:nvSpPr>
        <xdr:cNvPr id="721" name="正方形/長方形 720">
          <a:extLst>
            <a:ext uri="{FF2B5EF4-FFF2-40B4-BE49-F238E27FC236}">
              <a16:creationId xmlns:a16="http://schemas.microsoft.com/office/drawing/2014/main" id="{00000000-0008-0000-0600-0000D1020000}"/>
            </a:ext>
          </a:extLst>
        </xdr:cNvPr>
        <xdr:cNvSpPr/>
      </xdr:nvSpPr>
      <xdr:spPr>
        <a:xfrm>
          <a:off x="18288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27</xdr:row>
      <xdr:rowOff>6350</xdr:rowOff>
    </xdr:from>
    <xdr:ext cx="349839" cy="225703"/>
    <xdr:sp macro="" textlink="">
      <xdr:nvSpPr>
        <xdr:cNvPr id="722" name="テキスト ボックス 721">
          <a:extLst>
            <a:ext uri="{FF2B5EF4-FFF2-40B4-BE49-F238E27FC236}">
              <a16:creationId xmlns:a16="http://schemas.microsoft.com/office/drawing/2014/main" id="{00000000-0008-0000-0600-0000D2020000}"/>
            </a:ext>
          </a:extLst>
        </xdr:cNvPr>
        <xdr:cNvSpPr txBox="1"/>
      </xdr:nvSpPr>
      <xdr:spPr>
        <a:xfrm>
          <a:off x="18249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41</xdr:row>
      <xdr:rowOff>82550</xdr:rowOff>
    </xdr:from>
    <xdr:to>
      <xdr:col>120</xdr:col>
      <xdr:colOff>114300</xdr:colOff>
      <xdr:row>41</xdr:row>
      <xdr:rowOff>82550</xdr:rowOff>
    </xdr:to>
    <xdr:cxnSp macro="">
      <xdr:nvCxnSpPr>
        <xdr:cNvPr id="723" name="直線コネクタ 722">
          <a:extLst>
            <a:ext uri="{FF2B5EF4-FFF2-40B4-BE49-F238E27FC236}">
              <a16:creationId xmlns:a16="http://schemas.microsoft.com/office/drawing/2014/main" id="{00000000-0008-0000-0600-0000D3020000}"/>
            </a:ext>
          </a:extLst>
        </xdr:cNvPr>
        <xdr:cNvCxnSpPr/>
      </xdr:nvCxnSpPr>
      <xdr:spPr>
        <a:xfrm>
          <a:off x="18288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39</xdr:row>
      <xdr:rowOff>44450</xdr:rowOff>
    </xdr:from>
    <xdr:to>
      <xdr:col>120</xdr:col>
      <xdr:colOff>114300</xdr:colOff>
      <xdr:row>39</xdr:row>
      <xdr:rowOff>44450</xdr:rowOff>
    </xdr:to>
    <xdr:cxnSp macro="">
      <xdr:nvCxnSpPr>
        <xdr:cNvPr id="724" name="直線コネクタ 723">
          <a:extLst>
            <a:ext uri="{FF2B5EF4-FFF2-40B4-BE49-F238E27FC236}">
              <a16:creationId xmlns:a16="http://schemas.microsoft.com/office/drawing/2014/main" id="{00000000-0008-0000-0600-0000D4020000}"/>
            </a:ext>
          </a:extLst>
        </xdr:cNvPr>
        <xdr:cNvCxnSpPr/>
      </xdr:nvCxnSpPr>
      <xdr:spPr>
        <a:xfrm>
          <a:off x="18288000" y="673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38</xdr:row>
      <xdr:rowOff>73677</xdr:rowOff>
    </xdr:from>
    <xdr:ext cx="248786" cy="259045"/>
    <xdr:sp macro="" textlink="">
      <xdr:nvSpPr>
        <xdr:cNvPr id="725" name="テキスト ボックス 724">
          <a:extLst>
            <a:ext uri="{FF2B5EF4-FFF2-40B4-BE49-F238E27FC236}">
              <a16:creationId xmlns:a16="http://schemas.microsoft.com/office/drawing/2014/main" id="{00000000-0008-0000-0600-0000D5020000}"/>
            </a:ext>
          </a:extLst>
        </xdr:cNvPr>
        <xdr:cNvSpPr txBox="1"/>
      </xdr:nvSpPr>
      <xdr:spPr>
        <a:xfrm>
          <a:off x="18039214" y="6588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37</xdr:row>
      <xdr:rowOff>6350</xdr:rowOff>
    </xdr:from>
    <xdr:to>
      <xdr:col>120</xdr:col>
      <xdr:colOff>114300</xdr:colOff>
      <xdr:row>37</xdr:row>
      <xdr:rowOff>6350</xdr:rowOff>
    </xdr:to>
    <xdr:cxnSp macro="">
      <xdr:nvCxnSpPr>
        <xdr:cNvPr id="726" name="直線コネクタ 725">
          <a:extLst>
            <a:ext uri="{FF2B5EF4-FFF2-40B4-BE49-F238E27FC236}">
              <a16:creationId xmlns:a16="http://schemas.microsoft.com/office/drawing/2014/main" id="{00000000-0008-0000-0600-0000D6020000}"/>
            </a:ext>
          </a:extLst>
        </xdr:cNvPr>
        <xdr:cNvCxnSpPr/>
      </xdr:nvCxnSpPr>
      <xdr:spPr>
        <a:xfrm>
          <a:off x="18288000" y="635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36</xdr:row>
      <xdr:rowOff>35577</xdr:rowOff>
    </xdr:from>
    <xdr:ext cx="467179" cy="259045"/>
    <xdr:sp macro="" textlink="">
      <xdr:nvSpPr>
        <xdr:cNvPr id="727" name="テキスト ボックス 726">
          <a:extLst>
            <a:ext uri="{FF2B5EF4-FFF2-40B4-BE49-F238E27FC236}">
              <a16:creationId xmlns:a16="http://schemas.microsoft.com/office/drawing/2014/main" id="{00000000-0008-0000-0600-0000D7020000}"/>
            </a:ext>
          </a:extLst>
        </xdr:cNvPr>
        <xdr:cNvSpPr txBox="1"/>
      </xdr:nvSpPr>
      <xdr:spPr>
        <a:xfrm>
          <a:off x="17820821" y="620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34</xdr:row>
      <xdr:rowOff>139700</xdr:rowOff>
    </xdr:from>
    <xdr:to>
      <xdr:col>120</xdr:col>
      <xdr:colOff>114300</xdr:colOff>
      <xdr:row>34</xdr:row>
      <xdr:rowOff>139700</xdr:rowOff>
    </xdr:to>
    <xdr:cxnSp macro="">
      <xdr:nvCxnSpPr>
        <xdr:cNvPr id="728" name="直線コネクタ 727">
          <a:extLst>
            <a:ext uri="{FF2B5EF4-FFF2-40B4-BE49-F238E27FC236}">
              <a16:creationId xmlns:a16="http://schemas.microsoft.com/office/drawing/2014/main" id="{00000000-0008-0000-0600-0000D8020000}"/>
            </a:ext>
          </a:extLst>
        </xdr:cNvPr>
        <xdr:cNvCxnSpPr/>
      </xdr:nvCxnSpPr>
      <xdr:spPr>
        <a:xfrm>
          <a:off x="18288000" y="596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33</xdr:row>
      <xdr:rowOff>168927</xdr:rowOff>
    </xdr:from>
    <xdr:ext cx="467179" cy="259045"/>
    <xdr:sp macro="" textlink="">
      <xdr:nvSpPr>
        <xdr:cNvPr id="729" name="テキスト ボックス 728">
          <a:extLst>
            <a:ext uri="{FF2B5EF4-FFF2-40B4-BE49-F238E27FC236}">
              <a16:creationId xmlns:a16="http://schemas.microsoft.com/office/drawing/2014/main" id="{00000000-0008-0000-0600-0000D9020000}"/>
            </a:ext>
          </a:extLst>
        </xdr:cNvPr>
        <xdr:cNvSpPr txBox="1"/>
      </xdr:nvSpPr>
      <xdr:spPr>
        <a:xfrm>
          <a:off x="17820821" y="582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32</xdr:row>
      <xdr:rowOff>101600</xdr:rowOff>
    </xdr:from>
    <xdr:to>
      <xdr:col>120</xdr:col>
      <xdr:colOff>114300</xdr:colOff>
      <xdr:row>32</xdr:row>
      <xdr:rowOff>101600</xdr:rowOff>
    </xdr:to>
    <xdr:cxnSp macro="">
      <xdr:nvCxnSpPr>
        <xdr:cNvPr id="730" name="直線コネクタ 729">
          <a:extLst>
            <a:ext uri="{FF2B5EF4-FFF2-40B4-BE49-F238E27FC236}">
              <a16:creationId xmlns:a16="http://schemas.microsoft.com/office/drawing/2014/main" id="{00000000-0008-0000-0600-0000DA020000}"/>
            </a:ext>
          </a:extLst>
        </xdr:cNvPr>
        <xdr:cNvCxnSpPr/>
      </xdr:nvCxnSpPr>
      <xdr:spPr>
        <a:xfrm>
          <a:off x="18288000" y="558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31</xdr:row>
      <xdr:rowOff>130827</xdr:rowOff>
    </xdr:from>
    <xdr:ext cx="467179" cy="259045"/>
    <xdr:sp macro="" textlink="">
      <xdr:nvSpPr>
        <xdr:cNvPr id="731" name="テキスト ボックス 730">
          <a:extLst>
            <a:ext uri="{FF2B5EF4-FFF2-40B4-BE49-F238E27FC236}">
              <a16:creationId xmlns:a16="http://schemas.microsoft.com/office/drawing/2014/main" id="{00000000-0008-0000-0600-0000DB020000}"/>
            </a:ext>
          </a:extLst>
        </xdr:cNvPr>
        <xdr:cNvSpPr txBox="1"/>
      </xdr:nvSpPr>
      <xdr:spPr>
        <a:xfrm>
          <a:off x="17820821" y="5445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30</xdr:row>
      <xdr:rowOff>63500</xdr:rowOff>
    </xdr:from>
    <xdr:to>
      <xdr:col>120</xdr:col>
      <xdr:colOff>114300</xdr:colOff>
      <xdr:row>30</xdr:row>
      <xdr:rowOff>63500</xdr:rowOff>
    </xdr:to>
    <xdr:cxnSp macro="">
      <xdr:nvCxnSpPr>
        <xdr:cNvPr id="732" name="直線コネクタ 731">
          <a:extLst>
            <a:ext uri="{FF2B5EF4-FFF2-40B4-BE49-F238E27FC236}">
              <a16:creationId xmlns:a16="http://schemas.microsoft.com/office/drawing/2014/main" id="{00000000-0008-0000-0600-0000DC020000}"/>
            </a:ext>
          </a:extLst>
        </xdr:cNvPr>
        <xdr:cNvCxnSpPr/>
      </xdr:nvCxnSpPr>
      <xdr:spPr>
        <a:xfrm>
          <a:off x="18288000" y="520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29</xdr:row>
      <xdr:rowOff>92727</xdr:rowOff>
    </xdr:from>
    <xdr:ext cx="531299" cy="259045"/>
    <xdr:sp macro="" textlink="">
      <xdr:nvSpPr>
        <xdr:cNvPr id="733" name="テキスト ボックス 732">
          <a:extLst>
            <a:ext uri="{FF2B5EF4-FFF2-40B4-BE49-F238E27FC236}">
              <a16:creationId xmlns:a16="http://schemas.microsoft.com/office/drawing/2014/main" id="{00000000-0008-0000-0600-0000DD020000}"/>
            </a:ext>
          </a:extLst>
        </xdr:cNvPr>
        <xdr:cNvSpPr txBox="1"/>
      </xdr:nvSpPr>
      <xdr:spPr>
        <a:xfrm>
          <a:off x="17756701" y="5064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28</xdr:row>
      <xdr:rowOff>25400</xdr:rowOff>
    </xdr:from>
    <xdr:to>
      <xdr:col>120</xdr:col>
      <xdr:colOff>114300</xdr:colOff>
      <xdr:row>28</xdr:row>
      <xdr:rowOff>25400</xdr:rowOff>
    </xdr:to>
    <xdr:cxnSp macro="">
      <xdr:nvCxnSpPr>
        <xdr:cNvPr id="734" name="直線コネクタ 733">
          <a:extLst>
            <a:ext uri="{FF2B5EF4-FFF2-40B4-BE49-F238E27FC236}">
              <a16:creationId xmlns:a16="http://schemas.microsoft.com/office/drawing/2014/main" id="{00000000-0008-0000-0600-0000DE020000}"/>
            </a:ext>
          </a:extLst>
        </xdr:cNvPr>
        <xdr:cNvCxnSpPr/>
      </xdr:nvCxnSpPr>
      <xdr:spPr>
        <a:xfrm>
          <a:off x="18288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27</xdr:row>
      <xdr:rowOff>54627</xdr:rowOff>
    </xdr:from>
    <xdr:ext cx="531299" cy="259045"/>
    <xdr:sp macro="" textlink="">
      <xdr:nvSpPr>
        <xdr:cNvPr id="735" name="テキスト ボックス 734">
          <a:extLst>
            <a:ext uri="{FF2B5EF4-FFF2-40B4-BE49-F238E27FC236}">
              <a16:creationId xmlns:a16="http://schemas.microsoft.com/office/drawing/2014/main" id="{00000000-0008-0000-0600-0000DF020000}"/>
            </a:ext>
          </a:extLst>
        </xdr:cNvPr>
        <xdr:cNvSpPr txBox="1"/>
      </xdr:nvSpPr>
      <xdr:spPr>
        <a:xfrm>
          <a:off x="17756701" y="468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28</xdr:row>
      <xdr:rowOff>25400</xdr:rowOff>
    </xdr:from>
    <xdr:to>
      <xdr:col>120</xdr:col>
      <xdr:colOff>114300</xdr:colOff>
      <xdr:row>41</xdr:row>
      <xdr:rowOff>82550</xdr:rowOff>
    </xdr:to>
    <xdr:sp macro="" textlink="">
      <xdr:nvSpPr>
        <xdr:cNvPr id="736" name="投資及び出資金グラフ枠">
          <a:extLst>
            <a:ext uri="{FF2B5EF4-FFF2-40B4-BE49-F238E27FC236}">
              <a16:creationId xmlns:a16="http://schemas.microsoft.com/office/drawing/2014/main" id="{00000000-0008-0000-0600-0000E0020000}"/>
            </a:ext>
          </a:extLst>
        </xdr:cNvPr>
        <xdr:cNvSpPr/>
      </xdr:nvSpPr>
      <xdr:spPr>
        <a:xfrm>
          <a:off x="18288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61595</xdr:colOff>
      <xdr:row>31</xdr:row>
      <xdr:rowOff>53975</xdr:rowOff>
    </xdr:from>
    <xdr:to>
      <xdr:col>116</xdr:col>
      <xdr:colOff>62864</xdr:colOff>
      <xdr:row>39</xdr:row>
      <xdr:rowOff>44450</xdr:rowOff>
    </xdr:to>
    <xdr:cxnSp macro="">
      <xdr:nvCxnSpPr>
        <xdr:cNvPr id="737" name="直線コネクタ 736">
          <a:extLst>
            <a:ext uri="{FF2B5EF4-FFF2-40B4-BE49-F238E27FC236}">
              <a16:creationId xmlns:a16="http://schemas.microsoft.com/office/drawing/2014/main" id="{00000000-0008-0000-0600-0000E1020000}"/>
            </a:ext>
          </a:extLst>
        </xdr:cNvPr>
        <xdr:cNvCxnSpPr/>
      </xdr:nvCxnSpPr>
      <xdr:spPr>
        <a:xfrm flipV="1">
          <a:off x="22159595" y="5368925"/>
          <a:ext cx="1269" cy="136207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39</xdr:row>
      <xdr:rowOff>48277</xdr:rowOff>
    </xdr:from>
    <xdr:ext cx="249299" cy="259045"/>
    <xdr:sp macro="" textlink="">
      <xdr:nvSpPr>
        <xdr:cNvPr id="738" name="投資及び出資金最小値テキスト">
          <a:extLst>
            <a:ext uri="{FF2B5EF4-FFF2-40B4-BE49-F238E27FC236}">
              <a16:creationId xmlns:a16="http://schemas.microsoft.com/office/drawing/2014/main" id="{00000000-0008-0000-0600-0000E2020000}"/>
            </a:ext>
          </a:extLst>
        </xdr:cNvPr>
        <xdr:cNvSpPr txBox="1"/>
      </xdr:nvSpPr>
      <xdr:spPr>
        <a:xfrm>
          <a:off x="22212300" y="67348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39</xdr:row>
      <xdr:rowOff>44450</xdr:rowOff>
    </xdr:from>
    <xdr:to>
      <xdr:col>116</xdr:col>
      <xdr:colOff>152400</xdr:colOff>
      <xdr:row>39</xdr:row>
      <xdr:rowOff>44450</xdr:rowOff>
    </xdr:to>
    <xdr:cxnSp macro="">
      <xdr:nvCxnSpPr>
        <xdr:cNvPr id="739" name="直線コネクタ 738">
          <a:extLst>
            <a:ext uri="{FF2B5EF4-FFF2-40B4-BE49-F238E27FC236}">
              <a16:creationId xmlns:a16="http://schemas.microsoft.com/office/drawing/2014/main" id="{00000000-0008-0000-0600-0000E3020000}"/>
            </a:ext>
          </a:extLst>
        </xdr:cNvPr>
        <xdr:cNvCxnSpPr/>
      </xdr:nvCxnSpPr>
      <xdr:spPr>
        <a:xfrm>
          <a:off x="22072600" y="6731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30</xdr:row>
      <xdr:rowOff>652</xdr:rowOff>
    </xdr:from>
    <xdr:ext cx="534377" cy="259045"/>
    <xdr:sp macro="" textlink="">
      <xdr:nvSpPr>
        <xdr:cNvPr id="740" name="投資及び出資金最大値テキスト">
          <a:extLst>
            <a:ext uri="{FF2B5EF4-FFF2-40B4-BE49-F238E27FC236}">
              <a16:creationId xmlns:a16="http://schemas.microsoft.com/office/drawing/2014/main" id="{00000000-0008-0000-0600-0000E4020000}"/>
            </a:ext>
          </a:extLst>
        </xdr:cNvPr>
        <xdr:cNvSpPr txBox="1"/>
      </xdr:nvSpPr>
      <xdr:spPr>
        <a:xfrm>
          <a:off x="22212300" y="514415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10,725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31</xdr:row>
      <xdr:rowOff>53975</xdr:rowOff>
    </xdr:from>
    <xdr:to>
      <xdr:col>116</xdr:col>
      <xdr:colOff>152400</xdr:colOff>
      <xdr:row>31</xdr:row>
      <xdr:rowOff>53975</xdr:rowOff>
    </xdr:to>
    <xdr:cxnSp macro="">
      <xdr:nvCxnSpPr>
        <xdr:cNvPr id="741" name="直線コネクタ 740">
          <a:extLst>
            <a:ext uri="{FF2B5EF4-FFF2-40B4-BE49-F238E27FC236}">
              <a16:creationId xmlns:a16="http://schemas.microsoft.com/office/drawing/2014/main" id="{00000000-0008-0000-0600-0000E5020000}"/>
            </a:ext>
          </a:extLst>
        </xdr:cNvPr>
        <xdr:cNvCxnSpPr/>
      </xdr:nvCxnSpPr>
      <xdr:spPr>
        <a:xfrm>
          <a:off x="22072600" y="536892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177800</xdr:colOff>
      <xdr:row>35</xdr:row>
      <xdr:rowOff>41021</xdr:rowOff>
    </xdr:from>
    <xdr:to>
      <xdr:col>116</xdr:col>
      <xdr:colOff>63500</xdr:colOff>
      <xdr:row>36</xdr:row>
      <xdr:rowOff>98806</xdr:rowOff>
    </xdr:to>
    <xdr:cxnSp macro="">
      <xdr:nvCxnSpPr>
        <xdr:cNvPr id="742" name="直線コネクタ 741">
          <a:extLst>
            <a:ext uri="{FF2B5EF4-FFF2-40B4-BE49-F238E27FC236}">
              <a16:creationId xmlns:a16="http://schemas.microsoft.com/office/drawing/2014/main" id="{00000000-0008-0000-0600-0000E6020000}"/>
            </a:ext>
          </a:extLst>
        </xdr:cNvPr>
        <xdr:cNvCxnSpPr/>
      </xdr:nvCxnSpPr>
      <xdr:spPr>
        <a:xfrm flipV="1">
          <a:off x="21323300" y="6041771"/>
          <a:ext cx="838200" cy="22923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36</xdr:row>
      <xdr:rowOff>93870</xdr:rowOff>
    </xdr:from>
    <xdr:ext cx="469744" cy="259045"/>
    <xdr:sp macro="" textlink="">
      <xdr:nvSpPr>
        <xdr:cNvPr id="743" name="投資及び出資金平均値テキスト">
          <a:extLst>
            <a:ext uri="{FF2B5EF4-FFF2-40B4-BE49-F238E27FC236}">
              <a16:creationId xmlns:a16="http://schemas.microsoft.com/office/drawing/2014/main" id="{00000000-0008-0000-0600-0000E7020000}"/>
            </a:ext>
          </a:extLst>
        </xdr:cNvPr>
        <xdr:cNvSpPr txBox="1"/>
      </xdr:nvSpPr>
      <xdr:spPr>
        <a:xfrm>
          <a:off x="22212300" y="6266070"/>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3,091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36</xdr:row>
      <xdr:rowOff>115443</xdr:rowOff>
    </xdr:from>
    <xdr:to>
      <xdr:col>116</xdr:col>
      <xdr:colOff>114300</xdr:colOff>
      <xdr:row>37</xdr:row>
      <xdr:rowOff>45593</xdr:rowOff>
    </xdr:to>
    <xdr:sp macro="" textlink="">
      <xdr:nvSpPr>
        <xdr:cNvPr id="744" name="フローチャート: 判断 743">
          <a:extLst>
            <a:ext uri="{FF2B5EF4-FFF2-40B4-BE49-F238E27FC236}">
              <a16:creationId xmlns:a16="http://schemas.microsoft.com/office/drawing/2014/main" id="{00000000-0008-0000-0600-0000E8020000}"/>
            </a:ext>
          </a:extLst>
        </xdr:cNvPr>
        <xdr:cNvSpPr/>
      </xdr:nvSpPr>
      <xdr:spPr>
        <a:xfrm>
          <a:off x="22110700" y="628764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36</xdr:row>
      <xdr:rowOff>65786</xdr:rowOff>
    </xdr:from>
    <xdr:to>
      <xdr:col>111</xdr:col>
      <xdr:colOff>177800</xdr:colOff>
      <xdr:row>36</xdr:row>
      <xdr:rowOff>98806</xdr:rowOff>
    </xdr:to>
    <xdr:cxnSp macro="">
      <xdr:nvCxnSpPr>
        <xdr:cNvPr id="745" name="直線コネクタ 744">
          <a:extLst>
            <a:ext uri="{FF2B5EF4-FFF2-40B4-BE49-F238E27FC236}">
              <a16:creationId xmlns:a16="http://schemas.microsoft.com/office/drawing/2014/main" id="{00000000-0008-0000-0600-0000E9020000}"/>
            </a:ext>
          </a:extLst>
        </xdr:cNvPr>
        <xdr:cNvCxnSpPr/>
      </xdr:nvCxnSpPr>
      <xdr:spPr>
        <a:xfrm>
          <a:off x="20434300" y="6237986"/>
          <a:ext cx="889000" cy="3302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127000</xdr:colOff>
      <xdr:row>36</xdr:row>
      <xdr:rowOff>160274</xdr:rowOff>
    </xdr:from>
    <xdr:to>
      <xdr:col>112</xdr:col>
      <xdr:colOff>38100</xdr:colOff>
      <xdr:row>37</xdr:row>
      <xdr:rowOff>90424</xdr:rowOff>
    </xdr:to>
    <xdr:sp macro="" textlink="">
      <xdr:nvSpPr>
        <xdr:cNvPr id="746" name="フローチャート: 判断 745">
          <a:extLst>
            <a:ext uri="{FF2B5EF4-FFF2-40B4-BE49-F238E27FC236}">
              <a16:creationId xmlns:a16="http://schemas.microsoft.com/office/drawing/2014/main" id="{00000000-0008-0000-0600-0000EA020000}"/>
            </a:ext>
          </a:extLst>
        </xdr:cNvPr>
        <xdr:cNvSpPr/>
      </xdr:nvSpPr>
      <xdr:spPr>
        <a:xfrm>
          <a:off x="21272500" y="633247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110</xdr:col>
      <xdr:colOff>133428</xdr:colOff>
      <xdr:row>37</xdr:row>
      <xdr:rowOff>81551</xdr:rowOff>
    </xdr:from>
    <xdr:ext cx="469744" cy="259045"/>
    <xdr:sp macro="" textlink="">
      <xdr:nvSpPr>
        <xdr:cNvPr id="747" name="テキスト ボックス 746">
          <a:extLst>
            <a:ext uri="{FF2B5EF4-FFF2-40B4-BE49-F238E27FC236}">
              <a16:creationId xmlns:a16="http://schemas.microsoft.com/office/drawing/2014/main" id="{00000000-0008-0000-0600-0000EB020000}"/>
            </a:ext>
          </a:extLst>
        </xdr:cNvPr>
        <xdr:cNvSpPr txBox="1"/>
      </xdr:nvSpPr>
      <xdr:spPr>
        <a:xfrm>
          <a:off x="21088428" y="642520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2,738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114300</xdr:colOff>
      <xdr:row>36</xdr:row>
      <xdr:rowOff>65786</xdr:rowOff>
    </xdr:from>
    <xdr:to>
      <xdr:col>107</xdr:col>
      <xdr:colOff>50800</xdr:colOff>
      <xdr:row>38</xdr:row>
      <xdr:rowOff>166243</xdr:rowOff>
    </xdr:to>
    <xdr:cxnSp macro="">
      <xdr:nvCxnSpPr>
        <xdr:cNvPr id="748" name="直線コネクタ 747">
          <a:extLst>
            <a:ext uri="{FF2B5EF4-FFF2-40B4-BE49-F238E27FC236}">
              <a16:creationId xmlns:a16="http://schemas.microsoft.com/office/drawing/2014/main" id="{00000000-0008-0000-0600-0000EC020000}"/>
            </a:ext>
          </a:extLst>
        </xdr:cNvPr>
        <xdr:cNvCxnSpPr/>
      </xdr:nvCxnSpPr>
      <xdr:spPr>
        <a:xfrm flipV="1">
          <a:off x="19545300" y="6237986"/>
          <a:ext cx="889000" cy="44335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37</xdr:row>
      <xdr:rowOff>37211</xdr:rowOff>
    </xdr:from>
    <xdr:to>
      <xdr:col>107</xdr:col>
      <xdr:colOff>101600</xdr:colOff>
      <xdr:row>37</xdr:row>
      <xdr:rowOff>138811</xdr:rowOff>
    </xdr:to>
    <xdr:sp macro="" textlink="">
      <xdr:nvSpPr>
        <xdr:cNvPr id="749" name="フローチャート: 判断 748">
          <a:extLst>
            <a:ext uri="{FF2B5EF4-FFF2-40B4-BE49-F238E27FC236}">
              <a16:creationId xmlns:a16="http://schemas.microsoft.com/office/drawing/2014/main" id="{00000000-0008-0000-0600-0000ED020000}"/>
            </a:ext>
          </a:extLst>
        </xdr:cNvPr>
        <xdr:cNvSpPr/>
      </xdr:nvSpPr>
      <xdr:spPr>
        <a:xfrm>
          <a:off x="20383500" y="638086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6428</xdr:colOff>
      <xdr:row>37</xdr:row>
      <xdr:rowOff>129938</xdr:rowOff>
    </xdr:from>
    <xdr:ext cx="469744" cy="259045"/>
    <xdr:sp macro="" textlink="">
      <xdr:nvSpPr>
        <xdr:cNvPr id="750" name="テキスト ボックス 749">
          <a:extLst>
            <a:ext uri="{FF2B5EF4-FFF2-40B4-BE49-F238E27FC236}">
              <a16:creationId xmlns:a16="http://schemas.microsoft.com/office/drawing/2014/main" id="{00000000-0008-0000-0600-0000EE020000}"/>
            </a:ext>
          </a:extLst>
        </xdr:cNvPr>
        <xdr:cNvSpPr txBox="1"/>
      </xdr:nvSpPr>
      <xdr:spPr>
        <a:xfrm>
          <a:off x="20199428" y="647358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2,357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177800</xdr:colOff>
      <xdr:row>38</xdr:row>
      <xdr:rowOff>162052</xdr:rowOff>
    </xdr:from>
    <xdr:to>
      <xdr:col>102</xdr:col>
      <xdr:colOff>114300</xdr:colOff>
      <xdr:row>38</xdr:row>
      <xdr:rowOff>166243</xdr:rowOff>
    </xdr:to>
    <xdr:cxnSp macro="">
      <xdr:nvCxnSpPr>
        <xdr:cNvPr id="751" name="直線コネクタ 750">
          <a:extLst>
            <a:ext uri="{FF2B5EF4-FFF2-40B4-BE49-F238E27FC236}">
              <a16:creationId xmlns:a16="http://schemas.microsoft.com/office/drawing/2014/main" id="{00000000-0008-0000-0600-0000EF020000}"/>
            </a:ext>
          </a:extLst>
        </xdr:cNvPr>
        <xdr:cNvCxnSpPr/>
      </xdr:nvCxnSpPr>
      <xdr:spPr>
        <a:xfrm>
          <a:off x="18656300" y="6677152"/>
          <a:ext cx="889000" cy="419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37</xdr:row>
      <xdr:rowOff>139954</xdr:rowOff>
    </xdr:from>
    <xdr:to>
      <xdr:col>102</xdr:col>
      <xdr:colOff>165100</xdr:colOff>
      <xdr:row>38</xdr:row>
      <xdr:rowOff>70104</xdr:rowOff>
    </xdr:to>
    <xdr:sp macro="" textlink="">
      <xdr:nvSpPr>
        <xdr:cNvPr id="752" name="フローチャート: 判断 751">
          <a:extLst>
            <a:ext uri="{FF2B5EF4-FFF2-40B4-BE49-F238E27FC236}">
              <a16:creationId xmlns:a16="http://schemas.microsoft.com/office/drawing/2014/main" id="{00000000-0008-0000-0600-0000F0020000}"/>
            </a:ext>
          </a:extLst>
        </xdr:cNvPr>
        <xdr:cNvSpPr/>
      </xdr:nvSpPr>
      <xdr:spPr>
        <a:xfrm>
          <a:off x="19494500" y="648360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69928</xdr:colOff>
      <xdr:row>36</xdr:row>
      <xdr:rowOff>86631</xdr:rowOff>
    </xdr:from>
    <xdr:ext cx="469744" cy="259045"/>
    <xdr:sp macro="" textlink="">
      <xdr:nvSpPr>
        <xdr:cNvPr id="753" name="テキスト ボックス 752">
          <a:extLst>
            <a:ext uri="{FF2B5EF4-FFF2-40B4-BE49-F238E27FC236}">
              <a16:creationId xmlns:a16="http://schemas.microsoft.com/office/drawing/2014/main" id="{00000000-0008-0000-0600-0000F1020000}"/>
            </a:ext>
          </a:extLst>
        </xdr:cNvPr>
        <xdr:cNvSpPr txBox="1"/>
      </xdr:nvSpPr>
      <xdr:spPr>
        <a:xfrm>
          <a:off x="19310428" y="625883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1,548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37</xdr:row>
      <xdr:rowOff>143764</xdr:rowOff>
    </xdr:from>
    <xdr:to>
      <xdr:col>98</xdr:col>
      <xdr:colOff>38100</xdr:colOff>
      <xdr:row>38</xdr:row>
      <xdr:rowOff>73914</xdr:rowOff>
    </xdr:to>
    <xdr:sp macro="" textlink="">
      <xdr:nvSpPr>
        <xdr:cNvPr id="754" name="フローチャート: 判断 753">
          <a:extLst>
            <a:ext uri="{FF2B5EF4-FFF2-40B4-BE49-F238E27FC236}">
              <a16:creationId xmlns:a16="http://schemas.microsoft.com/office/drawing/2014/main" id="{00000000-0008-0000-0600-0000F2020000}"/>
            </a:ext>
          </a:extLst>
        </xdr:cNvPr>
        <xdr:cNvSpPr/>
      </xdr:nvSpPr>
      <xdr:spPr>
        <a:xfrm>
          <a:off x="18605500" y="648741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96</xdr:col>
      <xdr:colOff>133428</xdr:colOff>
      <xdr:row>36</xdr:row>
      <xdr:rowOff>90441</xdr:rowOff>
    </xdr:from>
    <xdr:ext cx="469744" cy="259045"/>
    <xdr:sp macro="" textlink="">
      <xdr:nvSpPr>
        <xdr:cNvPr id="755" name="テキスト ボックス 754">
          <a:extLst>
            <a:ext uri="{FF2B5EF4-FFF2-40B4-BE49-F238E27FC236}">
              <a16:creationId xmlns:a16="http://schemas.microsoft.com/office/drawing/2014/main" id="{00000000-0008-0000-0600-0000F3020000}"/>
            </a:ext>
          </a:extLst>
        </xdr:cNvPr>
        <xdr:cNvSpPr txBox="1"/>
      </xdr:nvSpPr>
      <xdr:spPr>
        <a:xfrm>
          <a:off x="18421428" y="626264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1,518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115</xdr:col>
      <xdr:colOff>63500</xdr:colOff>
      <xdr:row>41</xdr:row>
      <xdr:rowOff>80027</xdr:rowOff>
    </xdr:from>
    <xdr:ext cx="762000" cy="259045"/>
    <xdr:sp macro="" textlink="">
      <xdr:nvSpPr>
        <xdr:cNvPr id="756" name="テキスト ボックス 755">
          <a:extLst>
            <a:ext uri="{FF2B5EF4-FFF2-40B4-BE49-F238E27FC236}">
              <a16:creationId xmlns:a16="http://schemas.microsoft.com/office/drawing/2014/main" id="{00000000-0008-0000-0600-0000F4020000}"/>
            </a:ext>
          </a:extLst>
        </xdr:cNvPr>
        <xdr:cNvSpPr txBox="1"/>
      </xdr:nvSpPr>
      <xdr:spPr>
        <a:xfrm>
          <a:off x="21971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41</xdr:row>
      <xdr:rowOff>80027</xdr:rowOff>
    </xdr:from>
    <xdr:ext cx="762000" cy="259045"/>
    <xdr:sp macro="" textlink="">
      <xdr:nvSpPr>
        <xdr:cNvPr id="757" name="テキスト ボックス 756">
          <a:extLst>
            <a:ext uri="{FF2B5EF4-FFF2-40B4-BE49-F238E27FC236}">
              <a16:creationId xmlns:a16="http://schemas.microsoft.com/office/drawing/2014/main" id="{00000000-0008-0000-0600-0000F5020000}"/>
            </a:ext>
          </a:extLst>
        </xdr:cNvPr>
        <xdr:cNvSpPr txBox="1"/>
      </xdr:nvSpPr>
      <xdr:spPr>
        <a:xfrm>
          <a:off x="21132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41</xdr:row>
      <xdr:rowOff>80027</xdr:rowOff>
    </xdr:from>
    <xdr:ext cx="762000" cy="259045"/>
    <xdr:sp macro="" textlink="">
      <xdr:nvSpPr>
        <xdr:cNvPr id="758" name="テキスト ボックス 757">
          <a:extLst>
            <a:ext uri="{FF2B5EF4-FFF2-40B4-BE49-F238E27FC236}">
              <a16:creationId xmlns:a16="http://schemas.microsoft.com/office/drawing/2014/main" id="{00000000-0008-0000-0600-0000F6020000}"/>
            </a:ext>
          </a:extLst>
        </xdr:cNvPr>
        <xdr:cNvSpPr txBox="1"/>
      </xdr:nvSpPr>
      <xdr:spPr>
        <a:xfrm>
          <a:off x="20243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41</xdr:row>
      <xdr:rowOff>80027</xdr:rowOff>
    </xdr:from>
    <xdr:ext cx="762000" cy="259045"/>
    <xdr:sp macro="" textlink="">
      <xdr:nvSpPr>
        <xdr:cNvPr id="759" name="テキスト ボックス 758">
          <a:extLst>
            <a:ext uri="{FF2B5EF4-FFF2-40B4-BE49-F238E27FC236}">
              <a16:creationId xmlns:a16="http://schemas.microsoft.com/office/drawing/2014/main" id="{00000000-0008-0000-0600-0000F7020000}"/>
            </a:ext>
          </a:extLst>
        </xdr:cNvPr>
        <xdr:cNvSpPr txBox="1"/>
      </xdr:nvSpPr>
      <xdr:spPr>
        <a:xfrm>
          <a:off x="19354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41</xdr:row>
      <xdr:rowOff>80027</xdr:rowOff>
    </xdr:from>
    <xdr:ext cx="762000" cy="259045"/>
    <xdr:sp macro="" textlink="">
      <xdr:nvSpPr>
        <xdr:cNvPr id="760" name="テキスト ボックス 759">
          <a:extLst>
            <a:ext uri="{FF2B5EF4-FFF2-40B4-BE49-F238E27FC236}">
              <a16:creationId xmlns:a16="http://schemas.microsoft.com/office/drawing/2014/main" id="{00000000-0008-0000-0600-0000F8020000}"/>
            </a:ext>
          </a:extLst>
        </xdr:cNvPr>
        <xdr:cNvSpPr txBox="1"/>
      </xdr:nvSpPr>
      <xdr:spPr>
        <a:xfrm>
          <a:off x="18465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34</xdr:row>
      <xdr:rowOff>161671</xdr:rowOff>
    </xdr:from>
    <xdr:to>
      <xdr:col>116</xdr:col>
      <xdr:colOff>114300</xdr:colOff>
      <xdr:row>35</xdr:row>
      <xdr:rowOff>91821</xdr:rowOff>
    </xdr:to>
    <xdr:sp macro="" textlink="">
      <xdr:nvSpPr>
        <xdr:cNvPr id="761" name="楕円 760">
          <a:extLst>
            <a:ext uri="{FF2B5EF4-FFF2-40B4-BE49-F238E27FC236}">
              <a16:creationId xmlns:a16="http://schemas.microsoft.com/office/drawing/2014/main" id="{00000000-0008-0000-0600-0000F9020000}"/>
            </a:ext>
          </a:extLst>
        </xdr:cNvPr>
        <xdr:cNvSpPr/>
      </xdr:nvSpPr>
      <xdr:spPr>
        <a:xfrm>
          <a:off x="22110700" y="599097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114300</xdr:colOff>
      <xdr:row>34</xdr:row>
      <xdr:rowOff>13098</xdr:rowOff>
    </xdr:from>
    <xdr:ext cx="469744" cy="259045"/>
    <xdr:sp macro="" textlink="">
      <xdr:nvSpPr>
        <xdr:cNvPr id="762" name="投資及び出資金該当値テキスト">
          <a:extLst>
            <a:ext uri="{FF2B5EF4-FFF2-40B4-BE49-F238E27FC236}">
              <a16:creationId xmlns:a16="http://schemas.microsoft.com/office/drawing/2014/main" id="{00000000-0008-0000-0600-0000FA020000}"/>
            </a:ext>
          </a:extLst>
        </xdr:cNvPr>
        <xdr:cNvSpPr txBox="1"/>
      </xdr:nvSpPr>
      <xdr:spPr>
        <a:xfrm>
          <a:off x="22212300" y="584239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5,427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36</xdr:row>
      <xdr:rowOff>48006</xdr:rowOff>
    </xdr:from>
    <xdr:to>
      <xdr:col>112</xdr:col>
      <xdr:colOff>38100</xdr:colOff>
      <xdr:row>36</xdr:row>
      <xdr:rowOff>149606</xdr:rowOff>
    </xdr:to>
    <xdr:sp macro="" textlink="">
      <xdr:nvSpPr>
        <xdr:cNvPr id="763" name="楕円 762">
          <a:extLst>
            <a:ext uri="{FF2B5EF4-FFF2-40B4-BE49-F238E27FC236}">
              <a16:creationId xmlns:a16="http://schemas.microsoft.com/office/drawing/2014/main" id="{00000000-0008-0000-0600-0000FB020000}"/>
            </a:ext>
          </a:extLst>
        </xdr:cNvPr>
        <xdr:cNvSpPr/>
      </xdr:nvSpPr>
      <xdr:spPr>
        <a:xfrm>
          <a:off x="21272500" y="622020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110</xdr:col>
      <xdr:colOff>133428</xdr:colOff>
      <xdr:row>34</xdr:row>
      <xdr:rowOff>166133</xdr:rowOff>
    </xdr:from>
    <xdr:ext cx="469744" cy="259045"/>
    <xdr:sp macro="" textlink="">
      <xdr:nvSpPr>
        <xdr:cNvPr id="764" name="テキスト ボックス 763">
          <a:extLst>
            <a:ext uri="{FF2B5EF4-FFF2-40B4-BE49-F238E27FC236}">
              <a16:creationId xmlns:a16="http://schemas.microsoft.com/office/drawing/2014/main" id="{00000000-0008-0000-0600-0000FC020000}"/>
            </a:ext>
          </a:extLst>
        </xdr:cNvPr>
        <xdr:cNvSpPr txBox="1"/>
      </xdr:nvSpPr>
      <xdr:spPr>
        <a:xfrm>
          <a:off x="21088428" y="599543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3,622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107</xdr:col>
      <xdr:colOff>0</xdr:colOff>
      <xdr:row>36</xdr:row>
      <xdr:rowOff>14986</xdr:rowOff>
    </xdr:from>
    <xdr:to>
      <xdr:col>107</xdr:col>
      <xdr:colOff>101600</xdr:colOff>
      <xdr:row>36</xdr:row>
      <xdr:rowOff>116586</xdr:rowOff>
    </xdr:to>
    <xdr:sp macro="" textlink="">
      <xdr:nvSpPr>
        <xdr:cNvPr id="765" name="楕円 764">
          <a:extLst>
            <a:ext uri="{FF2B5EF4-FFF2-40B4-BE49-F238E27FC236}">
              <a16:creationId xmlns:a16="http://schemas.microsoft.com/office/drawing/2014/main" id="{00000000-0008-0000-0600-0000FD020000}"/>
            </a:ext>
          </a:extLst>
        </xdr:cNvPr>
        <xdr:cNvSpPr/>
      </xdr:nvSpPr>
      <xdr:spPr>
        <a:xfrm>
          <a:off x="20383500" y="618718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6428</xdr:colOff>
      <xdr:row>34</xdr:row>
      <xdr:rowOff>133113</xdr:rowOff>
    </xdr:from>
    <xdr:ext cx="469744" cy="259045"/>
    <xdr:sp macro="" textlink="">
      <xdr:nvSpPr>
        <xdr:cNvPr id="766" name="テキスト ボックス 765">
          <a:extLst>
            <a:ext uri="{FF2B5EF4-FFF2-40B4-BE49-F238E27FC236}">
              <a16:creationId xmlns:a16="http://schemas.microsoft.com/office/drawing/2014/main" id="{00000000-0008-0000-0600-0000FE020000}"/>
            </a:ext>
          </a:extLst>
        </xdr:cNvPr>
        <xdr:cNvSpPr txBox="1"/>
      </xdr:nvSpPr>
      <xdr:spPr>
        <a:xfrm>
          <a:off x="20199428" y="596241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3,882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63500</xdr:colOff>
      <xdr:row>38</xdr:row>
      <xdr:rowOff>115443</xdr:rowOff>
    </xdr:from>
    <xdr:to>
      <xdr:col>102</xdr:col>
      <xdr:colOff>165100</xdr:colOff>
      <xdr:row>39</xdr:row>
      <xdr:rowOff>45593</xdr:rowOff>
    </xdr:to>
    <xdr:sp macro="" textlink="">
      <xdr:nvSpPr>
        <xdr:cNvPr id="767" name="楕円 766">
          <a:extLst>
            <a:ext uri="{FF2B5EF4-FFF2-40B4-BE49-F238E27FC236}">
              <a16:creationId xmlns:a16="http://schemas.microsoft.com/office/drawing/2014/main" id="{00000000-0008-0000-0600-0000FF020000}"/>
            </a:ext>
          </a:extLst>
        </xdr:cNvPr>
        <xdr:cNvSpPr/>
      </xdr:nvSpPr>
      <xdr:spPr>
        <a:xfrm>
          <a:off x="19494500" y="663054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115517</xdr:colOff>
      <xdr:row>39</xdr:row>
      <xdr:rowOff>36720</xdr:rowOff>
    </xdr:from>
    <xdr:ext cx="378565" cy="259045"/>
    <xdr:sp macro="" textlink="">
      <xdr:nvSpPr>
        <xdr:cNvPr id="768" name="テキスト ボックス 767">
          <a:extLst>
            <a:ext uri="{FF2B5EF4-FFF2-40B4-BE49-F238E27FC236}">
              <a16:creationId xmlns:a16="http://schemas.microsoft.com/office/drawing/2014/main" id="{00000000-0008-0000-0600-000000030000}"/>
            </a:ext>
          </a:extLst>
        </xdr:cNvPr>
        <xdr:cNvSpPr txBox="1"/>
      </xdr:nvSpPr>
      <xdr:spPr>
        <a:xfrm>
          <a:off x="19356017" y="6723270"/>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391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38</xdr:row>
      <xdr:rowOff>111252</xdr:rowOff>
    </xdr:from>
    <xdr:to>
      <xdr:col>98</xdr:col>
      <xdr:colOff>38100</xdr:colOff>
      <xdr:row>39</xdr:row>
      <xdr:rowOff>41402</xdr:rowOff>
    </xdr:to>
    <xdr:sp macro="" textlink="">
      <xdr:nvSpPr>
        <xdr:cNvPr id="769" name="楕円 768">
          <a:extLst>
            <a:ext uri="{FF2B5EF4-FFF2-40B4-BE49-F238E27FC236}">
              <a16:creationId xmlns:a16="http://schemas.microsoft.com/office/drawing/2014/main" id="{00000000-0008-0000-0600-000001030000}"/>
            </a:ext>
          </a:extLst>
        </xdr:cNvPr>
        <xdr:cNvSpPr/>
      </xdr:nvSpPr>
      <xdr:spPr>
        <a:xfrm>
          <a:off x="18605500" y="662635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96</xdr:col>
      <xdr:colOff>179017</xdr:colOff>
      <xdr:row>39</xdr:row>
      <xdr:rowOff>32529</xdr:rowOff>
    </xdr:from>
    <xdr:ext cx="378565" cy="259045"/>
    <xdr:sp macro="" textlink="">
      <xdr:nvSpPr>
        <xdr:cNvPr id="770" name="テキスト ボックス 769">
          <a:extLst>
            <a:ext uri="{FF2B5EF4-FFF2-40B4-BE49-F238E27FC236}">
              <a16:creationId xmlns:a16="http://schemas.microsoft.com/office/drawing/2014/main" id="{00000000-0008-0000-0600-000002030000}"/>
            </a:ext>
          </a:extLst>
        </xdr:cNvPr>
        <xdr:cNvSpPr txBox="1"/>
      </xdr:nvSpPr>
      <xdr:spPr>
        <a:xfrm>
          <a:off x="18467017" y="6719079"/>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424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43</xdr:row>
      <xdr:rowOff>57150</xdr:rowOff>
    </xdr:from>
    <xdr:to>
      <xdr:col>120</xdr:col>
      <xdr:colOff>114300</xdr:colOff>
      <xdr:row>45</xdr:row>
      <xdr:rowOff>31750</xdr:rowOff>
    </xdr:to>
    <xdr:sp macro="" textlink="">
      <xdr:nvSpPr>
        <xdr:cNvPr id="771" name="正方形/長方形 770">
          <a:extLst>
            <a:ext uri="{FF2B5EF4-FFF2-40B4-BE49-F238E27FC236}">
              <a16:creationId xmlns:a16="http://schemas.microsoft.com/office/drawing/2014/main" id="{00000000-0008-0000-0600-000003030000}"/>
            </a:ext>
          </a:extLst>
        </xdr:cNvPr>
        <xdr:cNvSpPr/>
      </xdr:nvSpPr>
      <xdr:spPr>
        <a:xfrm>
          <a:off x="18288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貸付金</a:t>
          </a:r>
        </a:p>
      </xdr:txBody>
    </xdr:sp>
    <xdr:clientData/>
  </xdr:twoCellAnchor>
  <xdr:twoCellAnchor>
    <xdr:from>
      <xdr:col>96</xdr:col>
      <xdr:colOff>127000</xdr:colOff>
      <xdr:row>45</xdr:row>
      <xdr:rowOff>57150</xdr:rowOff>
    </xdr:from>
    <xdr:to>
      <xdr:col>104</xdr:col>
      <xdr:colOff>127000</xdr:colOff>
      <xdr:row>46</xdr:row>
      <xdr:rowOff>139700</xdr:rowOff>
    </xdr:to>
    <xdr:sp macro="" textlink="">
      <xdr:nvSpPr>
        <xdr:cNvPr id="772" name="正方形/長方形 771">
          <a:extLst>
            <a:ext uri="{FF2B5EF4-FFF2-40B4-BE49-F238E27FC236}">
              <a16:creationId xmlns:a16="http://schemas.microsoft.com/office/drawing/2014/main" id="{00000000-0008-0000-0600-000004030000}"/>
            </a:ext>
          </a:extLst>
        </xdr:cNvPr>
        <xdr:cNvSpPr/>
      </xdr:nvSpPr>
      <xdr:spPr>
        <a:xfrm>
          <a:off x="18415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46</xdr:row>
      <xdr:rowOff>88900</xdr:rowOff>
    </xdr:from>
    <xdr:to>
      <xdr:col>104</xdr:col>
      <xdr:colOff>127000</xdr:colOff>
      <xdr:row>48</xdr:row>
      <xdr:rowOff>0</xdr:rowOff>
    </xdr:to>
    <xdr:sp macro="" textlink="">
      <xdr:nvSpPr>
        <xdr:cNvPr id="773" name="正方形/長方形 772">
          <a:extLst>
            <a:ext uri="{FF2B5EF4-FFF2-40B4-BE49-F238E27FC236}">
              <a16:creationId xmlns:a16="http://schemas.microsoft.com/office/drawing/2014/main" id="{00000000-0008-0000-0600-000005030000}"/>
            </a:ext>
          </a:extLst>
        </xdr:cNvPr>
        <xdr:cNvSpPr/>
      </xdr:nvSpPr>
      <xdr:spPr>
        <a:xfrm>
          <a:off x="18415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11/29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45</xdr:row>
      <xdr:rowOff>57150</xdr:rowOff>
    </xdr:from>
    <xdr:to>
      <xdr:col>110</xdr:col>
      <xdr:colOff>0</xdr:colOff>
      <xdr:row>46</xdr:row>
      <xdr:rowOff>139700</xdr:rowOff>
    </xdr:to>
    <xdr:sp macro="" textlink="">
      <xdr:nvSpPr>
        <xdr:cNvPr id="774" name="正方形/長方形 773">
          <a:extLst>
            <a:ext uri="{FF2B5EF4-FFF2-40B4-BE49-F238E27FC236}">
              <a16:creationId xmlns:a16="http://schemas.microsoft.com/office/drawing/2014/main" id="{00000000-0008-0000-0600-000006030000}"/>
            </a:ext>
          </a:extLst>
        </xdr:cNvPr>
        <xdr:cNvSpPr/>
      </xdr:nvSpPr>
      <xdr:spPr>
        <a:xfrm>
          <a:off x="19431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46</xdr:row>
      <xdr:rowOff>88900</xdr:rowOff>
    </xdr:from>
    <xdr:to>
      <xdr:col>110</xdr:col>
      <xdr:colOff>0</xdr:colOff>
      <xdr:row>48</xdr:row>
      <xdr:rowOff>0</xdr:rowOff>
    </xdr:to>
    <xdr:sp macro="" textlink="">
      <xdr:nvSpPr>
        <xdr:cNvPr id="775" name="正方形/長方形 774">
          <a:extLst>
            <a:ext uri="{FF2B5EF4-FFF2-40B4-BE49-F238E27FC236}">
              <a16:creationId xmlns:a16="http://schemas.microsoft.com/office/drawing/2014/main" id="{00000000-0008-0000-0600-000007030000}"/>
            </a:ext>
          </a:extLst>
        </xdr:cNvPr>
        <xdr:cNvSpPr/>
      </xdr:nvSpPr>
      <xdr:spPr>
        <a:xfrm>
          <a:off x="19431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10,980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45</xdr:row>
      <xdr:rowOff>57150</xdr:rowOff>
    </xdr:from>
    <xdr:to>
      <xdr:col>116</xdr:col>
      <xdr:colOff>0</xdr:colOff>
      <xdr:row>46</xdr:row>
      <xdr:rowOff>139700</xdr:rowOff>
    </xdr:to>
    <xdr:sp macro="" textlink="">
      <xdr:nvSpPr>
        <xdr:cNvPr id="776" name="正方形/長方形 775">
          <a:extLst>
            <a:ext uri="{FF2B5EF4-FFF2-40B4-BE49-F238E27FC236}">
              <a16:creationId xmlns:a16="http://schemas.microsoft.com/office/drawing/2014/main" id="{00000000-0008-0000-0600-000008030000}"/>
            </a:ext>
          </a:extLst>
        </xdr:cNvPr>
        <xdr:cNvSpPr/>
      </xdr:nvSpPr>
      <xdr:spPr>
        <a:xfrm>
          <a:off x="20574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愛媛県平均</a:t>
          </a:r>
        </a:p>
      </xdr:txBody>
    </xdr:sp>
    <xdr:clientData/>
  </xdr:twoCellAnchor>
  <xdr:twoCellAnchor>
    <xdr:from>
      <xdr:col>108</xdr:col>
      <xdr:colOff>0</xdr:colOff>
      <xdr:row>46</xdr:row>
      <xdr:rowOff>88900</xdr:rowOff>
    </xdr:from>
    <xdr:to>
      <xdr:col>116</xdr:col>
      <xdr:colOff>0</xdr:colOff>
      <xdr:row>48</xdr:row>
      <xdr:rowOff>0</xdr:rowOff>
    </xdr:to>
    <xdr:sp macro="" textlink="">
      <xdr:nvSpPr>
        <xdr:cNvPr id="777" name="正方形/長方形 776">
          <a:extLst>
            <a:ext uri="{FF2B5EF4-FFF2-40B4-BE49-F238E27FC236}">
              <a16:creationId xmlns:a16="http://schemas.microsoft.com/office/drawing/2014/main" id="{00000000-0008-0000-0600-000009030000}"/>
            </a:ext>
          </a:extLst>
        </xdr:cNvPr>
        <xdr:cNvSpPr/>
      </xdr:nvSpPr>
      <xdr:spPr>
        <a:xfrm>
          <a:off x="20574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6,092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48</xdr:row>
      <xdr:rowOff>25400</xdr:rowOff>
    </xdr:from>
    <xdr:to>
      <xdr:col>120</xdr:col>
      <xdr:colOff>114300</xdr:colOff>
      <xdr:row>61</xdr:row>
      <xdr:rowOff>82550</xdr:rowOff>
    </xdr:to>
    <xdr:sp macro="" textlink="">
      <xdr:nvSpPr>
        <xdr:cNvPr id="778" name="正方形/長方形 777">
          <a:extLst>
            <a:ext uri="{FF2B5EF4-FFF2-40B4-BE49-F238E27FC236}">
              <a16:creationId xmlns:a16="http://schemas.microsoft.com/office/drawing/2014/main" id="{00000000-0008-0000-0600-00000A030000}"/>
            </a:ext>
          </a:extLst>
        </xdr:cNvPr>
        <xdr:cNvSpPr/>
      </xdr:nvSpPr>
      <xdr:spPr>
        <a:xfrm>
          <a:off x="18288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47</xdr:row>
      <xdr:rowOff>6350</xdr:rowOff>
    </xdr:from>
    <xdr:ext cx="349839" cy="225703"/>
    <xdr:sp macro="" textlink="">
      <xdr:nvSpPr>
        <xdr:cNvPr id="779" name="テキスト ボックス 778">
          <a:extLst>
            <a:ext uri="{FF2B5EF4-FFF2-40B4-BE49-F238E27FC236}">
              <a16:creationId xmlns:a16="http://schemas.microsoft.com/office/drawing/2014/main" id="{00000000-0008-0000-0600-00000B030000}"/>
            </a:ext>
          </a:extLst>
        </xdr:cNvPr>
        <xdr:cNvSpPr txBox="1"/>
      </xdr:nvSpPr>
      <xdr:spPr>
        <a:xfrm>
          <a:off x="18249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61</xdr:row>
      <xdr:rowOff>82550</xdr:rowOff>
    </xdr:from>
    <xdr:to>
      <xdr:col>120</xdr:col>
      <xdr:colOff>114300</xdr:colOff>
      <xdr:row>61</xdr:row>
      <xdr:rowOff>82550</xdr:rowOff>
    </xdr:to>
    <xdr:cxnSp macro="">
      <xdr:nvCxnSpPr>
        <xdr:cNvPr id="780" name="直線コネクタ 779">
          <a:extLst>
            <a:ext uri="{FF2B5EF4-FFF2-40B4-BE49-F238E27FC236}">
              <a16:creationId xmlns:a16="http://schemas.microsoft.com/office/drawing/2014/main" id="{00000000-0008-0000-0600-00000C030000}"/>
            </a:ext>
          </a:extLst>
        </xdr:cNvPr>
        <xdr:cNvCxnSpPr/>
      </xdr:nvCxnSpPr>
      <xdr:spPr>
        <a:xfrm>
          <a:off x="18288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58</xdr:row>
      <xdr:rowOff>25400</xdr:rowOff>
    </xdr:from>
    <xdr:to>
      <xdr:col>120</xdr:col>
      <xdr:colOff>114300</xdr:colOff>
      <xdr:row>58</xdr:row>
      <xdr:rowOff>25400</xdr:rowOff>
    </xdr:to>
    <xdr:cxnSp macro="">
      <xdr:nvCxnSpPr>
        <xdr:cNvPr id="781" name="直線コネクタ 780">
          <a:extLst>
            <a:ext uri="{FF2B5EF4-FFF2-40B4-BE49-F238E27FC236}">
              <a16:creationId xmlns:a16="http://schemas.microsoft.com/office/drawing/2014/main" id="{00000000-0008-0000-0600-00000D030000}"/>
            </a:ext>
          </a:extLst>
        </xdr:cNvPr>
        <xdr:cNvCxnSpPr/>
      </xdr:nvCxnSpPr>
      <xdr:spPr>
        <a:xfrm>
          <a:off x="18288000" y="99695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57</xdr:row>
      <xdr:rowOff>54627</xdr:rowOff>
    </xdr:from>
    <xdr:ext cx="248786" cy="259045"/>
    <xdr:sp macro="" textlink="">
      <xdr:nvSpPr>
        <xdr:cNvPr id="782" name="テキスト ボックス 781">
          <a:extLst>
            <a:ext uri="{FF2B5EF4-FFF2-40B4-BE49-F238E27FC236}">
              <a16:creationId xmlns:a16="http://schemas.microsoft.com/office/drawing/2014/main" id="{00000000-0008-0000-0600-00000E030000}"/>
            </a:ext>
          </a:extLst>
        </xdr:cNvPr>
        <xdr:cNvSpPr txBox="1"/>
      </xdr:nvSpPr>
      <xdr:spPr>
        <a:xfrm>
          <a:off x="18039214" y="98272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54</xdr:row>
      <xdr:rowOff>139700</xdr:rowOff>
    </xdr:from>
    <xdr:to>
      <xdr:col>120</xdr:col>
      <xdr:colOff>114300</xdr:colOff>
      <xdr:row>54</xdr:row>
      <xdr:rowOff>139700</xdr:rowOff>
    </xdr:to>
    <xdr:cxnSp macro="">
      <xdr:nvCxnSpPr>
        <xdr:cNvPr id="783" name="直線コネクタ 782">
          <a:extLst>
            <a:ext uri="{FF2B5EF4-FFF2-40B4-BE49-F238E27FC236}">
              <a16:creationId xmlns:a16="http://schemas.microsoft.com/office/drawing/2014/main" id="{00000000-0008-0000-0600-00000F030000}"/>
            </a:ext>
          </a:extLst>
        </xdr:cNvPr>
        <xdr:cNvCxnSpPr/>
      </xdr:nvCxnSpPr>
      <xdr:spPr>
        <a:xfrm>
          <a:off x="18288000" y="939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53</xdr:row>
      <xdr:rowOff>168927</xdr:rowOff>
    </xdr:from>
    <xdr:ext cx="531299" cy="259045"/>
    <xdr:sp macro="" textlink="">
      <xdr:nvSpPr>
        <xdr:cNvPr id="784" name="テキスト ボックス 783">
          <a:extLst>
            <a:ext uri="{FF2B5EF4-FFF2-40B4-BE49-F238E27FC236}">
              <a16:creationId xmlns:a16="http://schemas.microsoft.com/office/drawing/2014/main" id="{00000000-0008-0000-0600-000010030000}"/>
            </a:ext>
          </a:extLst>
        </xdr:cNvPr>
        <xdr:cNvSpPr txBox="1"/>
      </xdr:nvSpPr>
      <xdr:spPr>
        <a:xfrm>
          <a:off x="17756701" y="9255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51</xdr:row>
      <xdr:rowOff>82550</xdr:rowOff>
    </xdr:from>
    <xdr:to>
      <xdr:col>120</xdr:col>
      <xdr:colOff>114300</xdr:colOff>
      <xdr:row>51</xdr:row>
      <xdr:rowOff>82550</xdr:rowOff>
    </xdr:to>
    <xdr:cxnSp macro="">
      <xdr:nvCxnSpPr>
        <xdr:cNvPr id="785" name="直線コネクタ 784">
          <a:extLst>
            <a:ext uri="{FF2B5EF4-FFF2-40B4-BE49-F238E27FC236}">
              <a16:creationId xmlns:a16="http://schemas.microsoft.com/office/drawing/2014/main" id="{00000000-0008-0000-0600-000011030000}"/>
            </a:ext>
          </a:extLst>
        </xdr:cNvPr>
        <xdr:cNvCxnSpPr/>
      </xdr:nvCxnSpPr>
      <xdr:spPr>
        <a:xfrm>
          <a:off x="18288000" y="88265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50</xdr:row>
      <xdr:rowOff>111777</xdr:rowOff>
    </xdr:from>
    <xdr:ext cx="531299" cy="259045"/>
    <xdr:sp macro="" textlink="">
      <xdr:nvSpPr>
        <xdr:cNvPr id="786" name="テキスト ボックス 785">
          <a:extLst>
            <a:ext uri="{FF2B5EF4-FFF2-40B4-BE49-F238E27FC236}">
              <a16:creationId xmlns:a16="http://schemas.microsoft.com/office/drawing/2014/main" id="{00000000-0008-0000-0600-000012030000}"/>
            </a:ext>
          </a:extLst>
        </xdr:cNvPr>
        <xdr:cNvSpPr txBox="1"/>
      </xdr:nvSpPr>
      <xdr:spPr>
        <a:xfrm>
          <a:off x="17756701" y="86842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48</xdr:row>
      <xdr:rowOff>25400</xdr:rowOff>
    </xdr:from>
    <xdr:to>
      <xdr:col>120</xdr:col>
      <xdr:colOff>114300</xdr:colOff>
      <xdr:row>48</xdr:row>
      <xdr:rowOff>25400</xdr:rowOff>
    </xdr:to>
    <xdr:cxnSp macro="">
      <xdr:nvCxnSpPr>
        <xdr:cNvPr id="787" name="直線コネクタ 786">
          <a:extLst>
            <a:ext uri="{FF2B5EF4-FFF2-40B4-BE49-F238E27FC236}">
              <a16:creationId xmlns:a16="http://schemas.microsoft.com/office/drawing/2014/main" id="{00000000-0008-0000-0600-000013030000}"/>
            </a:ext>
          </a:extLst>
        </xdr:cNvPr>
        <xdr:cNvCxnSpPr/>
      </xdr:nvCxnSpPr>
      <xdr:spPr>
        <a:xfrm>
          <a:off x="18288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47</xdr:row>
      <xdr:rowOff>54627</xdr:rowOff>
    </xdr:from>
    <xdr:ext cx="531299" cy="259045"/>
    <xdr:sp macro="" textlink="">
      <xdr:nvSpPr>
        <xdr:cNvPr id="788" name="テキスト ボックス 787">
          <a:extLst>
            <a:ext uri="{FF2B5EF4-FFF2-40B4-BE49-F238E27FC236}">
              <a16:creationId xmlns:a16="http://schemas.microsoft.com/office/drawing/2014/main" id="{00000000-0008-0000-0600-000014030000}"/>
            </a:ext>
          </a:extLst>
        </xdr:cNvPr>
        <xdr:cNvSpPr txBox="1"/>
      </xdr:nvSpPr>
      <xdr:spPr>
        <a:xfrm>
          <a:off x="17756701" y="8112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48</xdr:row>
      <xdr:rowOff>25400</xdr:rowOff>
    </xdr:from>
    <xdr:to>
      <xdr:col>120</xdr:col>
      <xdr:colOff>114300</xdr:colOff>
      <xdr:row>61</xdr:row>
      <xdr:rowOff>82550</xdr:rowOff>
    </xdr:to>
    <xdr:sp macro="" textlink="">
      <xdr:nvSpPr>
        <xdr:cNvPr id="789" name="貸付金グラフ枠">
          <a:extLst>
            <a:ext uri="{FF2B5EF4-FFF2-40B4-BE49-F238E27FC236}">
              <a16:creationId xmlns:a16="http://schemas.microsoft.com/office/drawing/2014/main" id="{00000000-0008-0000-0600-000015030000}"/>
            </a:ext>
          </a:extLst>
        </xdr:cNvPr>
        <xdr:cNvSpPr/>
      </xdr:nvSpPr>
      <xdr:spPr>
        <a:xfrm>
          <a:off x="18288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61595</xdr:colOff>
      <xdr:row>51</xdr:row>
      <xdr:rowOff>36430</xdr:rowOff>
    </xdr:from>
    <xdr:to>
      <xdr:col>116</xdr:col>
      <xdr:colOff>62864</xdr:colOff>
      <xdr:row>58</xdr:row>
      <xdr:rowOff>25057</xdr:rowOff>
    </xdr:to>
    <xdr:cxnSp macro="">
      <xdr:nvCxnSpPr>
        <xdr:cNvPr id="790" name="直線コネクタ 789">
          <a:extLst>
            <a:ext uri="{FF2B5EF4-FFF2-40B4-BE49-F238E27FC236}">
              <a16:creationId xmlns:a16="http://schemas.microsoft.com/office/drawing/2014/main" id="{00000000-0008-0000-0600-000016030000}"/>
            </a:ext>
          </a:extLst>
        </xdr:cNvPr>
        <xdr:cNvCxnSpPr/>
      </xdr:nvCxnSpPr>
      <xdr:spPr>
        <a:xfrm flipV="1">
          <a:off x="22159595" y="8780380"/>
          <a:ext cx="1269" cy="1188777"/>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58</xdr:row>
      <xdr:rowOff>28884</xdr:rowOff>
    </xdr:from>
    <xdr:ext cx="249299" cy="259045"/>
    <xdr:sp macro="" textlink="">
      <xdr:nvSpPr>
        <xdr:cNvPr id="791" name="貸付金最小値テキスト">
          <a:extLst>
            <a:ext uri="{FF2B5EF4-FFF2-40B4-BE49-F238E27FC236}">
              <a16:creationId xmlns:a16="http://schemas.microsoft.com/office/drawing/2014/main" id="{00000000-0008-0000-0600-000017030000}"/>
            </a:ext>
          </a:extLst>
        </xdr:cNvPr>
        <xdr:cNvSpPr txBox="1"/>
      </xdr:nvSpPr>
      <xdr:spPr>
        <a:xfrm>
          <a:off x="22212300" y="9972984"/>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58</xdr:row>
      <xdr:rowOff>25057</xdr:rowOff>
    </xdr:from>
    <xdr:to>
      <xdr:col>116</xdr:col>
      <xdr:colOff>152400</xdr:colOff>
      <xdr:row>58</xdr:row>
      <xdr:rowOff>25057</xdr:rowOff>
    </xdr:to>
    <xdr:cxnSp macro="">
      <xdr:nvCxnSpPr>
        <xdr:cNvPr id="792" name="直線コネクタ 791">
          <a:extLst>
            <a:ext uri="{FF2B5EF4-FFF2-40B4-BE49-F238E27FC236}">
              <a16:creationId xmlns:a16="http://schemas.microsoft.com/office/drawing/2014/main" id="{00000000-0008-0000-0600-000018030000}"/>
            </a:ext>
          </a:extLst>
        </xdr:cNvPr>
        <xdr:cNvCxnSpPr/>
      </xdr:nvCxnSpPr>
      <xdr:spPr>
        <a:xfrm>
          <a:off x="22072600" y="996915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49</xdr:row>
      <xdr:rowOff>154557</xdr:rowOff>
    </xdr:from>
    <xdr:ext cx="534377" cy="259045"/>
    <xdr:sp macro="" textlink="">
      <xdr:nvSpPr>
        <xdr:cNvPr id="793" name="貸付金最大値テキスト">
          <a:extLst>
            <a:ext uri="{FF2B5EF4-FFF2-40B4-BE49-F238E27FC236}">
              <a16:creationId xmlns:a16="http://schemas.microsoft.com/office/drawing/2014/main" id="{00000000-0008-0000-0600-000019030000}"/>
            </a:ext>
          </a:extLst>
        </xdr:cNvPr>
        <xdr:cNvSpPr txBox="1"/>
      </xdr:nvSpPr>
      <xdr:spPr>
        <a:xfrm>
          <a:off x="22212300" y="855560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20,807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51</xdr:row>
      <xdr:rowOff>36430</xdr:rowOff>
    </xdr:from>
    <xdr:to>
      <xdr:col>116</xdr:col>
      <xdr:colOff>152400</xdr:colOff>
      <xdr:row>51</xdr:row>
      <xdr:rowOff>36430</xdr:rowOff>
    </xdr:to>
    <xdr:cxnSp macro="">
      <xdr:nvCxnSpPr>
        <xdr:cNvPr id="794" name="直線コネクタ 793">
          <a:extLst>
            <a:ext uri="{FF2B5EF4-FFF2-40B4-BE49-F238E27FC236}">
              <a16:creationId xmlns:a16="http://schemas.microsoft.com/office/drawing/2014/main" id="{00000000-0008-0000-0600-00001A030000}"/>
            </a:ext>
          </a:extLst>
        </xdr:cNvPr>
        <xdr:cNvCxnSpPr/>
      </xdr:nvCxnSpPr>
      <xdr:spPr>
        <a:xfrm>
          <a:off x="22072600" y="878038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177800</xdr:colOff>
      <xdr:row>56</xdr:row>
      <xdr:rowOff>21513</xdr:rowOff>
    </xdr:from>
    <xdr:to>
      <xdr:col>116</xdr:col>
      <xdr:colOff>63500</xdr:colOff>
      <xdr:row>56</xdr:row>
      <xdr:rowOff>37287</xdr:rowOff>
    </xdr:to>
    <xdr:cxnSp macro="">
      <xdr:nvCxnSpPr>
        <xdr:cNvPr id="795" name="直線コネクタ 794">
          <a:extLst>
            <a:ext uri="{FF2B5EF4-FFF2-40B4-BE49-F238E27FC236}">
              <a16:creationId xmlns:a16="http://schemas.microsoft.com/office/drawing/2014/main" id="{00000000-0008-0000-0600-00001B030000}"/>
            </a:ext>
          </a:extLst>
        </xdr:cNvPr>
        <xdr:cNvCxnSpPr/>
      </xdr:nvCxnSpPr>
      <xdr:spPr>
        <a:xfrm>
          <a:off x="21323300" y="9622713"/>
          <a:ext cx="838200" cy="1577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56</xdr:row>
      <xdr:rowOff>9148</xdr:rowOff>
    </xdr:from>
    <xdr:ext cx="469744" cy="259045"/>
    <xdr:sp macro="" textlink="">
      <xdr:nvSpPr>
        <xdr:cNvPr id="796" name="貸付金平均値テキスト">
          <a:extLst>
            <a:ext uri="{FF2B5EF4-FFF2-40B4-BE49-F238E27FC236}">
              <a16:creationId xmlns:a16="http://schemas.microsoft.com/office/drawing/2014/main" id="{00000000-0008-0000-0600-00001C030000}"/>
            </a:ext>
          </a:extLst>
        </xdr:cNvPr>
        <xdr:cNvSpPr txBox="1"/>
      </xdr:nvSpPr>
      <xdr:spPr>
        <a:xfrm>
          <a:off x="22212300" y="9610348"/>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5,018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56</xdr:row>
      <xdr:rowOff>30721</xdr:rowOff>
    </xdr:from>
    <xdr:to>
      <xdr:col>116</xdr:col>
      <xdr:colOff>114300</xdr:colOff>
      <xdr:row>56</xdr:row>
      <xdr:rowOff>132321</xdr:rowOff>
    </xdr:to>
    <xdr:sp macro="" textlink="">
      <xdr:nvSpPr>
        <xdr:cNvPr id="797" name="フローチャート: 判断 796">
          <a:extLst>
            <a:ext uri="{FF2B5EF4-FFF2-40B4-BE49-F238E27FC236}">
              <a16:creationId xmlns:a16="http://schemas.microsoft.com/office/drawing/2014/main" id="{00000000-0008-0000-0600-00001D030000}"/>
            </a:ext>
          </a:extLst>
        </xdr:cNvPr>
        <xdr:cNvSpPr/>
      </xdr:nvSpPr>
      <xdr:spPr>
        <a:xfrm>
          <a:off x="22110700" y="963192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56</xdr:row>
      <xdr:rowOff>13341</xdr:rowOff>
    </xdr:from>
    <xdr:to>
      <xdr:col>111</xdr:col>
      <xdr:colOff>177800</xdr:colOff>
      <xdr:row>56</xdr:row>
      <xdr:rowOff>21513</xdr:rowOff>
    </xdr:to>
    <xdr:cxnSp macro="">
      <xdr:nvCxnSpPr>
        <xdr:cNvPr id="798" name="直線コネクタ 797">
          <a:extLst>
            <a:ext uri="{FF2B5EF4-FFF2-40B4-BE49-F238E27FC236}">
              <a16:creationId xmlns:a16="http://schemas.microsoft.com/office/drawing/2014/main" id="{00000000-0008-0000-0600-00001E030000}"/>
            </a:ext>
          </a:extLst>
        </xdr:cNvPr>
        <xdr:cNvCxnSpPr/>
      </xdr:nvCxnSpPr>
      <xdr:spPr>
        <a:xfrm>
          <a:off x="20434300" y="9614541"/>
          <a:ext cx="889000" cy="817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127000</xdr:colOff>
      <xdr:row>56</xdr:row>
      <xdr:rowOff>29064</xdr:rowOff>
    </xdr:from>
    <xdr:to>
      <xdr:col>112</xdr:col>
      <xdr:colOff>38100</xdr:colOff>
      <xdr:row>56</xdr:row>
      <xdr:rowOff>130664</xdr:rowOff>
    </xdr:to>
    <xdr:sp macro="" textlink="">
      <xdr:nvSpPr>
        <xdr:cNvPr id="799" name="フローチャート: 判断 798">
          <a:extLst>
            <a:ext uri="{FF2B5EF4-FFF2-40B4-BE49-F238E27FC236}">
              <a16:creationId xmlns:a16="http://schemas.microsoft.com/office/drawing/2014/main" id="{00000000-0008-0000-0600-00001F030000}"/>
            </a:ext>
          </a:extLst>
        </xdr:cNvPr>
        <xdr:cNvSpPr/>
      </xdr:nvSpPr>
      <xdr:spPr>
        <a:xfrm>
          <a:off x="21272500" y="963026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110</xdr:col>
      <xdr:colOff>133428</xdr:colOff>
      <xdr:row>56</xdr:row>
      <xdr:rowOff>121791</xdr:rowOff>
    </xdr:from>
    <xdr:ext cx="469744" cy="259045"/>
    <xdr:sp macro="" textlink="">
      <xdr:nvSpPr>
        <xdr:cNvPr id="800" name="テキスト ボックス 799">
          <a:extLst>
            <a:ext uri="{FF2B5EF4-FFF2-40B4-BE49-F238E27FC236}">
              <a16:creationId xmlns:a16="http://schemas.microsoft.com/office/drawing/2014/main" id="{00000000-0008-0000-0600-000020030000}"/>
            </a:ext>
          </a:extLst>
        </xdr:cNvPr>
        <xdr:cNvSpPr txBox="1"/>
      </xdr:nvSpPr>
      <xdr:spPr>
        <a:xfrm>
          <a:off x="21088428" y="972299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5,047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114300</xdr:colOff>
      <xdr:row>56</xdr:row>
      <xdr:rowOff>13341</xdr:rowOff>
    </xdr:from>
    <xdr:to>
      <xdr:col>107</xdr:col>
      <xdr:colOff>50800</xdr:colOff>
      <xdr:row>56</xdr:row>
      <xdr:rowOff>59461</xdr:rowOff>
    </xdr:to>
    <xdr:cxnSp macro="">
      <xdr:nvCxnSpPr>
        <xdr:cNvPr id="801" name="直線コネクタ 800">
          <a:extLst>
            <a:ext uri="{FF2B5EF4-FFF2-40B4-BE49-F238E27FC236}">
              <a16:creationId xmlns:a16="http://schemas.microsoft.com/office/drawing/2014/main" id="{00000000-0008-0000-0600-000021030000}"/>
            </a:ext>
          </a:extLst>
        </xdr:cNvPr>
        <xdr:cNvCxnSpPr/>
      </xdr:nvCxnSpPr>
      <xdr:spPr>
        <a:xfrm flipV="1">
          <a:off x="19545300" y="9614541"/>
          <a:ext cx="889000" cy="4612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55</xdr:row>
      <xdr:rowOff>141478</xdr:rowOff>
    </xdr:from>
    <xdr:to>
      <xdr:col>107</xdr:col>
      <xdr:colOff>101600</xdr:colOff>
      <xdr:row>56</xdr:row>
      <xdr:rowOff>71628</xdr:rowOff>
    </xdr:to>
    <xdr:sp macro="" textlink="">
      <xdr:nvSpPr>
        <xdr:cNvPr id="802" name="フローチャート: 判断 801">
          <a:extLst>
            <a:ext uri="{FF2B5EF4-FFF2-40B4-BE49-F238E27FC236}">
              <a16:creationId xmlns:a16="http://schemas.microsoft.com/office/drawing/2014/main" id="{00000000-0008-0000-0600-000022030000}"/>
            </a:ext>
          </a:extLst>
        </xdr:cNvPr>
        <xdr:cNvSpPr/>
      </xdr:nvSpPr>
      <xdr:spPr>
        <a:xfrm>
          <a:off x="20383500" y="957122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6428</xdr:colOff>
      <xdr:row>56</xdr:row>
      <xdr:rowOff>62755</xdr:rowOff>
    </xdr:from>
    <xdr:ext cx="469744" cy="259045"/>
    <xdr:sp macro="" textlink="">
      <xdr:nvSpPr>
        <xdr:cNvPr id="803" name="テキスト ボックス 802">
          <a:extLst>
            <a:ext uri="{FF2B5EF4-FFF2-40B4-BE49-F238E27FC236}">
              <a16:creationId xmlns:a16="http://schemas.microsoft.com/office/drawing/2014/main" id="{00000000-0008-0000-0600-000023030000}"/>
            </a:ext>
          </a:extLst>
        </xdr:cNvPr>
        <xdr:cNvSpPr txBox="1"/>
      </xdr:nvSpPr>
      <xdr:spPr>
        <a:xfrm>
          <a:off x="20199428" y="966395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6,080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177800</xdr:colOff>
      <xdr:row>56</xdr:row>
      <xdr:rowOff>59461</xdr:rowOff>
    </xdr:from>
    <xdr:to>
      <xdr:col>102</xdr:col>
      <xdr:colOff>114300</xdr:colOff>
      <xdr:row>56</xdr:row>
      <xdr:rowOff>60776</xdr:rowOff>
    </xdr:to>
    <xdr:cxnSp macro="">
      <xdr:nvCxnSpPr>
        <xdr:cNvPr id="804" name="直線コネクタ 803">
          <a:extLst>
            <a:ext uri="{FF2B5EF4-FFF2-40B4-BE49-F238E27FC236}">
              <a16:creationId xmlns:a16="http://schemas.microsoft.com/office/drawing/2014/main" id="{00000000-0008-0000-0600-000024030000}"/>
            </a:ext>
          </a:extLst>
        </xdr:cNvPr>
        <xdr:cNvCxnSpPr/>
      </xdr:nvCxnSpPr>
      <xdr:spPr>
        <a:xfrm flipV="1">
          <a:off x="18656300" y="9660661"/>
          <a:ext cx="889000" cy="131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55</xdr:row>
      <xdr:rowOff>167253</xdr:rowOff>
    </xdr:from>
    <xdr:to>
      <xdr:col>102</xdr:col>
      <xdr:colOff>165100</xdr:colOff>
      <xdr:row>56</xdr:row>
      <xdr:rowOff>97403</xdr:rowOff>
    </xdr:to>
    <xdr:sp macro="" textlink="">
      <xdr:nvSpPr>
        <xdr:cNvPr id="805" name="フローチャート: 判断 804">
          <a:extLst>
            <a:ext uri="{FF2B5EF4-FFF2-40B4-BE49-F238E27FC236}">
              <a16:creationId xmlns:a16="http://schemas.microsoft.com/office/drawing/2014/main" id="{00000000-0008-0000-0600-000025030000}"/>
            </a:ext>
          </a:extLst>
        </xdr:cNvPr>
        <xdr:cNvSpPr/>
      </xdr:nvSpPr>
      <xdr:spPr>
        <a:xfrm>
          <a:off x="19494500" y="959700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69928</xdr:colOff>
      <xdr:row>54</xdr:row>
      <xdr:rowOff>113930</xdr:rowOff>
    </xdr:from>
    <xdr:ext cx="469744" cy="259045"/>
    <xdr:sp macro="" textlink="">
      <xdr:nvSpPr>
        <xdr:cNvPr id="806" name="テキスト ボックス 805">
          <a:extLst>
            <a:ext uri="{FF2B5EF4-FFF2-40B4-BE49-F238E27FC236}">
              <a16:creationId xmlns:a16="http://schemas.microsoft.com/office/drawing/2014/main" id="{00000000-0008-0000-0600-000026030000}"/>
            </a:ext>
          </a:extLst>
        </xdr:cNvPr>
        <xdr:cNvSpPr txBox="1"/>
      </xdr:nvSpPr>
      <xdr:spPr>
        <a:xfrm>
          <a:off x="19310428" y="937223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5,629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55</xdr:row>
      <xdr:rowOff>154394</xdr:rowOff>
    </xdr:from>
    <xdr:to>
      <xdr:col>98</xdr:col>
      <xdr:colOff>38100</xdr:colOff>
      <xdr:row>56</xdr:row>
      <xdr:rowOff>84544</xdr:rowOff>
    </xdr:to>
    <xdr:sp macro="" textlink="">
      <xdr:nvSpPr>
        <xdr:cNvPr id="807" name="フローチャート: 判断 806">
          <a:extLst>
            <a:ext uri="{FF2B5EF4-FFF2-40B4-BE49-F238E27FC236}">
              <a16:creationId xmlns:a16="http://schemas.microsoft.com/office/drawing/2014/main" id="{00000000-0008-0000-0600-000027030000}"/>
            </a:ext>
          </a:extLst>
        </xdr:cNvPr>
        <xdr:cNvSpPr/>
      </xdr:nvSpPr>
      <xdr:spPr>
        <a:xfrm>
          <a:off x="18605500" y="958414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96</xdr:col>
      <xdr:colOff>133428</xdr:colOff>
      <xdr:row>54</xdr:row>
      <xdr:rowOff>101071</xdr:rowOff>
    </xdr:from>
    <xdr:ext cx="469744" cy="259045"/>
    <xdr:sp macro="" textlink="">
      <xdr:nvSpPr>
        <xdr:cNvPr id="808" name="テキスト ボックス 807">
          <a:extLst>
            <a:ext uri="{FF2B5EF4-FFF2-40B4-BE49-F238E27FC236}">
              <a16:creationId xmlns:a16="http://schemas.microsoft.com/office/drawing/2014/main" id="{00000000-0008-0000-0600-000028030000}"/>
            </a:ext>
          </a:extLst>
        </xdr:cNvPr>
        <xdr:cNvSpPr txBox="1"/>
      </xdr:nvSpPr>
      <xdr:spPr>
        <a:xfrm>
          <a:off x="18421428" y="935937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5,854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115</xdr:col>
      <xdr:colOff>63500</xdr:colOff>
      <xdr:row>61</xdr:row>
      <xdr:rowOff>80027</xdr:rowOff>
    </xdr:from>
    <xdr:ext cx="762000" cy="259045"/>
    <xdr:sp macro="" textlink="">
      <xdr:nvSpPr>
        <xdr:cNvPr id="809" name="テキスト ボックス 808">
          <a:extLst>
            <a:ext uri="{FF2B5EF4-FFF2-40B4-BE49-F238E27FC236}">
              <a16:creationId xmlns:a16="http://schemas.microsoft.com/office/drawing/2014/main" id="{00000000-0008-0000-0600-000029030000}"/>
            </a:ext>
          </a:extLst>
        </xdr:cNvPr>
        <xdr:cNvSpPr txBox="1"/>
      </xdr:nvSpPr>
      <xdr:spPr>
        <a:xfrm>
          <a:off x="21971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61</xdr:row>
      <xdr:rowOff>80027</xdr:rowOff>
    </xdr:from>
    <xdr:ext cx="762000" cy="259045"/>
    <xdr:sp macro="" textlink="">
      <xdr:nvSpPr>
        <xdr:cNvPr id="810" name="テキスト ボックス 809">
          <a:extLst>
            <a:ext uri="{FF2B5EF4-FFF2-40B4-BE49-F238E27FC236}">
              <a16:creationId xmlns:a16="http://schemas.microsoft.com/office/drawing/2014/main" id="{00000000-0008-0000-0600-00002A030000}"/>
            </a:ext>
          </a:extLst>
        </xdr:cNvPr>
        <xdr:cNvSpPr txBox="1"/>
      </xdr:nvSpPr>
      <xdr:spPr>
        <a:xfrm>
          <a:off x="21132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61</xdr:row>
      <xdr:rowOff>80027</xdr:rowOff>
    </xdr:from>
    <xdr:ext cx="762000" cy="259045"/>
    <xdr:sp macro="" textlink="">
      <xdr:nvSpPr>
        <xdr:cNvPr id="811" name="テキスト ボックス 810">
          <a:extLst>
            <a:ext uri="{FF2B5EF4-FFF2-40B4-BE49-F238E27FC236}">
              <a16:creationId xmlns:a16="http://schemas.microsoft.com/office/drawing/2014/main" id="{00000000-0008-0000-0600-00002B030000}"/>
            </a:ext>
          </a:extLst>
        </xdr:cNvPr>
        <xdr:cNvSpPr txBox="1"/>
      </xdr:nvSpPr>
      <xdr:spPr>
        <a:xfrm>
          <a:off x="20243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61</xdr:row>
      <xdr:rowOff>80027</xdr:rowOff>
    </xdr:from>
    <xdr:ext cx="762000" cy="259045"/>
    <xdr:sp macro="" textlink="">
      <xdr:nvSpPr>
        <xdr:cNvPr id="812" name="テキスト ボックス 811">
          <a:extLst>
            <a:ext uri="{FF2B5EF4-FFF2-40B4-BE49-F238E27FC236}">
              <a16:creationId xmlns:a16="http://schemas.microsoft.com/office/drawing/2014/main" id="{00000000-0008-0000-0600-00002C030000}"/>
            </a:ext>
          </a:extLst>
        </xdr:cNvPr>
        <xdr:cNvSpPr txBox="1"/>
      </xdr:nvSpPr>
      <xdr:spPr>
        <a:xfrm>
          <a:off x="19354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61</xdr:row>
      <xdr:rowOff>80027</xdr:rowOff>
    </xdr:from>
    <xdr:ext cx="762000" cy="259045"/>
    <xdr:sp macro="" textlink="">
      <xdr:nvSpPr>
        <xdr:cNvPr id="813" name="テキスト ボックス 812">
          <a:extLst>
            <a:ext uri="{FF2B5EF4-FFF2-40B4-BE49-F238E27FC236}">
              <a16:creationId xmlns:a16="http://schemas.microsoft.com/office/drawing/2014/main" id="{00000000-0008-0000-0600-00002D030000}"/>
            </a:ext>
          </a:extLst>
        </xdr:cNvPr>
        <xdr:cNvSpPr txBox="1"/>
      </xdr:nvSpPr>
      <xdr:spPr>
        <a:xfrm>
          <a:off x="18465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55</xdr:row>
      <xdr:rowOff>157937</xdr:rowOff>
    </xdr:from>
    <xdr:to>
      <xdr:col>116</xdr:col>
      <xdr:colOff>114300</xdr:colOff>
      <xdr:row>56</xdr:row>
      <xdr:rowOff>88087</xdr:rowOff>
    </xdr:to>
    <xdr:sp macro="" textlink="">
      <xdr:nvSpPr>
        <xdr:cNvPr id="814" name="楕円 813">
          <a:extLst>
            <a:ext uri="{FF2B5EF4-FFF2-40B4-BE49-F238E27FC236}">
              <a16:creationId xmlns:a16="http://schemas.microsoft.com/office/drawing/2014/main" id="{00000000-0008-0000-0600-00002E030000}"/>
            </a:ext>
          </a:extLst>
        </xdr:cNvPr>
        <xdr:cNvSpPr/>
      </xdr:nvSpPr>
      <xdr:spPr>
        <a:xfrm>
          <a:off x="22110700" y="958768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114300</xdr:colOff>
      <xdr:row>55</xdr:row>
      <xdr:rowOff>9364</xdr:rowOff>
    </xdr:from>
    <xdr:ext cx="469744" cy="259045"/>
    <xdr:sp macro="" textlink="">
      <xdr:nvSpPr>
        <xdr:cNvPr id="815" name="貸付金該当値テキスト">
          <a:extLst>
            <a:ext uri="{FF2B5EF4-FFF2-40B4-BE49-F238E27FC236}">
              <a16:creationId xmlns:a16="http://schemas.microsoft.com/office/drawing/2014/main" id="{00000000-0008-0000-0600-00002F030000}"/>
            </a:ext>
          </a:extLst>
        </xdr:cNvPr>
        <xdr:cNvSpPr txBox="1"/>
      </xdr:nvSpPr>
      <xdr:spPr>
        <a:xfrm>
          <a:off x="22212300" y="943911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5,792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55</xdr:row>
      <xdr:rowOff>142163</xdr:rowOff>
    </xdr:from>
    <xdr:to>
      <xdr:col>112</xdr:col>
      <xdr:colOff>38100</xdr:colOff>
      <xdr:row>56</xdr:row>
      <xdr:rowOff>72313</xdr:rowOff>
    </xdr:to>
    <xdr:sp macro="" textlink="">
      <xdr:nvSpPr>
        <xdr:cNvPr id="816" name="楕円 815">
          <a:extLst>
            <a:ext uri="{FF2B5EF4-FFF2-40B4-BE49-F238E27FC236}">
              <a16:creationId xmlns:a16="http://schemas.microsoft.com/office/drawing/2014/main" id="{00000000-0008-0000-0600-000030030000}"/>
            </a:ext>
          </a:extLst>
        </xdr:cNvPr>
        <xdr:cNvSpPr/>
      </xdr:nvSpPr>
      <xdr:spPr>
        <a:xfrm>
          <a:off x="21272500" y="957191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110</xdr:col>
      <xdr:colOff>133428</xdr:colOff>
      <xdr:row>54</xdr:row>
      <xdr:rowOff>88840</xdr:rowOff>
    </xdr:from>
    <xdr:ext cx="469744" cy="259045"/>
    <xdr:sp macro="" textlink="">
      <xdr:nvSpPr>
        <xdr:cNvPr id="817" name="テキスト ボックス 816">
          <a:extLst>
            <a:ext uri="{FF2B5EF4-FFF2-40B4-BE49-F238E27FC236}">
              <a16:creationId xmlns:a16="http://schemas.microsoft.com/office/drawing/2014/main" id="{00000000-0008-0000-0600-000031030000}"/>
            </a:ext>
          </a:extLst>
        </xdr:cNvPr>
        <xdr:cNvSpPr txBox="1"/>
      </xdr:nvSpPr>
      <xdr:spPr>
        <a:xfrm>
          <a:off x="21088428" y="934714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6,068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107</xdr:col>
      <xdr:colOff>0</xdr:colOff>
      <xdr:row>55</xdr:row>
      <xdr:rowOff>133991</xdr:rowOff>
    </xdr:from>
    <xdr:to>
      <xdr:col>107</xdr:col>
      <xdr:colOff>101600</xdr:colOff>
      <xdr:row>56</xdr:row>
      <xdr:rowOff>64141</xdr:rowOff>
    </xdr:to>
    <xdr:sp macro="" textlink="">
      <xdr:nvSpPr>
        <xdr:cNvPr id="818" name="楕円 817">
          <a:extLst>
            <a:ext uri="{FF2B5EF4-FFF2-40B4-BE49-F238E27FC236}">
              <a16:creationId xmlns:a16="http://schemas.microsoft.com/office/drawing/2014/main" id="{00000000-0008-0000-0600-000032030000}"/>
            </a:ext>
          </a:extLst>
        </xdr:cNvPr>
        <xdr:cNvSpPr/>
      </xdr:nvSpPr>
      <xdr:spPr>
        <a:xfrm>
          <a:off x="20383500" y="956374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6428</xdr:colOff>
      <xdr:row>54</xdr:row>
      <xdr:rowOff>80668</xdr:rowOff>
    </xdr:from>
    <xdr:ext cx="469744" cy="259045"/>
    <xdr:sp macro="" textlink="">
      <xdr:nvSpPr>
        <xdr:cNvPr id="819" name="テキスト ボックス 818">
          <a:extLst>
            <a:ext uri="{FF2B5EF4-FFF2-40B4-BE49-F238E27FC236}">
              <a16:creationId xmlns:a16="http://schemas.microsoft.com/office/drawing/2014/main" id="{00000000-0008-0000-0600-000033030000}"/>
            </a:ext>
          </a:extLst>
        </xdr:cNvPr>
        <xdr:cNvSpPr txBox="1"/>
      </xdr:nvSpPr>
      <xdr:spPr>
        <a:xfrm>
          <a:off x="20199428" y="933896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6,211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63500</xdr:colOff>
      <xdr:row>56</xdr:row>
      <xdr:rowOff>8661</xdr:rowOff>
    </xdr:from>
    <xdr:to>
      <xdr:col>102</xdr:col>
      <xdr:colOff>165100</xdr:colOff>
      <xdr:row>56</xdr:row>
      <xdr:rowOff>110261</xdr:rowOff>
    </xdr:to>
    <xdr:sp macro="" textlink="">
      <xdr:nvSpPr>
        <xdr:cNvPr id="820" name="楕円 819">
          <a:extLst>
            <a:ext uri="{FF2B5EF4-FFF2-40B4-BE49-F238E27FC236}">
              <a16:creationId xmlns:a16="http://schemas.microsoft.com/office/drawing/2014/main" id="{00000000-0008-0000-0600-000034030000}"/>
            </a:ext>
          </a:extLst>
        </xdr:cNvPr>
        <xdr:cNvSpPr/>
      </xdr:nvSpPr>
      <xdr:spPr>
        <a:xfrm>
          <a:off x="19494500" y="960986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69928</xdr:colOff>
      <xdr:row>56</xdr:row>
      <xdr:rowOff>101388</xdr:rowOff>
    </xdr:from>
    <xdr:ext cx="469744" cy="259045"/>
    <xdr:sp macro="" textlink="">
      <xdr:nvSpPr>
        <xdr:cNvPr id="821" name="テキスト ボックス 820">
          <a:extLst>
            <a:ext uri="{FF2B5EF4-FFF2-40B4-BE49-F238E27FC236}">
              <a16:creationId xmlns:a16="http://schemas.microsoft.com/office/drawing/2014/main" id="{00000000-0008-0000-0600-000035030000}"/>
            </a:ext>
          </a:extLst>
        </xdr:cNvPr>
        <xdr:cNvSpPr txBox="1"/>
      </xdr:nvSpPr>
      <xdr:spPr>
        <a:xfrm>
          <a:off x="19310428" y="970258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5,404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56</xdr:row>
      <xdr:rowOff>9976</xdr:rowOff>
    </xdr:from>
    <xdr:to>
      <xdr:col>98</xdr:col>
      <xdr:colOff>38100</xdr:colOff>
      <xdr:row>56</xdr:row>
      <xdr:rowOff>111576</xdr:rowOff>
    </xdr:to>
    <xdr:sp macro="" textlink="">
      <xdr:nvSpPr>
        <xdr:cNvPr id="822" name="楕円 821">
          <a:extLst>
            <a:ext uri="{FF2B5EF4-FFF2-40B4-BE49-F238E27FC236}">
              <a16:creationId xmlns:a16="http://schemas.microsoft.com/office/drawing/2014/main" id="{00000000-0008-0000-0600-000036030000}"/>
            </a:ext>
          </a:extLst>
        </xdr:cNvPr>
        <xdr:cNvSpPr/>
      </xdr:nvSpPr>
      <xdr:spPr>
        <a:xfrm>
          <a:off x="18605500" y="961117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96</xdr:col>
      <xdr:colOff>133428</xdr:colOff>
      <xdr:row>56</xdr:row>
      <xdr:rowOff>102703</xdr:rowOff>
    </xdr:from>
    <xdr:ext cx="469744" cy="259045"/>
    <xdr:sp macro="" textlink="">
      <xdr:nvSpPr>
        <xdr:cNvPr id="823" name="テキスト ボックス 822">
          <a:extLst>
            <a:ext uri="{FF2B5EF4-FFF2-40B4-BE49-F238E27FC236}">
              <a16:creationId xmlns:a16="http://schemas.microsoft.com/office/drawing/2014/main" id="{00000000-0008-0000-0600-000037030000}"/>
            </a:ext>
          </a:extLst>
        </xdr:cNvPr>
        <xdr:cNvSpPr txBox="1"/>
      </xdr:nvSpPr>
      <xdr:spPr>
        <a:xfrm>
          <a:off x="18421428" y="970390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5,381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63</xdr:row>
      <xdr:rowOff>57150</xdr:rowOff>
    </xdr:from>
    <xdr:to>
      <xdr:col>120</xdr:col>
      <xdr:colOff>114300</xdr:colOff>
      <xdr:row>65</xdr:row>
      <xdr:rowOff>31750</xdr:rowOff>
    </xdr:to>
    <xdr:sp macro="" textlink="">
      <xdr:nvSpPr>
        <xdr:cNvPr id="824" name="正方形/長方形 823">
          <a:extLst>
            <a:ext uri="{FF2B5EF4-FFF2-40B4-BE49-F238E27FC236}">
              <a16:creationId xmlns:a16="http://schemas.microsoft.com/office/drawing/2014/main" id="{00000000-0008-0000-0600-000038030000}"/>
            </a:ext>
          </a:extLst>
        </xdr:cNvPr>
        <xdr:cNvSpPr/>
      </xdr:nvSpPr>
      <xdr:spPr>
        <a:xfrm>
          <a:off x="18288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繰出金</a:t>
          </a:r>
        </a:p>
      </xdr:txBody>
    </xdr:sp>
    <xdr:clientData/>
  </xdr:twoCellAnchor>
  <xdr:twoCellAnchor>
    <xdr:from>
      <xdr:col>96</xdr:col>
      <xdr:colOff>127000</xdr:colOff>
      <xdr:row>65</xdr:row>
      <xdr:rowOff>57150</xdr:rowOff>
    </xdr:from>
    <xdr:to>
      <xdr:col>104</xdr:col>
      <xdr:colOff>127000</xdr:colOff>
      <xdr:row>66</xdr:row>
      <xdr:rowOff>139700</xdr:rowOff>
    </xdr:to>
    <xdr:sp macro="" textlink="">
      <xdr:nvSpPr>
        <xdr:cNvPr id="825" name="正方形/長方形 824">
          <a:extLst>
            <a:ext uri="{FF2B5EF4-FFF2-40B4-BE49-F238E27FC236}">
              <a16:creationId xmlns:a16="http://schemas.microsoft.com/office/drawing/2014/main" id="{00000000-0008-0000-0600-000039030000}"/>
            </a:ext>
          </a:extLst>
        </xdr:cNvPr>
        <xdr:cNvSpPr/>
      </xdr:nvSpPr>
      <xdr:spPr>
        <a:xfrm>
          <a:off x="18415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66</xdr:row>
      <xdr:rowOff>88900</xdr:rowOff>
    </xdr:from>
    <xdr:to>
      <xdr:col>104</xdr:col>
      <xdr:colOff>127000</xdr:colOff>
      <xdr:row>68</xdr:row>
      <xdr:rowOff>0</xdr:rowOff>
    </xdr:to>
    <xdr:sp macro="" textlink="">
      <xdr:nvSpPr>
        <xdr:cNvPr id="826" name="正方形/長方形 825">
          <a:extLst>
            <a:ext uri="{FF2B5EF4-FFF2-40B4-BE49-F238E27FC236}">
              <a16:creationId xmlns:a16="http://schemas.microsoft.com/office/drawing/2014/main" id="{00000000-0008-0000-0600-00003A030000}"/>
            </a:ext>
          </a:extLst>
        </xdr:cNvPr>
        <xdr:cNvSpPr/>
      </xdr:nvSpPr>
      <xdr:spPr>
        <a:xfrm>
          <a:off x="18415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4/29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65</xdr:row>
      <xdr:rowOff>57150</xdr:rowOff>
    </xdr:from>
    <xdr:to>
      <xdr:col>110</xdr:col>
      <xdr:colOff>0</xdr:colOff>
      <xdr:row>66</xdr:row>
      <xdr:rowOff>139700</xdr:rowOff>
    </xdr:to>
    <xdr:sp macro="" textlink="">
      <xdr:nvSpPr>
        <xdr:cNvPr id="827" name="正方形/長方形 826">
          <a:extLst>
            <a:ext uri="{FF2B5EF4-FFF2-40B4-BE49-F238E27FC236}">
              <a16:creationId xmlns:a16="http://schemas.microsoft.com/office/drawing/2014/main" id="{00000000-0008-0000-0600-00003B030000}"/>
            </a:ext>
          </a:extLst>
        </xdr:cNvPr>
        <xdr:cNvSpPr/>
      </xdr:nvSpPr>
      <xdr:spPr>
        <a:xfrm>
          <a:off x="19431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66</xdr:row>
      <xdr:rowOff>88900</xdr:rowOff>
    </xdr:from>
    <xdr:to>
      <xdr:col>110</xdr:col>
      <xdr:colOff>0</xdr:colOff>
      <xdr:row>68</xdr:row>
      <xdr:rowOff>0</xdr:rowOff>
    </xdr:to>
    <xdr:sp macro="" textlink="">
      <xdr:nvSpPr>
        <xdr:cNvPr id="828" name="正方形/長方形 827">
          <a:extLst>
            <a:ext uri="{FF2B5EF4-FFF2-40B4-BE49-F238E27FC236}">
              <a16:creationId xmlns:a16="http://schemas.microsoft.com/office/drawing/2014/main" id="{00000000-0008-0000-0600-00003C030000}"/>
            </a:ext>
          </a:extLst>
        </xdr:cNvPr>
        <xdr:cNvSpPr/>
      </xdr:nvSpPr>
      <xdr:spPr>
        <a:xfrm>
          <a:off x="19431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39,719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65</xdr:row>
      <xdr:rowOff>57150</xdr:rowOff>
    </xdr:from>
    <xdr:to>
      <xdr:col>116</xdr:col>
      <xdr:colOff>0</xdr:colOff>
      <xdr:row>66</xdr:row>
      <xdr:rowOff>139700</xdr:rowOff>
    </xdr:to>
    <xdr:sp macro="" textlink="">
      <xdr:nvSpPr>
        <xdr:cNvPr id="829" name="正方形/長方形 828">
          <a:extLst>
            <a:ext uri="{FF2B5EF4-FFF2-40B4-BE49-F238E27FC236}">
              <a16:creationId xmlns:a16="http://schemas.microsoft.com/office/drawing/2014/main" id="{00000000-0008-0000-0600-00003D030000}"/>
            </a:ext>
          </a:extLst>
        </xdr:cNvPr>
        <xdr:cNvSpPr/>
      </xdr:nvSpPr>
      <xdr:spPr>
        <a:xfrm>
          <a:off x="20574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愛媛県平均</a:t>
          </a:r>
        </a:p>
      </xdr:txBody>
    </xdr:sp>
    <xdr:clientData/>
  </xdr:twoCellAnchor>
  <xdr:twoCellAnchor>
    <xdr:from>
      <xdr:col>108</xdr:col>
      <xdr:colOff>0</xdr:colOff>
      <xdr:row>66</xdr:row>
      <xdr:rowOff>88900</xdr:rowOff>
    </xdr:from>
    <xdr:to>
      <xdr:col>116</xdr:col>
      <xdr:colOff>0</xdr:colOff>
      <xdr:row>68</xdr:row>
      <xdr:rowOff>0</xdr:rowOff>
    </xdr:to>
    <xdr:sp macro="" textlink="">
      <xdr:nvSpPr>
        <xdr:cNvPr id="830" name="正方形/長方形 829">
          <a:extLst>
            <a:ext uri="{FF2B5EF4-FFF2-40B4-BE49-F238E27FC236}">
              <a16:creationId xmlns:a16="http://schemas.microsoft.com/office/drawing/2014/main" id="{00000000-0008-0000-0600-00003E030000}"/>
            </a:ext>
          </a:extLst>
        </xdr:cNvPr>
        <xdr:cNvSpPr/>
      </xdr:nvSpPr>
      <xdr:spPr>
        <a:xfrm>
          <a:off x="20574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49,865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68</xdr:row>
      <xdr:rowOff>25400</xdr:rowOff>
    </xdr:from>
    <xdr:to>
      <xdr:col>120</xdr:col>
      <xdr:colOff>114300</xdr:colOff>
      <xdr:row>81</xdr:row>
      <xdr:rowOff>82550</xdr:rowOff>
    </xdr:to>
    <xdr:sp macro="" textlink="">
      <xdr:nvSpPr>
        <xdr:cNvPr id="831" name="正方形/長方形 830">
          <a:extLst>
            <a:ext uri="{FF2B5EF4-FFF2-40B4-BE49-F238E27FC236}">
              <a16:creationId xmlns:a16="http://schemas.microsoft.com/office/drawing/2014/main" id="{00000000-0008-0000-0600-00003F030000}"/>
            </a:ext>
          </a:extLst>
        </xdr:cNvPr>
        <xdr:cNvSpPr/>
      </xdr:nvSpPr>
      <xdr:spPr>
        <a:xfrm>
          <a:off x="18288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67</xdr:row>
      <xdr:rowOff>6350</xdr:rowOff>
    </xdr:from>
    <xdr:ext cx="349839" cy="225703"/>
    <xdr:sp macro="" textlink="">
      <xdr:nvSpPr>
        <xdr:cNvPr id="832" name="テキスト ボックス 831">
          <a:extLst>
            <a:ext uri="{FF2B5EF4-FFF2-40B4-BE49-F238E27FC236}">
              <a16:creationId xmlns:a16="http://schemas.microsoft.com/office/drawing/2014/main" id="{00000000-0008-0000-0600-000040030000}"/>
            </a:ext>
          </a:extLst>
        </xdr:cNvPr>
        <xdr:cNvSpPr txBox="1"/>
      </xdr:nvSpPr>
      <xdr:spPr>
        <a:xfrm>
          <a:off x="18249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81</xdr:row>
      <xdr:rowOff>82550</xdr:rowOff>
    </xdr:from>
    <xdr:to>
      <xdr:col>120</xdr:col>
      <xdr:colOff>114300</xdr:colOff>
      <xdr:row>81</xdr:row>
      <xdr:rowOff>82550</xdr:rowOff>
    </xdr:to>
    <xdr:cxnSp macro="">
      <xdr:nvCxnSpPr>
        <xdr:cNvPr id="833" name="直線コネクタ 832">
          <a:extLst>
            <a:ext uri="{FF2B5EF4-FFF2-40B4-BE49-F238E27FC236}">
              <a16:creationId xmlns:a16="http://schemas.microsoft.com/office/drawing/2014/main" id="{00000000-0008-0000-0600-000041030000}"/>
            </a:ext>
          </a:extLst>
        </xdr:cNvPr>
        <xdr:cNvCxnSpPr/>
      </xdr:nvCxnSpPr>
      <xdr:spPr>
        <a:xfrm>
          <a:off x="18288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80</xdr:row>
      <xdr:rowOff>111777</xdr:rowOff>
    </xdr:from>
    <xdr:ext cx="531299" cy="259045"/>
    <xdr:sp macro="" textlink="">
      <xdr:nvSpPr>
        <xdr:cNvPr id="834" name="テキスト ボックス 833">
          <a:extLst>
            <a:ext uri="{FF2B5EF4-FFF2-40B4-BE49-F238E27FC236}">
              <a16:creationId xmlns:a16="http://schemas.microsoft.com/office/drawing/2014/main" id="{00000000-0008-0000-0600-000042030000}"/>
            </a:ext>
          </a:extLst>
        </xdr:cNvPr>
        <xdr:cNvSpPr txBox="1"/>
      </xdr:nvSpPr>
      <xdr:spPr>
        <a:xfrm>
          <a:off x="17756701" y="13827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79</xdr:row>
      <xdr:rowOff>44450</xdr:rowOff>
    </xdr:from>
    <xdr:to>
      <xdr:col>120</xdr:col>
      <xdr:colOff>114300</xdr:colOff>
      <xdr:row>79</xdr:row>
      <xdr:rowOff>44450</xdr:rowOff>
    </xdr:to>
    <xdr:cxnSp macro="">
      <xdr:nvCxnSpPr>
        <xdr:cNvPr id="835" name="直線コネクタ 834">
          <a:extLst>
            <a:ext uri="{FF2B5EF4-FFF2-40B4-BE49-F238E27FC236}">
              <a16:creationId xmlns:a16="http://schemas.microsoft.com/office/drawing/2014/main" id="{00000000-0008-0000-0600-000043030000}"/>
            </a:ext>
          </a:extLst>
        </xdr:cNvPr>
        <xdr:cNvCxnSpPr/>
      </xdr:nvCxnSpPr>
      <xdr:spPr>
        <a:xfrm>
          <a:off x="18288000" y="1358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78</xdr:row>
      <xdr:rowOff>73677</xdr:rowOff>
    </xdr:from>
    <xdr:ext cx="531299" cy="259045"/>
    <xdr:sp macro="" textlink="">
      <xdr:nvSpPr>
        <xdr:cNvPr id="836" name="テキスト ボックス 835">
          <a:extLst>
            <a:ext uri="{FF2B5EF4-FFF2-40B4-BE49-F238E27FC236}">
              <a16:creationId xmlns:a16="http://schemas.microsoft.com/office/drawing/2014/main" id="{00000000-0008-0000-0600-000044030000}"/>
            </a:ext>
          </a:extLst>
        </xdr:cNvPr>
        <xdr:cNvSpPr txBox="1"/>
      </xdr:nvSpPr>
      <xdr:spPr>
        <a:xfrm>
          <a:off x="17756701" y="13446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77</xdr:row>
      <xdr:rowOff>6350</xdr:rowOff>
    </xdr:from>
    <xdr:to>
      <xdr:col>120</xdr:col>
      <xdr:colOff>114300</xdr:colOff>
      <xdr:row>77</xdr:row>
      <xdr:rowOff>6350</xdr:rowOff>
    </xdr:to>
    <xdr:cxnSp macro="">
      <xdr:nvCxnSpPr>
        <xdr:cNvPr id="837" name="直線コネクタ 836">
          <a:extLst>
            <a:ext uri="{FF2B5EF4-FFF2-40B4-BE49-F238E27FC236}">
              <a16:creationId xmlns:a16="http://schemas.microsoft.com/office/drawing/2014/main" id="{00000000-0008-0000-0600-000045030000}"/>
            </a:ext>
          </a:extLst>
        </xdr:cNvPr>
        <xdr:cNvCxnSpPr/>
      </xdr:nvCxnSpPr>
      <xdr:spPr>
        <a:xfrm>
          <a:off x="18288000" y="1320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76</xdr:row>
      <xdr:rowOff>35577</xdr:rowOff>
    </xdr:from>
    <xdr:ext cx="531299" cy="259045"/>
    <xdr:sp macro="" textlink="">
      <xdr:nvSpPr>
        <xdr:cNvPr id="838" name="テキスト ボックス 837">
          <a:extLst>
            <a:ext uri="{FF2B5EF4-FFF2-40B4-BE49-F238E27FC236}">
              <a16:creationId xmlns:a16="http://schemas.microsoft.com/office/drawing/2014/main" id="{00000000-0008-0000-0600-000046030000}"/>
            </a:ext>
          </a:extLst>
        </xdr:cNvPr>
        <xdr:cNvSpPr txBox="1"/>
      </xdr:nvSpPr>
      <xdr:spPr>
        <a:xfrm>
          <a:off x="17756701" y="13065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74</xdr:row>
      <xdr:rowOff>139700</xdr:rowOff>
    </xdr:from>
    <xdr:to>
      <xdr:col>120</xdr:col>
      <xdr:colOff>114300</xdr:colOff>
      <xdr:row>74</xdr:row>
      <xdr:rowOff>139700</xdr:rowOff>
    </xdr:to>
    <xdr:cxnSp macro="">
      <xdr:nvCxnSpPr>
        <xdr:cNvPr id="839" name="直線コネクタ 838">
          <a:extLst>
            <a:ext uri="{FF2B5EF4-FFF2-40B4-BE49-F238E27FC236}">
              <a16:creationId xmlns:a16="http://schemas.microsoft.com/office/drawing/2014/main" id="{00000000-0008-0000-0600-000047030000}"/>
            </a:ext>
          </a:extLst>
        </xdr:cNvPr>
        <xdr:cNvCxnSpPr/>
      </xdr:nvCxnSpPr>
      <xdr:spPr>
        <a:xfrm>
          <a:off x="18288000" y="1282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73</xdr:row>
      <xdr:rowOff>168927</xdr:rowOff>
    </xdr:from>
    <xdr:ext cx="531299" cy="259045"/>
    <xdr:sp macro="" textlink="">
      <xdr:nvSpPr>
        <xdr:cNvPr id="840" name="テキスト ボックス 839">
          <a:extLst>
            <a:ext uri="{FF2B5EF4-FFF2-40B4-BE49-F238E27FC236}">
              <a16:creationId xmlns:a16="http://schemas.microsoft.com/office/drawing/2014/main" id="{00000000-0008-0000-0600-000048030000}"/>
            </a:ext>
          </a:extLst>
        </xdr:cNvPr>
        <xdr:cNvSpPr txBox="1"/>
      </xdr:nvSpPr>
      <xdr:spPr>
        <a:xfrm>
          <a:off x="17756701" y="12684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72</xdr:row>
      <xdr:rowOff>101600</xdr:rowOff>
    </xdr:from>
    <xdr:to>
      <xdr:col>120</xdr:col>
      <xdr:colOff>114300</xdr:colOff>
      <xdr:row>72</xdr:row>
      <xdr:rowOff>101600</xdr:rowOff>
    </xdr:to>
    <xdr:cxnSp macro="">
      <xdr:nvCxnSpPr>
        <xdr:cNvPr id="841" name="直線コネクタ 840">
          <a:extLst>
            <a:ext uri="{FF2B5EF4-FFF2-40B4-BE49-F238E27FC236}">
              <a16:creationId xmlns:a16="http://schemas.microsoft.com/office/drawing/2014/main" id="{00000000-0008-0000-0600-000049030000}"/>
            </a:ext>
          </a:extLst>
        </xdr:cNvPr>
        <xdr:cNvCxnSpPr/>
      </xdr:nvCxnSpPr>
      <xdr:spPr>
        <a:xfrm>
          <a:off x="18288000" y="1244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71</xdr:row>
      <xdr:rowOff>130827</xdr:rowOff>
    </xdr:from>
    <xdr:ext cx="531299" cy="259045"/>
    <xdr:sp macro="" textlink="">
      <xdr:nvSpPr>
        <xdr:cNvPr id="842" name="テキスト ボックス 841">
          <a:extLst>
            <a:ext uri="{FF2B5EF4-FFF2-40B4-BE49-F238E27FC236}">
              <a16:creationId xmlns:a16="http://schemas.microsoft.com/office/drawing/2014/main" id="{00000000-0008-0000-0600-00004A030000}"/>
            </a:ext>
          </a:extLst>
        </xdr:cNvPr>
        <xdr:cNvSpPr txBox="1"/>
      </xdr:nvSpPr>
      <xdr:spPr>
        <a:xfrm>
          <a:off x="17756701" y="1230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70</xdr:row>
      <xdr:rowOff>63500</xdr:rowOff>
    </xdr:from>
    <xdr:to>
      <xdr:col>120</xdr:col>
      <xdr:colOff>114300</xdr:colOff>
      <xdr:row>70</xdr:row>
      <xdr:rowOff>63500</xdr:rowOff>
    </xdr:to>
    <xdr:cxnSp macro="">
      <xdr:nvCxnSpPr>
        <xdr:cNvPr id="843" name="直線コネクタ 842">
          <a:extLst>
            <a:ext uri="{FF2B5EF4-FFF2-40B4-BE49-F238E27FC236}">
              <a16:creationId xmlns:a16="http://schemas.microsoft.com/office/drawing/2014/main" id="{00000000-0008-0000-0600-00004B030000}"/>
            </a:ext>
          </a:extLst>
        </xdr:cNvPr>
        <xdr:cNvCxnSpPr/>
      </xdr:nvCxnSpPr>
      <xdr:spPr>
        <a:xfrm>
          <a:off x="18288000" y="1206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69</xdr:row>
      <xdr:rowOff>92727</xdr:rowOff>
    </xdr:from>
    <xdr:ext cx="531299" cy="259045"/>
    <xdr:sp macro="" textlink="">
      <xdr:nvSpPr>
        <xdr:cNvPr id="844" name="テキスト ボックス 843">
          <a:extLst>
            <a:ext uri="{FF2B5EF4-FFF2-40B4-BE49-F238E27FC236}">
              <a16:creationId xmlns:a16="http://schemas.microsoft.com/office/drawing/2014/main" id="{00000000-0008-0000-0600-00004C030000}"/>
            </a:ext>
          </a:extLst>
        </xdr:cNvPr>
        <xdr:cNvSpPr txBox="1"/>
      </xdr:nvSpPr>
      <xdr:spPr>
        <a:xfrm>
          <a:off x="17756701" y="11922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68</xdr:row>
      <xdr:rowOff>25400</xdr:rowOff>
    </xdr:from>
    <xdr:to>
      <xdr:col>120</xdr:col>
      <xdr:colOff>114300</xdr:colOff>
      <xdr:row>68</xdr:row>
      <xdr:rowOff>25400</xdr:rowOff>
    </xdr:to>
    <xdr:cxnSp macro="">
      <xdr:nvCxnSpPr>
        <xdr:cNvPr id="845" name="直線コネクタ 844">
          <a:extLst>
            <a:ext uri="{FF2B5EF4-FFF2-40B4-BE49-F238E27FC236}">
              <a16:creationId xmlns:a16="http://schemas.microsoft.com/office/drawing/2014/main" id="{00000000-0008-0000-0600-00004D030000}"/>
            </a:ext>
          </a:extLst>
        </xdr:cNvPr>
        <xdr:cNvCxnSpPr/>
      </xdr:nvCxnSpPr>
      <xdr:spPr>
        <a:xfrm>
          <a:off x="18288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67</xdr:row>
      <xdr:rowOff>54627</xdr:rowOff>
    </xdr:from>
    <xdr:ext cx="531299" cy="259045"/>
    <xdr:sp macro="" textlink="">
      <xdr:nvSpPr>
        <xdr:cNvPr id="846" name="テキスト ボックス 845">
          <a:extLst>
            <a:ext uri="{FF2B5EF4-FFF2-40B4-BE49-F238E27FC236}">
              <a16:creationId xmlns:a16="http://schemas.microsoft.com/office/drawing/2014/main" id="{00000000-0008-0000-0600-00004E030000}"/>
            </a:ext>
          </a:extLst>
        </xdr:cNvPr>
        <xdr:cNvSpPr txBox="1"/>
      </xdr:nvSpPr>
      <xdr:spPr>
        <a:xfrm>
          <a:off x="17756701" y="11541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70,000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68</xdr:row>
      <xdr:rowOff>25400</xdr:rowOff>
    </xdr:from>
    <xdr:to>
      <xdr:col>120</xdr:col>
      <xdr:colOff>114300</xdr:colOff>
      <xdr:row>81</xdr:row>
      <xdr:rowOff>82550</xdr:rowOff>
    </xdr:to>
    <xdr:sp macro="" textlink="">
      <xdr:nvSpPr>
        <xdr:cNvPr id="847" name="繰出金グラフ枠">
          <a:extLst>
            <a:ext uri="{FF2B5EF4-FFF2-40B4-BE49-F238E27FC236}">
              <a16:creationId xmlns:a16="http://schemas.microsoft.com/office/drawing/2014/main" id="{00000000-0008-0000-0600-00004F030000}"/>
            </a:ext>
          </a:extLst>
        </xdr:cNvPr>
        <xdr:cNvSpPr/>
      </xdr:nvSpPr>
      <xdr:spPr>
        <a:xfrm>
          <a:off x="18288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61595</xdr:colOff>
      <xdr:row>72</xdr:row>
      <xdr:rowOff>65862</xdr:rowOff>
    </xdr:from>
    <xdr:to>
      <xdr:col>116</xdr:col>
      <xdr:colOff>62864</xdr:colOff>
      <xdr:row>79</xdr:row>
      <xdr:rowOff>73558</xdr:rowOff>
    </xdr:to>
    <xdr:cxnSp macro="">
      <xdr:nvCxnSpPr>
        <xdr:cNvPr id="848" name="直線コネクタ 847">
          <a:extLst>
            <a:ext uri="{FF2B5EF4-FFF2-40B4-BE49-F238E27FC236}">
              <a16:creationId xmlns:a16="http://schemas.microsoft.com/office/drawing/2014/main" id="{00000000-0008-0000-0600-000050030000}"/>
            </a:ext>
          </a:extLst>
        </xdr:cNvPr>
        <xdr:cNvCxnSpPr/>
      </xdr:nvCxnSpPr>
      <xdr:spPr>
        <a:xfrm flipV="1">
          <a:off x="22159595" y="12410262"/>
          <a:ext cx="1269" cy="1207846"/>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79</xdr:row>
      <xdr:rowOff>77385</xdr:rowOff>
    </xdr:from>
    <xdr:ext cx="534377" cy="259045"/>
    <xdr:sp macro="" textlink="">
      <xdr:nvSpPr>
        <xdr:cNvPr id="849" name="繰出金最小値テキスト">
          <a:extLst>
            <a:ext uri="{FF2B5EF4-FFF2-40B4-BE49-F238E27FC236}">
              <a16:creationId xmlns:a16="http://schemas.microsoft.com/office/drawing/2014/main" id="{00000000-0008-0000-0600-000051030000}"/>
            </a:ext>
          </a:extLst>
        </xdr:cNvPr>
        <xdr:cNvSpPr txBox="1"/>
      </xdr:nvSpPr>
      <xdr:spPr>
        <a:xfrm>
          <a:off x="22212300" y="1362193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19,236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79</xdr:row>
      <xdr:rowOff>73558</xdr:rowOff>
    </xdr:from>
    <xdr:to>
      <xdr:col>116</xdr:col>
      <xdr:colOff>152400</xdr:colOff>
      <xdr:row>79</xdr:row>
      <xdr:rowOff>73558</xdr:rowOff>
    </xdr:to>
    <xdr:cxnSp macro="">
      <xdr:nvCxnSpPr>
        <xdr:cNvPr id="850" name="直線コネクタ 849">
          <a:extLst>
            <a:ext uri="{FF2B5EF4-FFF2-40B4-BE49-F238E27FC236}">
              <a16:creationId xmlns:a16="http://schemas.microsoft.com/office/drawing/2014/main" id="{00000000-0008-0000-0600-000052030000}"/>
            </a:ext>
          </a:extLst>
        </xdr:cNvPr>
        <xdr:cNvCxnSpPr/>
      </xdr:nvCxnSpPr>
      <xdr:spPr>
        <a:xfrm>
          <a:off x="22072600" y="1361810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71</xdr:row>
      <xdr:rowOff>12539</xdr:rowOff>
    </xdr:from>
    <xdr:ext cx="534377" cy="259045"/>
    <xdr:sp macro="" textlink="">
      <xdr:nvSpPr>
        <xdr:cNvPr id="851" name="繰出金最大値テキスト">
          <a:extLst>
            <a:ext uri="{FF2B5EF4-FFF2-40B4-BE49-F238E27FC236}">
              <a16:creationId xmlns:a16="http://schemas.microsoft.com/office/drawing/2014/main" id="{00000000-0008-0000-0600-000053030000}"/>
            </a:ext>
          </a:extLst>
        </xdr:cNvPr>
        <xdr:cNvSpPr txBox="1"/>
      </xdr:nvSpPr>
      <xdr:spPr>
        <a:xfrm>
          <a:off x="22212300" y="1218548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50,938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72</xdr:row>
      <xdr:rowOff>65862</xdr:rowOff>
    </xdr:from>
    <xdr:to>
      <xdr:col>116</xdr:col>
      <xdr:colOff>152400</xdr:colOff>
      <xdr:row>72</xdr:row>
      <xdr:rowOff>65862</xdr:rowOff>
    </xdr:to>
    <xdr:cxnSp macro="">
      <xdr:nvCxnSpPr>
        <xdr:cNvPr id="852" name="直線コネクタ 851">
          <a:extLst>
            <a:ext uri="{FF2B5EF4-FFF2-40B4-BE49-F238E27FC236}">
              <a16:creationId xmlns:a16="http://schemas.microsoft.com/office/drawing/2014/main" id="{00000000-0008-0000-0600-000054030000}"/>
            </a:ext>
          </a:extLst>
        </xdr:cNvPr>
        <xdr:cNvCxnSpPr/>
      </xdr:nvCxnSpPr>
      <xdr:spPr>
        <a:xfrm>
          <a:off x="22072600" y="1241026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177800</xdr:colOff>
      <xdr:row>73</xdr:row>
      <xdr:rowOff>116649</xdr:rowOff>
    </xdr:from>
    <xdr:to>
      <xdr:col>116</xdr:col>
      <xdr:colOff>63500</xdr:colOff>
      <xdr:row>73</xdr:row>
      <xdr:rowOff>131623</xdr:rowOff>
    </xdr:to>
    <xdr:cxnSp macro="">
      <xdr:nvCxnSpPr>
        <xdr:cNvPr id="853" name="直線コネクタ 852">
          <a:extLst>
            <a:ext uri="{FF2B5EF4-FFF2-40B4-BE49-F238E27FC236}">
              <a16:creationId xmlns:a16="http://schemas.microsoft.com/office/drawing/2014/main" id="{00000000-0008-0000-0600-000055030000}"/>
            </a:ext>
          </a:extLst>
        </xdr:cNvPr>
        <xdr:cNvCxnSpPr/>
      </xdr:nvCxnSpPr>
      <xdr:spPr>
        <a:xfrm flipV="1">
          <a:off x="21323300" y="12632499"/>
          <a:ext cx="838200" cy="1497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75</xdr:row>
      <xdr:rowOff>39209</xdr:rowOff>
    </xdr:from>
    <xdr:ext cx="534377" cy="259045"/>
    <xdr:sp macro="" textlink="">
      <xdr:nvSpPr>
        <xdr:cNvPr id="854" name="繰出金平均値テキスト">
          <a:extLst>
            <a:ext uri="{FF2B5EF4-FFF2-40B4-BE49-F238E27FC236}">
              <a16:creationId xmlns:a16="http://schemas.microsoft.com/office/drawing/2014/main" id="{00000000-0008-0000-0600-000056030000}"/>
            </a:ext>
          </a:extLst>
        </xdr:cNvPr>
        <xdr:cNvSpPr txBox="1"/>
      </xdr:nvSpPr>
      <xdr:spPr>
        <a:xfrm>
          <a:off x="22212300" y="12897959"/>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36,238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75</xdr:row>
      <xdr:rowOff>60782</xdr:rowOff>
    </xdr:from>
    <xdr:to>
      <xdr:col>116</xdr:col>
      <xdr:colOff>114300</xdr:colOff>
      <xdr:row>75</xdr:row>
      <xdr:rowOff>162382</xdr:rowOff>
    </xdr:to>
    <xdr:sp macro="" textlink="">
      <xdr:nvSpPr>
        <xdr:cNvPr id="855" name="フローチャート: 判断 854">
          <a:extLst>
            <a:ext uri="{FF2B5EF4-FFF2-40B4-BE49-F238E27FC236}">
              <a16:creationId xmlns:a16="http://schemas.microsoft.com/office/drawing/2014/main" id="{00000000-0008-0000-0600-000057030000}"/>
            </a:ext>
          </a:extLst>
        </xdr:cNvPr>
        <xdr:cNvSpPr/>
      </xdr:nvSpPr>
      <xdr:spPr>
        <a:xfrm>
          <a:off x="22110700" y="1291953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73</xdr:row>
      <xdr:rowOff>131623</xdr:rowOff>
    </xdr:from>
    <xdr:to>
      <xdr:col>111</xdr:col>
      <xdr:colOff>177800</xdr:colOff>
      <xdr:row>73</xdr:row>
      <xdr:rowOff>134366</xdr:rowOff>
    </xdr:to>
    <xdr:cxnSp macro="">
      <xdr:nvCxnSpPr>
        <xdr:cNvPr id="856" name="直線コネクタ 855">
          <a:extLst>
            <a:ext uri="{FF2B5EF4-FFF2-40B4-BE49-F238E27FC236}">
              <a16:creationId xmlns:a16="http://schemas.microsoft.com/office/drawing/2014/main" id="{00000000-0008-0000-0600-000058030000}"/>
            </a:ext>
          </a:extLst>
        </xdr:cNvPr>
        <xdr:cNvCxnSpPr/>
      </xdr:nvCxnSpPr>
      <xdr:spPr>
        <a:xfrm flipV="1">
          <a:off x="20434300" y="12647473"/>
          <a:ext cx="889000" cy="274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127000</xdr:colOff>
      <xdr:row>75</xdr:row>
      <xdr:rowOff>86690</xdr:rowOff>
    </xdr:from>
    <xdr:to>
      <xdr:col>112</xdr:col>
      <xdr:colOff>38100</xdr:colOff>
      <xdr:row>76</xdr:row>
      <xdr:rowOff>16839</xdr:rowOff>
    </xdr:to>
    <xdr:sp macro="" textlink="">
      <xdr:nvSpPr>
        <xdr:cNvPr id="857" name="フローチャート: 判断 856">
          <a:extLst>
            <a:ext uri="{FF2B5EF4-FFF2-40B4-BE49-F238E27FC236}">
              <a16:creationId xmlns:a16="http://schemas.microsoft.com/office/drawing/2014/main" id="{00000000-0008-0000-0600-000059030000}"/>
            </a:ext>
          </a:extLst>
        </xdr:cNvPr>
        <xdr:cNvSpPr/>
      </xdr:nvSpPr>
      <xdr:spPr>
        <a:xfrm>
          <a:off x="21272500" y="12945440"/>
          <a:ext cx="101600" cy="101599"/>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110</xdr:col>
      <xdr:colOff>101111</xdr:colOff>
      <xdr:row>76</xdr:row>
      <xdr:rowOff>7968</xdr:rowOff>
    </xdr:from>
    <xdr:ext cx="534377" cy="259045"/>
    <xdr:sp macro="" textlink="">
      <xdr:nvSpPr>
        <xdr:cNvPr id="858" name="テキスト ボックス 857">
          <a:extLst>
            <a:ext uri="{FF2B5EF4-FFF2-40B4-BE49-F238E27FC236}">
              <a16:creationId xmlns:a16="http://schemas.microsoft.com/office/drawing/2014/main" id="{00000000-0008-0000-0600-00005A030000}"/>
            </a:ext>
          </a:extLst>
        </xdr:cNvPr>
        <xdr:cNvSpPr txBox="1"/>
      </xdr:nvSpPr>
      <xdr:spPr>
        <a:xfrm>
          <a:off x="21056111" y="1303816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35,558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114300</xdr:colOff>
      <xdr:row>70</xdr:row>
      <xdr:rowOff>161112</xdr:rowOff>
    </xdr:from>
    <xdr:to>
      <xdr:col>107</xdr:col>
      <xdr:colOff>50800</xdr:colOff>
      <xdr:row>73</xdr:row>
      <xdr:rowOff>134366</xdr:rowOff>
    </xdr:to>
    <xdr:cxnSp macro="">
      <xdr:nvCxnSpPr>
        <xdr:cNvPr id="859" name="直線コネクタ 858">
          <a:extLst>
            <a:ext uri="{FF2B5EF4-FFF2-40B4-BE49-F238E27FC236}">
              <a16:creationId xmlns:a16="http://schemas.microsoft.com/office/drawing/2014/main" id="{00000000-0008-0000-0600-00005B030000}"/>
            </a:ext>
          </a:extLst>
        </xdr:cNvPr>
        <xdr:cNvCxnSpPr/>
      </xdr:nvCxnSpPr>
      <xdr:spPr>
        <a:xfrm>
          <a:off x="19545300" y="12162612"/>
          <a:ext cx="889000" cy="48760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75</xdr:row>
      <xdr:rowOff>51067</xdr:rowOff>
    </xdr:from>
    <xdr:to>
      <xdr:col>107</xdr:col>
      <xdr:colOff>101600</xdr:colOff>
      <xdr:row>75</xdr:row>
      <xdr:rowOff>152667</xdr:rowOff>
    </xdr:to>
    <xdr:sp macro="" textlink="">
      <xdr:nvSpPr>
        <xdr:cNvPr id="860" name="フローチャート: 判断 859">
          <a:extLst>
            <a:ext uri="{FF2B5EF4-FFF2-40B4-BE49-F238E27FC236}">
              <a16:creationId xmlns:a16="http://schemas.microsoft.com/office/drawing/2014/main" id="{00000000-0008-0000-0600-00005C030000}"/>
            </a:ext>
          </a:extLst>
        </xdr:cNvPr>
        <xdr:cNvSpPr/>
      </xdr:nvSpPr>
      <xdr:spPr>
        <a:xfrm>
          <a:off x="20383500" y="1290981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105</xdr:col>
      <xdr:colOff>164611</xdr:colOff>
      <xdr:row>75</xdr:row>
      <xdr:rowOff>143794</xdr:rowOff>
    </xdr:from>
    <xdr:ext cx="534377" cy="259045"/>
    <xdr:sp macro="" textlink="">
      <xdr:nvSpPr>
        <xdr:cNvPr id="861" name="テキスト ボックス 860">
          <a:extLst>
            <a:ext uri="{FF2B5EF4-FFF2-40B4-BE49-F238E27FC236}">
              <a16:creationId xmlns:a16="http://schemas.microsoft.com/office/drawing/2014/main" id="{00000000-0008-0000-0600-00005D030000}"/>
            </a:ext>
          </a:extLst>
        </xdr:cNvPr>
        <xdr:cNvSpPr txBox="1"/>
      </xdr:nvSpPr>
      <xdr:spPr>
        <a:xfrm>
          <a:off x="20167111" y="1300254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36,493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177800</xdr:colOff>
      <xdr:row>70</xdr:row>
      <xdr:rowOff>161112</xdr:rowOff>
    </xdr:from>
    <xdr:to>
      <xdr:col>102</xdr:col>
      <xdr:colOff>114300</xdr:colOff>
      <xdr:row>71</xdr:row>
      <xdr:rowOff>368</xdr:rowOff>
    </xdr:to>
    <xdr:cxnSp macro="">
      <xdr:nvCxnSpPr>
        <xdr:cNvPr id="862" name="直線コネクタ 861">
          <a:extLst>
            <a:ext uri="{FF2B5EF4-FFF2-40B4-BE49-F238E27FC236}">
              <a16:creationId xmlns:a16="http://schemas.microsoft.com/office/drawing/2014/main" id="{00000000-0008-0000-0600-00005E030000}"/>
            </a:ext>
          </a:extLst>
        </xdr:cNvPr>
        <xdr:cNvCxnSpPr/>
      </xdr:nvCxnSpPr>
      <xdr:spPr>
        <a:xfrm flipV="1">
          <a:off x="18656300" y="12162612"/>
          <a:ext cx="889000" cy="1070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73</xdr:row>
      <xdr:rowOff>168148</xdr:rowOff>
    </xdr:from>
    <xdr:to>
      <xdr:col>102</xdr:col>
      <xdr:colOff>165100</xdr:colOff>
      <xdr:row>74</xdr:row>
      <xdr:rowOff>98298</xdr:rowOff>
    </xdr:to>
    <xdr:sp macro="" textlink="">
      <xdr:nvSpPr>
        <xdr:cNvPr id="863" name="フローチャート: 判断 862">
          <a:extLst>
            <a:ext uri="{FF2B5EF4-FFF2-40B4-BE49-F238E27FC236}">
              <a16:creationId xmlns:a16="http://schemas.microsoft.com/office/drawing/2014/main" id="{00000000-0008-0000-0600-00005F030000}"/>
            </a:ext>
          </a:extLst>
        </xdr:cNvPr>
        <xdr:cNvSpPr/>
      </xdr:nvSpPr>
      <xdr:spPr>
        <a:xfrm>
          <a:off x="19494500" y="1268399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37611</xdr:colOff>
      <xdr:row>74</xdr:row>
      <xdr:rowOff>89425</xdr:rowOff>
    </xdr:from>
    <xdr:ext cx="534377" cy="259045"/>
    <xdr:sp macro="" textlink="">
      <xdr:nvSpPr>
        <xdr:cNvPr id="864" name="テキスト ボックス 863">
          <a:extLst>
            <a:ext uri="{FF2B5EF4-FFF2-40B4-BE49-F238E27FC236}">
              <a16:creationId xmlns:a16="http://schemas.microsoft.com/office/drawing/2014/main" id="{00000000-0008-0000-0600-000060030000}"/>
            </a:ext>
          </a:extLst>
        </xdr:cNvPr>
        <xdr:cNvSpPr txBox="1"/>
      </xdr:nvSpPr>
      <xdr:spPr>
        <a:xfrm>
          <a:off x="19278111" y="1277672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42,420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74</xdr:row>
      <xdr:rowOff>32207</xdr:rowOff>
    </xdr:from>
    <xdr:to>
      <xdr:col>98</xdr:col>
      <xdr:colOff>38100</xdr:colOff>
      <xdr:row>74</xdr:row>
      <xdr:rowOff>133807</xdr:rowOff>
    </xdr:to>
    <xdr:sp macro="" textlink="">
      <xdr:nvSpPr>
        <xdr:cNvPr id="865" name="フローチャート: 判断 864">
          <a:extLst>
            <a:ext uri="{FF2B5EF4-FFF2-40B4-BE49-F238E27FC236}">
              <a16:creationId xmlns:a16="http://schemas.microsoft.com/office/drawing/2014/main" id="{00000000-0008-0000-0600-000061030000}"/>
            </a:ext>
          </a:extLst>
        </xdr:cNvPr>
        <xdr:cNvSpPr/>
      </xdr:nvSpPr>
      <xdr:spPr>
        <a:xfrm>
          <a:off x="18605500" y="1271950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96</xdr:col>
      <xdr:colOff>101111</xdr:colOff>
      <xdr:row>74</xdr:row>
      <xdr:rowOff>124934</xdr:rowOff>
    </xdr:from>
    <xdr:ext cx="534377" cy="259045"/>
    <xdr:sp macro="" textlink="">
      <xdr:nvSpPr>
        <xdr:cNvPr id="866" name="テキスト ボックス 865">
          <a:extLst>
            <a:ext uri="{FF2B5EF4-FFF2-40B4-BE49-F238E27FC236}">
              <a16:creationId xmlns:a16="http://schemas.microsoft.com/office/drawing/2014/main" id="{00000000-0008-0000-0600-000062030000}"/>
            </a:ext>
          </a:extLst>
        </xdr:cNvPr>
        <xdr:cNvSpPr txBox="1"/>
      </xdr:nvSpPr>
      <xdr:spPr>
        <a:xfrm>
          <a:off x="18389111" y="1281223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41,488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115</xdr:col>
      <xdr:colOff>63500</xdr:colOff>
      <xdr:row>81</xdr:row>
      <xdr:rowOff>80027</xdr:rowOff>
    </xdr:from>
    <xdr:ext cx="762000" cy="259045"/>
    <xdr:sp macro="" textlink="">
      <xdr:nvSpPr>
        <xdr:cNvPr id="867" name="テキスト ボックス 866">
          <a:extLst>
            <a:ext uri="{FF2B5EF4-FFF2-40B4-BE49-F238E27FC236}">
              <a16:creationId xmlns:a16="http://schemas.microsoft.com/office/drawing/2014/main" id="{00000000-0008-0000-0600-000063030000}"/>
            </a:ext>
          </a:extLst>
        </xdr:cNvPr>
        <xdr:cNvSpPr txBox="1"/>
      </xdr:nvSpPr>
      <xdr:spPr>
        <a:xfrm>
          <a:off x="21971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81</xdr:row>
      <xdr:rowOff>80027</xdr:rowOff>
    </xdr:from>
    <xdr:ext cx="762000" cy="259045"/>
    <xdr:sp macro="" textlink="">
      <xdr:nvSpPr>
        <xdr:cNvPr id="868" name="テキスト ボックス 867">
          <a:extLst>
            <a:ext uri="{FF2B5EF4-FFF2-40B4-BE49-F238E27FC236}">
              <a16:creationId xmlns:a16="http://schemas.microsoft.com/office/drawing/2014/main" id="{00000000-0008-0000-0600-000064030000}"/>
            </a:ext>
          </a:extLst>
        </xdr:cNvPr>
        <xdr:cNvSpPr txBox="1"/>
      </xdr:nvSpPr>
      <xdr:spPr>
        <a:xfrm>
          <a:off x="21132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81</xdr:row>
      <xdr:rowOff>80027</xdr:rowOff>
    </xdr:from>
    <xdr:ext cx="762000" cy="259045"/>
    <xdr:sp macro="" textlink="">
      <xdr:nvSpPr>
        <xdr:cNvPr id="869" name="テキスト ボックス 868">
          <a:extLst>
            <a:ext uri="{FF2B5EF4-FFF2-40B4-BE49-F238E27FC236}">
              <a16:creationId xmlns:a16="http://schemas.microsoft.com/office/drawing/2014/main" id="{00000000-0008-0000-0600-000065030000}"/>
            </a:ext>
          </a:extLst>
        </xdr:cNvPr>
        <xdr:cNvSpPr txBox="1"/>
      </xdr:nvSpPr>
      <xdr:spPr>
        <a:xfrm>
          <a:off x="20243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81</xdr:row>
      <xdr:rowOff>80027</xdr:rowOff>
    </xdr:from>
    <xdr:ext cx="762000" cy="259045"/>
    <xdr:sp macro="" textlink="">
      <xdr:nvSpPr>
        <xdr:cNvPr id="870" name="テキスト ボックス 869">
          <a:extLst>
            <a:ext uri="{FF2B5EF4-FFF2-40B4-BE49-F238E27FC236}">
              <a16:creationId xmlns:a16="http://schemas.microsoft.com/office/drawing/2014/main" id="{00000000-0008-0000-0600-000066030000}"/>
            </a:ext>
          </a:extLst>
        </xdr:cNvPr>
        <xdr:cNvSpPr txBox="1"/>
      </xdr:nvSpPr>
      <xdr:spPr>
        <a:xfrm>
          <a:off x="19354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81</xdr:row>
      <xdr:rowOff>80027</xdr:rowOff>
    </xdr:from>
    <xdr:ext cx="762000" cy="259045"/>
    <xdr:sp macro="" textlink="">
      <xdr:nvSpPr>
        <xdr:cNvPr id="871" name="テキスト ボックス 870">
          <a:extLst>
            <a:ext uri="{FF2B5EF4-FFF2-40B4-BE49-F238E27FC236}">
              <a16:creationId xmlns:a16="http://schemas.microsoft.com/office/drawing/2014/main" id="{00000000-0008-0000-0600-000067030000}"/>
            </a:ext>
          </a:extLst>
        </xdr:cNvPr>
        <xdr:cNvSpPr txBox="1"/>
      </xdr:nvSpPr>
      <xdr:spPr>
        <a:xfrm>
          <a:off x="18465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73</xdr:row>
      <xdr:rowOff>65849</xdr:rowOff>
    </xdr:from>
    <xdr:to>
      <xdr:col>116</xdr:col>
      <xdr:colOff>114300</xdr:colOff>
      <xdr:row>73</xdr:row>
      <xdr:rowOff>167449</xdr:rowOff>
    </xdr:to>
    <xdr:sp macro="" textlink="">
      <xdr:nvSpPr>
        <xdr:cNvPr id="872" name="楕円 871">
          <a:extLst>
            <a:ext uri="{FF2B5EF4-FFF2-40B4-BE49-F238E27FC236}">
              <a16:creationId xmlns:a16="http://schemas.microsoft.com/office/drawing/2014/main" id="{00000000-0008-0000-0600-000068030000}"/>
            </a:ext>
          </a:extLst>
        </xdr:cNvPr>
        <xdr:cNvSpPr/>
      </xdr:nvSpPr>
      <xdr:spPr>
        <a:xfrm>
          <a:off x="22110700" y="1258169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114300</xdr:colOff>
      <xdr:row>72</xdr:row>
      <xdr:rowOff>88726</xdr:rowOff>
    </xdr:from>
    <xdr:ext cx="534377" cy="259045"/>
    <xdr:sp macro="" textlink="">
      <xdr:nvSpPr>
        <xdr:cNvPr id="873" name="繰出金該当値テキスト">
          <a:extLst>
            <a:ext uri="{FF2B5EF4-FFF2-40B4-BE49-F238E27FC236}">
              <a16:creationId xmlns:a16="http://schemas.microsoft.com/office/drawing/2014/main" id="{00000000-0008-0000-0600-000069030000}"/>
            </a:ext>
          </a:extLst>
        </xdr:cNvPr>
        <xdr:cNvSpPr txBox="1"/>
      </xdr:nvSpPr>
      <xdr:spPr>
        <a:xfrm>
          <a:off x="22212300" y="1243312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45,105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73</xdr:row>
      <xdr:rowOff>80823</xdr:rowOff>
    </xdr:from>
    <xdr:to>
      <xdr:col>112</xdr:col>
      <xdr:colOff>38100</xdr:colOff>
      <xdr:row>74</xdr:row>
      <xdr:rowOff>10973</xdr:rowOff>
    </xdr:to>
    <xdr:sp macro="" textlink="">
      <xdr:nvSpPr>
        <xdr:cNvPr id="874" name="楕円 873">
          <a:extLst>
            <a:ext uri="{FF2B5EF4-FFF2-40B4-BE49-F238E27FC236}">
              <a16:creationId xmlns:a16="http://schemas.microsoft.com/office/drawing/2014/main" id="{00000000-0008-0000-0600-00006A030000}"/>
            </a:ext>
          </a:extLst>
        </xdr:cNvPr>
        <xdr:cNvSpPr/>
      </xdr:nvSpPr>
      <xdr:spPr>
        <a:xfrm>
          <a:off x="21272500" y="1259667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110</xdr:col>
      <xdr:colOff>101111</xdr:colOff>
      <xdr:row>72</xdr:row>
      <xdr:rowOff>27500</xdr:rowOff>
    </xdr:from>
    <xdr:ext cx="534377" cy="259045"/>
    <xdr:sp macro="" textlink="">
      <xdr:nvSpPr>
        <xdr:cNvPr id="875" name="テキスト ボックス 874">
          <a:extLst>
            <a:ext uri="{FF2B5EF4-FFF2-40B4-BE49-F238E27FC236}">
              <a16:creationId xmlns:a16="http://schemas.microsoft.com/office/drawing/2014/main" id="{00000000-0008-0000-0600-00006B030000}"/>
            </a:ext>
          </a:extLst>
        </xdr:cNvPr>
        <xdr:cNvSpPr txBox="1"/>
      </xdr:nvSpPr>
      <xdr:spPr>
        <a:xfrm>
          <a:off x="21056111" y="1237190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44,712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107</xdr:col>
      <xdr:colOff>0</xdr:colOff>
      <xdr:row>73</xdr:row>
      <xdr:rowOff>83566</xdr:rowOff>
    </xdr:from>
    <xdr:to>
      <xdr:col>107</xdr:col>
      <xdr:colOff>101600</xdr:colOff>
      <xdr:row>74</xdr:row>
      <xdr:rowOff>13716</xdr:rowOff>
    </xdr:to>
    <xdr:sp macro="" textlink="">
      <xdr:nvSpPr>
        <xdr:cNvPr id="876" name="楕円 875">
          <a:extLst>
            <a:ext uri="{FF2B5EF4-FFF2-40B4-BE49-F238E27FC236}">
              <a16:creationId xmlns:a16="http://schemas.microsoft.com/office/drawing/2014/main" id="{00000000-0008-0000-0600-00006C030000}"/>
            </a:ext>
          </a:extLst>
        </xdr:cNvPr>
        <xdr:cNvSpPr/>
      </xdr:nvSpPr>
      <xdr:spPr>
        <a:xfrm>
          <a:off x="20383500" y="1259941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105</xdr:col>
      <xdr:colOff>164611</xdr:colOff>
      <xdr:row>72</xdr:row>
      <xdr:rowOff>30243</xdr:rowOff>
    </xdr:from>
    <xdr:ext cx="534377" cy="259045"/>
    <xdr:sp macro="" textlink="">
      <xdr:nvSpPr>
        <xdr:cNvPr id="877" name="テキスト ボックス 876">
          <a:extLst>
            <a:ext uri="{FF2B5EF4-FFF2-40B4-BE49-F238E27FC236}">
              <a16:creationId xmlns:a16="http://schemas.microsoft.com/office/drawing/2014/main" id="{00000000-0008-0000-0600-00006D030000}"/>
            </a:ext>
          </a:extLst>
        </xdr:cNvPr>
        <xdr:cNvSpPr txBox="1"/>
      </xdr:nvSpPr>
      <xdr:spPr>
        <a:xfrm>
          <a:off x="20167111" y="1237464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44,640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63500</xdr:colOff>
      <xdr:row>70</xdr:row>
      <xdr:rowOff>110312</xdr:rowOff>
    </xdr:from>
    <xdr:to>
      <xdr:col>102</xdr:col>
      <xdr:colOff>165100</xdr:colOff>
      <xdr:row>71</xdr:row>
      <xdr:rowOff>40462</xdr:rowOff>
    </xdr:to>
    <xdr:sp macro="" textlink="">
      <xdr:nvSpPr>
        <xdr:cNvPr id="878" name="楕円 877">
          <a:extLst>
            <a:ext uri="{FF2B5EF4-FFF2-40B4-BE49-F238E27FC236}">
              <a16:creationId xmlns:a16="http://schemas.microsoft.com/office/drawing/2014/main" id="{00000000-0008-0000-0600-00006E030000}"/>
            </a:ext>
          </a:extLst>
        </xdr:cNvPr>
        <xdr:cNvSpPr/>
      </xdr:nvSpPr>
      <xdr:spPr>
        <a:xfrm>
          <a:off x="19494500" y="1211181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37611</xdr:colOff>
      <xdr:row>69</xdr:row>
      <xdr:rowOff>56989</xdr:rowOff>
    </xdr:from>
    <xdr:ext cx="534377" cy="259045"/>
    <xdr:sp macro="" textlink="">
      <xdr:nvSpPr>
        <xdr:cNvPr id="879" name="テキスト ボックス 878">
          <a:extLst>
            <a:ext uri="{FF2B5EF4-FFF2-40B4-BE49-F238E27FC236}">
              <a16:creationId xmlns:a16="http://schemas.microsoft.com/office/drawing/2014/main" id="{00000000-0008-0000-0600-00006F030000}"/>
            </a:ext>
          </a:extLst>
        </xdr:cNvPr>
        <xdr:cNvSpPr txBox="1"/>
      </xdr:nvSpPr>
      <xdr:spPr>
        <a:xfrm>
          <a:off x="19278111" y="1188703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57,438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70</xdr:row>
      <xdr:rowOff>121018</xdr:rowOff>
    </xdr:from>
    <xdr:to>
      <xdr:col>98</xdr:col>
      <xdr:colOff>38100</xdr:colOff>
      <xdr:row>71</xdr:row>
      <xdr:rowOff>51168</xdr:rowOff>
    </xdr:to>
    <xdr:sp macro="" textlink="">
      <xdr:nvSpPr>
        <xdr:cNvPr id="880" name="楕円 879">
          <a:extLst>
            <a:ext uri="{FF2B5EF4-FFF2-40B4-BE49-F238E27FC236}">
              <a16:creationId xmlns:a16="http://schemas.microsoft.com/office/drawing/2014/main" id="{00000000-0008-0000-0600-000070030000}"/>
            </a:ext>
          </a:extLst>
        </xdr:cNvPr>
        <xdr:cNvSpPr/>
      </xdr:nvSpPr>
      <xdr:spPr>
        <a:xfrm>
          <a:off x="18605500" y="1212251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96</xdr:col>
      <xdr:colOff>101111</xdr:colOff>
      <xdr:row>69</xdr:row>
      <xdr:rowOff>67695</xdr:rowOff>
    </xdr:from>
    <xdr:ext cx="534377" cy="259045"/>
    <xdr:sp macro="" textlink="">
      <xdr:nvSpPr>
        <xdr:cNvPr id="881" name="テキスト ボックス 880">
          <a:extLst>
            <a:ext uri="{FF2B5EF4-FFF2-40B4-BE49-F238E27FC236}">
              <a16:creationId xmlns:a16="http://schemas.microsoft.com/office/drawing/2014/main" id="{00000000-0008-0000-0600-000071030000}"/>
            </a:ext>
          </a:extLst>
        </xdr:cNvPr>
        <xdr:cNvSpPr txBox="1"/>
      </xdr:nvSpPr>
      <xdr:spPr>
        <a:xfrm>
          <a:off x="18389111" y="1189774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57,157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83</xdr:row>
      <xdr:rowOff>57150</xdr:rowOff>
    </xdr:from>
    <xdr:to>
      <xdr:col>120</xdr:col>
      <xdr:colOff>114300</xdr:colOff>
      <xdr:row>85</xdr:row>
      <xdr:rowOff>31750</xdr:rowOff>
    </xdr:to>
    <xdr:sp macro="" textlink="">
      <xdr:nvSpPr>
        <xdr:cNvPr id="882" name="正方形/長方形 881">
          <a:extLst>
            <a:ext uri="{FF2B5EF4-FFF2-40B4-BE49-F238E27FC236}">
              <a16:creationId xmlns:a16="http://schemas.microsoft.com/office/drawing/2014/main" id="{00000000-0008-0000-0600-000072030000}"/>
            </a:ext>
          </a:extLst>
        </xdr:cNvPr>
        <xdr:cNvSpPr/>
      </xdr:nvSpPr>
      <xdr:spPr>
        <a:xfrm>
          <a:off x="18288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前年度繰上充用金</a:t>
          </a:r>
        </a:p>
      </xdr:txBody>
    </xdr:sp>
    <xdr:clientData/>
  </xdr:twoCellAnchor>
  <xdr:twoCellAnchor>
    <xdr:from>
      <xdr:col>96</xdr:col>
      <xdr:colOff>127000</xdr:colOff>
      <xdr:row>85</xdr:row>
      <xdr:rowOff>57150</xdr:rowOff>
    </xdr:from>
    <xdr:to>
      <xdr:col>104</xdr:col>
      <xdr:colOff>127000</xdr:colOff>
      <xdr:row>86</xdr:row>
      <xdr:rowOff>139700</xdr:rowOff>
    </xdr:to>
    <xdr:sp macro="" textlink="">
      <xdr:nvSpPr>
        <xdr:cNvPr id="883" name="正方形/長方形 882">
          <a:extLst>
            <a:ext uri="{FF2B5EF4-FFF2-40B4-BE49-F238E27FC236}">
              <a16:creationId xmlns:a16="http://schemas.microsoft.com/office/drawing/2014/main" id="{00000000-0008-0000-0600-000073030000}"/>
            </a:ext>
          </a:extLst>
        </xdr:cNvPr>
        <xdr:cNvSpPr/>
      </xdr:nvSpPr>
      <xdr:spPr>
        <a:xfrm>
          <a:off x="18415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86</xdr:row>
      <xdr:rowOff>88900</xdr:rowOff>
    </xdr:from>
    <xdr:to>
      <xdr:col>104</xdr:col>
      <xdr:colOff>127000</xdr:colOff>
      <xdr:row>88</xdr:row>
      <xdr:rowOff>0</xdr:rowOff>
    </xdr:to>
    <xdr:sp macro="" textlink="">
      <xdr:nvSpPr>
        <xdr:cNvPr id="884" name="正方形/長方形 883">
          <a:extLst>
            <a:ext uri="{FF2B5EF4-FFF2-40B4-BE49-F238E27FC236}">
              <a16:creationId xmlns:a16="http://schemas.microsoft.com/office/drawing/2014/main" id="{00000000-0008-0000-0600-000074030000}"/>
            </a:ext>
          </a:extLst>
        </xdr:cNvPr>
        <xdr:cNvSpPr/>
      </xdr:nvSpPr>
      <xdr:spPr>
        <a:xfrm>
          <a:off x="18415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1/29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85</xdr:row>
      <xdr:rowOff>57150</xdr:rowOff>
    </xdr:from>
    <xdr:to>
      <xdr:col>110</xdr:col>
      <xdr:colOff>0</xdr:colOff>
      <xdr:row>86</xdr:row>
      <xdr:rowOff>139700</xdr:rowOff>
    </xdr:to>
    <xdr:sp macro="" textlink="">
      <xdr:nvSpPr>
        <xdr:cNvPr id="885" name="正方形/長方形 884">
          <a:extLst>
            <a:ext uri="{FF2B5EF4-FFF2-40B4-BE49-F238E27FC236}">
              <a16:creationId xmlns:a16="http://schemas.microsoft.com/office/drawing/2014/main" id="{00000000-0008-0000-0600-000075030000}"/>
            </a:ext>
          </a:extLst>
        </xdr:cNvPr>
        <xdr:cNvSpPr/>
      </xdr:nvSpPr>
      <xdr:spPr>
        <a:xfrm>
          <a:off x="19431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86</xdr:row>
      <xdr:rowOff>88900</xdr:rowOff>
    </xdr:from>
    <xdr:to>
      <xdr:col>110</xdr:col>
      <xdr:colOff>0</xdr:colOff>
      <xdr:row>88</xdr:row>
      <xdr:rowOff>0</xdr:rowOff>
    </xdr:to>
    <xdr:sp macro="" textlink="">
      <xdr:nvSpPr>
        <xdr:cNvPr id="886" name="正方形/長方形 885">
          <a:extLst>
            <a:ext uri="{FF2B5EF4-FFF2-40B4-BE49-F238E27FC236}">
              <a16:creationId xmlns:a16="http://schemas.microsoft.com/office/drawing/2014/main" id="{00000000-0008-0000-0600-000076030000}"/>
            </a:ext>
          </a:extLst>
        </xdr:cNvPr>
        <xdr:cNvSpPr/>
      </xdr:nvSpPr>
      <xdr:spPr>
        <a:xfrm>
          <a:off x="19431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85</xdr:row>
      <xdr:rowOff>57150</xdr:rowOff>
    </xdr:from>
    <xdr:to>
      <xdr:col>116</xdr:col>
      <xdr:colOff>0</xdr:colOff>
      <xdr:row>86</xdr:row>
      <xdr:rowOff>139700</xdr:rowOff>
    </xdr:to>
    <xdr:sp macro="" textlink="">
      <xdr:nvSpPr>
        <xdr:cNvPr id="887" name="正方形/長方形 886">
          <a:extLst>
            <a:ext uri="{FF2B5EF4-FFF2-40B4-BE49-F238E27FC236}">
              <a16:creationId xmlns:a16="http://schemas.microsoft.com/office/drawing/2014/main" id="{00000000-0008-0000-0600-000077030000}"/>
            </a:ext>
          </a:extLst>
        </xdr:cNvPr>
        <xdr:cNvSpPr/>
      </xdr:nvSpPr>
      <xdr:spPr>
        <a:xfrm>
          <a:off x="20574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愛媛県平均</a:t>
          </a:r>
        </a:p>
      </xdr:txBody>
    </xdr:sp>
    <xdr:clientData/>
  </xdr:twoCellAnchor>
  <xdr:twoCellAnchor>
    <xdr:from>
      <xdr:col>108</xdr:col>
      <xdr:colOff>0</xdr:colOff>
      <xdr:row>86</xdr:row>
      <xdr:rowOff>88900</xdr:rowOff>
    </xdr:from>
    <xdr:to>
      <xdr:col>116</xdr:col>
      <xdr:colOff>0</xdr:colOff>
      <xdr:row>88</xdr:row>
      <xdr:rowOff>0</xdr:rowOff>
    </xdr:to>
    <xdr:sp macro="" textlink="">
      <xdr:nvSpPr>
        <xdr:cNvPr id="888" name="正方形/長方形 887">
          <a:extLst>
            <a:ext uri="{FF2B5EF4-FFF2-40B4-BE49-F238E27FC236}">
              <a16:creationId xmlns:a16="http://schemas.microsoft.com/office/drawing/2014/main" id="{00000000-0008-0000-0600-000078030000}"/>
            </a:ext>
          </a:extLst>
        </xdr:cNvPr>
        <xdr:cNvSpPr/>
      </xdr:nvSpPr>
      <xdr:spPr>
        <a:xfrm>
          <a:off x="20574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88</xdr:row>
      <xdr:rowOff>25400</xdr:rowOff>
    </xdr:from>
    <xdr:to>
      <xdr:col>120</xdr:col>
      <xdr:colOff>114300</xdr:colOff>
      <xdr:row>101</xdr:row>
      <xdr:rowOff>82550</xdr:rowOff>
    </xdr:to>
    <xdr:sp macro="" textlink="">
      <xdr:nvSpPr>
        <xdr:cNvPr id="889" name="正方形/長方形 888">
          <a:extLst>
            <a:ext uri="{FF2B5EF4-FFF2-40B4-BE49-F238E27FC236}">
              <a16:creationId xmlns:a16="http://schemas.microsoft.com/office/drawing/2014/main" id="{00000000-0008-0000-0600-000079030000}"/>
            </a:ext>
          </a:extLst>
        </xdr:cNvPr>
        <xdr:cNvSpPr/>
      </xdr:nvSpPr>
      <xdr:spPr>
        <a:xfrm>
          <a:off x="18288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87</xdr:row>
      <xdr:rowOff>6350</xdr:rowOff>
    </xdr:from>
    <xdr:ext cx="349839" cy="225703"/>
    <xdr:sp macro="" textlink="">
      <xdr:nvSpPr>
        <xdr:cNvPr id="890" name="テキスト ボックス 889">
          <a:extLst>
            <a:ext uri="{FF2B5EF4-FFF2-40B4-BE49-F238E27FC236}">
              <a16:creationId xmlns:a16="http://schemas.microsoft.com/office/drawing/2014/main" id="{00000000-0008-0000-0600-00007A030000}"/>
            </a:ext>
          </a:extLst>
        </xdr:cNvPr>
        <xdr:cNvSpPr txBox="1"/>
      </xdr:nvSpPr>
      <xdr:spPr>
        <a:xfrm>
          <a:off x="18249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101</xdr:row>
      <xdr:rowOff>82550</xdr:rowOff>
    </xdr:from>
    <xdr:to>
      <xdr:col>120</xdr:col>
      <xdr:colOff>114300</xdr:colOff>
      <xdr:row>101</xdr:row>
      <xdr:rowOff>82550</xdr:rowOff>
    </xdr:to>
    <xdr:cxnSp macro="">
      <xdr:nvCxnSpPr>
        <xdr:cNvPr id="891" name="直線コネクタ 890">
          <a:extLst>
            <a:ext uri="{FF2B5EF4-FFF2-40B4-BE49-F238E27FC236}">
              <a16:creationId xmlns:a16="http://schemas.microsoft.com/office/drawing/2014/main" id="{00000000-0008-0000-0600-00007B030000}"/>
            </a:ext>
          </a:extLst>
        </xdr:cNvPr>
        <xdr:cNvCxnSpPr/>
      </xdr:nvCxnSpPr>
      <xdr:spPr>
        <a:xfrm>
          <a:off x="18288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94</xdr:row>
      <xdr:rowOff>139700</xdr:rowOff>
    </xdr:from>
    <xdr:to>
      <xdr:col>120</xdr:col>
      <xdr:colOff>114300</xdr:colOff>
      <xdr:row>94</xdr:row>
      <xdr:rowOff>139700</xdr:rowOff>
    </xdr:to>
    <xdr:cxnSp macro="">
      <xdr:nvCxnSpPr>
        <xdr:cNvPr id="892" name="直線コネクタ 891">
          <a:extLst>
            <a:ext uri="{FF2B5EF4-FFF2-40B4-BE49-F238E27FC236}">
              <a16:creationId xmlns:a16="http://schemas.microsoft.com/office/drawing/2014/main" id="{00000000-0008-0000-0600-00007C030000}"/>
            </a:ext>
          </a:extLst>
        </xdr:cNvPr>
        <xdr:cNvCxnSpPr/>
      </xdr:nvCxnSpPr>
      <xdr:spPr>
        <a:xfrm>
          <a:off x="18288000" y="1625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93</xdr:row>
      <xdr:rowOff>168927</xdr:rowOff>
    </xdr:from>
    <xdr:ext cx="248786" cy="259045"/>
    <xdr:sp macro="" textlink="">
      <xdr:nvSpPr>
        <xdr:cNvPr id="893" name="テキスト ボックス 892">
          <a:extLst>
            <a:ext uri="{FF2B5EF4-FFF2-40B4-BE49-F238E27FC236}">
              <a16:creationId xmlns:a16="http://schemas.microsoft.com/office/drawing/2014/main" id="{00000000-0008-0000-0600-00007D030000}"/>
            </a:ext>
          </a:extLst>
        </xdr:cNvPr>
        <xdr:cNvSpPr txBox="1"/>
      </xdr:nvSpPr>
      <xdr:spPr>
        <a:xfrm>
          <a:off x="18039214" y="16113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88</xdr:row>
      <xdr:rowOff>25400</xdr:rowOff>
    </xdr:from>
    <xdr:to>
      <xdr:col>120</xdr:col>
      <xdr:colOff>114300</xdr:colOff>
      <xdr:row>88</xdr:row>
      <xdr:rowOff>25400</xdr:rowOff>
    </xdr:to>
    <xdr:cxnSp macro="">
      <xdr:nvCxnSpPr>
        <xdr:cNvPr id="894" name="直線コネクタ 893">
          <a:extLst>
            <a:ext uri="{FF2B5EF4-FFF2-40B4-BE49-F238E27FC236}">
              <a16:creationId xmlns:a16="http://schemas.microsoft.com/office/drawing/2014/main" id="{00000000-0008-0000-0600-00007E030000}"/>
            </a:ext>
          </a:extLst>
        </xdr:cNvPr>
        <xdr:cNvCxnSpPr/>
      </xdr:nvCxnSpPr>
      <xdr:spPr>
        <a:xfrm>
          <a:off x="18288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87</xdr:row>
      <xdr:rowOff>54627</xdr:rowOff>
    </xdr:from>
    <xdr:ext cx="248786" cy="259045"/>
    <xdr:sp macro="" textlink="">
      <xdr:nvSpPr>
        <xdr:cNvPr id="895" name="テキスト ボックス 894">
          <a:extLst>
            <a:ext uri="{FF2B5EF4-FFF2-40B4-BE49-F238E27FC236}">
              <a16:creationId xmlns:a16="http://schemas.microsoft.com/office/drawing/2014/main" id="{00000000-0008-0000-0600-00007F030000}"/>
            </a:ext>
          </a:extLst>
        </xdr:cNvPr>
        <xdr:cNvSpPr txBox="1"/>
      </xdr:nvSpPr>
      <xdr:spPr>
        <a:xfrm>
          <a:off x="18039214" y="14970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88</xdr:row>
      <xdr:rowOff>25400</xdr:rowOff>
    </xdr:from>
    <xdr:to>
      <xdr:col>120</xdr:col>
      <xdr:colOff>114300</xdr:colOff>
      <xdr:row>101</xdr:row>
      <xdr:rowOff>82550</xdr:rowOff>
    </xdr:to>
    <xdr:sp macro="" textlink="">
      <xdr:nvSpPr>
        <xdr:cNvPr id="896" name="前年度繰上充用金グラフ枠">
          <a:extLst>
            <a:ext uri="{FF2B5EF4-FFF2-40B4-BE49-F238E27FC236}">
              <a16:creationId xmlns:a16="http://schemas.microsoft.com/office/drawing/2014/main" id="{00000000-0008-0000-0600-000080030000}"/>
            </a:ext>
          </a:extLst>
        </xdr:cNvPr>
        <xdr:cNvSpPr/>
      </xdr:nvSpPr>
      <xdr:spPr>
        <a:xfrm>
          <a:off x="18288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61595</xdr:colOff>
      <xdr:row>94</xdr:row>
      <xdr:rowOff>139700</xdr:rowOff>
    </xdr:from>
    <xdr:to>
      <xdr:col>116</xdr:col>
      <xdr:colOff>62864</xdr:colOff>
      <xdr:row>94</xdr:row>
      <xdr:rowOff>139700</xdr:rowOff>
    </xdr:to>
    <xdr:cxnSp macro="">
      <xdr:nvCxnSpPr>
        <xdr:cNvPr id="897" name="直線コネクタ 896">
          <a:extLst>
            <a:ext uri="{FF2B5EF4-FFF2-40B4-BE49-F238E27FC236}">
              <a16:creationId xmlns:a16="http://schemas.microsoft.com/office/drawing/2014/main" id="{00000000-0008-0000-0600-000081030000}"/>
            </a:ext>
          </a:extLst>
        </xdr:cNvPr>
        <xdr:cNvCxnSpPr/>
      </xdr:nvCxnSpPr>
      <xdr:spPr>
        <a:xfrm>
          <a:off x="22159595" y="16256000"/>
          <a:ext cx="1269" cy="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95</xdr:row>
      <xdr:rowOff>10177</xdr:rowOff>
    </xdr:from>
    <xdr:ext cx="249299" cy="259045"/>
    <xdr:sp macro="" textlink="">
      <xdr:nvSpPr>
        <xdr:cNvPr id="898" name="前年度繰上充用金最小値テキスト">
          <a:extLst>
            <a:ext uri="{FF2B5EF4-FFF2-40B4-BE49-F238E27FC236}">
              <a16:creationId xmlns:a16="http://schemas.microsoft.com/office/drawing/2014/main" id="{00000000-0008-0000-0600-000082030000}"/>
            </a:ext>
          </a:extLst>
        </xdr:cNvPr>
        <xdr:cNvSpPr txBox="1"/>
      </xdr:nvSpPr>
      <xdr:spPr>
        <a:xfrm>
          <a:off x="22212300" y="16297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94</xdr:row>
      <xdr:rowOff>139700</xdr:rowOff>
    </xdr:from>
    <xdr:to>
      <xdr:col>116</xdr:col>
      <xdr:colOff>152400</xdr:colOff>
      <xdr:row>94</xdr:row>
      <xdr:rowOff>139700</xdr:rowOff>
    </xdr:to>
    <xdr:cxnSp macro="">
      <xdr:nvCxnSpPr>
        <xdr:cNvPr id="899" name="直線コネクタ 898">
          <a:extLst>
            <a:ext uri="{FF2B5EF4-FFF2-40B4-BE49-F238E27FC236}">
              <a16:creationId xmlns:a16="http://schemas.microsoft.com/office/drawing/2014/main" id="{00000000-0008-0000-0600-000083030000}"/>
            </a:ext>
          </a:extLst>
        </xdr:cNvPr>
        <xdr:cNvCxnSpPr/>
      </xdr:nvCxnSpPr>
      <xdr:spPr>
        <a:xfrm>
          <a:off x="22072600" y="16256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93</xdr:row>
      <xdr:rowOff>10177</xdr:rowOff>
    </xdr:from>
    <xdr:ext cx="249299" cy="259045"/>
    <xdr:sp macro="" textlink="">
      <xdr:nvSpPr>
        <xdr:cNvPr id="900" name="前年度繰上充用金最大値テキスト">
          <a:extLst>
            <a:ext uri="{FF2B5EF4-FFF2-40B4-BE49-F238E27FC236}">
              <a16:creationId xmlns:a16="http://schemas.microsoft.com/office/drawing/2014/main" id="{00000000-0008-0000-0600-000084030000}"/>
            </a:ext>
          </a:extLst>
        </xdr:cNvPr>
        <xdr:cNvSpPr txBox="1"/>
      </xdr:nvSpPr>
      <xdr:spPr>
        <a:xfrm>
          <a:off x="22212300" y="159550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94</xdr:row>
      <xdr:rowOff>139700</xdr:rowOff>
    </xdr:from>
    <xdr:to>
      <xdr:col>116</xdr:col>
      <xdr:colOff>152400</xdr:colOff>
      <xdr:row>94</xdr:row>
      <xdr:rowOff>139700</xdr:rowOff>
    </xdr:to>
    <xdr:cxnSp macro="">
      <xdr:nvCxnSpPr>
        <xdr:cNvPr id="901" name="直線コネクタ 900">
          <a:extLst>
            <a:ext uri="{FF2B5EF4-FFF2-40B4-BE49-F238E27FC236}">
              <a16:creationId xmlns:a16="http://schemas.microsoft.com/office/drawing/2014/main" id="{00000000-0008-0000-0600-000085030000}"/>
            </a:ext>
          </a:extLst>
        </xdr:cNvPr>
        <xdr:cNvCxnSpPr/>
      </xdr:nvCxnSpPr>
      <xdr:spPr>
        <a:xfrm>
          <a:off x="22072600" y="16256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177800</xdr:colOff>
      <xdr:row>94</xdr:row>
      <xdr:rowOff>139700</xdr:rowOff>
    </xdr:from>
    <xdr:to>
      <xdr:col>116</xdr:col>
      <xdr:colOff>63500</xdr:colOff>
      <xdr:row>94</xdr:row>
      <xdr:rowOff>139700</xdr:rowOff>
    </xdr:to>
    <xdr:cxnSp macro="">
      <xdr:nvCxnSpPr>
        <xdr:cNvPr id="902" name="直線コネクタ 901">
          <a:extLst>
            <a:ext uri="{FF2B5EF4-FFF2-40B4-BE49-F238E27FC236}">
              <a16:creationId xmlns:a16="http://schemas.microsoft.com/office/drawing/2014/main" id="{00000000-0008-0000-0600-000086030000}"/>
            </a:ext>
          </a:extLst>
        </xdr:cNvPr>
        <xdr:cNvCxnSpPr/>
      </xdr:nvCxnSpPr>
      <xdr:spPr>
        <a:xfrm>
          <a:off x="21323300" y="16256000"/>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94</xdr:row>
      <xdr:rowOff>67327</xdr:rowOff>
    </xdr:from>
    <xdr:ext cx="249299" cy="259045"/>
    <xdr:sp macro="" textlink="">
      <xdr:nvSpPr>
        <xdr:cNvPr id="903" name="前年度繰上充用金平均値テキスト">
          <a:extLst>
            <a:ext uri="{FF2B5EF4-FFF2-40B4-BE49-F238E27FC236}">
              <a16:creationId xmlns:a16="http://schemas.microsoft.com/office/drawing/2014/main" id="{00000000-0008-0000-0600-000087030000}"/>
            </a:ext>
          </a:extLst>
        </xdr:cNvPr>
        <xdr:cNvSpPr txBox="1"/>
      </xdr:nvSpPr>
      <xdr:spPr>
        <a:xfrm>
          <a:off x="22212300" y="16183627"/>
          <a:ext cx="249299"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94</xdr:row>
      <xdr:rowOff>88900</xdr:rowOff>
    </xdr:from>
    <xdr:to>
      <xdr:col>116</xdr:col>
      <xdr:colOff>114300</xdr:colOff>
      <xdr:row>95</xdr:row>
      <xdr:rowOff>19050</xdr:rowOff>
    </xdr:to>
    <xdr:sp macro="" textlink="">
      <xdr:nvSpPr>
        <xdr:cNvPr id="904" name="フローチャート: 判断 903">
          <a:extLst>
            <a:ext uri="{FF2B5EF4-FFF2-40B4-BE49-F238E27FC236}">
              <a16:creationId xmlns:a16="http://schemas.microsoft.com/office/drawing/2014/main" id="{00000000-0008-0000-0600-000088030000}"/>
            </a:ext>
          </a:extLst>
        </xdr:cNvPr>
        <xdr:cNvSpPr/>
      </xdr:nvSpPr>
      <xdr:spPr>
        <a:xfrm>
          <a:off x="22110700" y="16205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94</xdr:row>
      <xdr:rowOff>139700</xdr:rowOff>
    </xdr:from>
    <xdr:to>
      <xdr:col>111</xdr:col>
      <xdr:colOff>177800</xdr:colOff>
      <xdr:row>94</xdr:row>
      <xdr:rowOff>139700</xdr:rowOff>
    </xdr:to>
    <xdr:cxnSp macro="">
      <xdr:nvCxnSpPr>
        <xdr:cNvPr id="905" name="直線コネクタ 904">
          <a:extLst>
            <a:ext uri="{FF2B5EF4-FFF2-40B4-BE49-F238E27FC236}">
              <a16:creationId xmlns:a16="http://schemas.microsoft.com/office/drawing/2014/main" id="{00000000-0008-0000-0600-000089030000}"/>
            </a:ext>
          </a:extLst>
        </xdr:cNvPr>
        <xdr:cNvCxnSpPr/>
      </xdr:nvCxnSpPr>
      <xdr:spPr>
        <a:xfrm>
          <a:off x="20434300" y="16256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127000</xdr:colOff>
      <xdr:row>94</xdr:row>
      <xdr:rowOff>88900</xdr:rowOff>
    </xdr:from>
    <xdr:to>
      <xdr:col>112</xdr:col>
      <xdr:colOff>38100</xdr:colOff>
      <xdr:row>95</xdr:row>
      <xdr:rowOff>19050</xdr:rowOff>
    </xdr:to>
    <xdr:sp macro="" textlink="">
      <xdr:nvSpPr>
        <xdr:cNvPr id="906" name="フローチャート: 判断 905">
          <a:extLst>
            <a:ext uri="{FF2B5EF4-FFF2-40B4-BE49-F238E27FC236}">
              <a16:creationId xmlns:a16="http://schemas.microsoft.com/office/drawing/2014/main" id="{00000000-0008-0000-0600-00008A030000}"/>
            </a:ext>
          </a:extLst>
        </xdr:cNvPr>
        <xdr:cNvSpPr/>
      </xdr:nvSpPr>
      <xdr:spPr>
        <a:xfrm>
          <a:off x="21272500" y="16205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111</xdr:col>
      <xdr:colOff>53150</xdr:colOff>
      <xdr:row>95</xdr:row>
      <xdr:rowOff>10177</xdr:rowOff>
    </xdr:from>
    <xdr:ext cx="249299" cy="259045"/>
    <xdr:sp macro="" textlink="">
      <xdr:nvSpPr>
        <xdr:cNvPr id="907" name="テキスト ボックス 906">
          <a:extLst>
            <a:ext uri="{FF2B5EF4-FFF2-40B4-BE49-F238E27FC236}">
              <a16:creationId xmlns:a16="http://schemas.microsoft.com/office/drawing/2014/main" id="{00000000-0008-0000-0600-00008B030000}"/>
            </a:ext>
          </a:extLst>
        </xdr:cNvPr>
        <xdr:cNvSpPr txBox="1"/>
      </xdr:nvSpPr>
      <xdr:spPr>
        <a:xfrm>
          <a:off x="21198650" y="16297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114300</xdr:colOff>
      <xdr:row>94</xdr:row>
      <xdr:rowOff>139700</xdr:rowOff>
    </xdr:from>
    <xdr:to>
      <xdr:col>107</xdr:col>
      <xdr:colOff>50800</xdr:colOff>
      <xdr:row>94</xdr:row>
      <xdr:rowOff>139700</xdr:rowOff>
    </xdr:to>
    <xdr:cxnSp macro="">
      <xdr:nvCxnSpPr>
        <xdr:cNvPr id="908" name="直線コネクタ 907">
          <a:extLst>
            <a:ext uri="{FF2B5EF4-FFF2-40B4-BE49-F238E27FC236}">
              <a16:creationId xmlns:a16="http://schemas.microsoft.com/office/drawing/2014/main" id="{00000000-0008-0000-0600-00008C030000}"/>
            </a:ext>
          </a:extLst>
        </xdr:cNvPr>
        <xdr:cNvCxnSpPr/>
      </xdr:nvCxnSpPr>
      <xdr:spPr>
        <a:xfrm>
          <a:off x="19545300" y="16256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94</xdr:row>
      <xdr:rowOff>88900</xdr:rowOff>
    </xdr:from>
    <xdr:to>
      <xdr:col>107</xdr:col>
      <xdr:colOff>101600</xdr:colOff>
      <xdr:row>95</xdr:row>
      <xdr:rowOff>19050</xdr:rowOff>
    </xdr:to>
    <xdr:sp macro="" textlink="">
      <xdr:nvSpPr>
        <xdr:cNvPr id="909" name="フローチャート: 判断 908">
          <a:extLst>
            <a:ext uri="{FF2B5EF4-FFF2-40B4-BE49-F238E27FC236}">
              <a16:creationId xmlns:a16="http://schemas.microsoft.com/office/drawing/2014/main" id="{00000000-0008-0000-0600-00008D030000}"/>
            </a:ext>
          </a:extLst>
        </xdr:cNvPr>
        <xdr:cNvSpPr/>
      </xdr:nvSpPr>
      <xdr:spPr>
        <a:xfrm>
          <a:off x="20383500" y="16205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116650</xdr:colOff>
      <xdr:row>95</xdr:row>
      <xdr:rowOff>10177</xdr:rowOff>
    </xdr:from>
    <xdr:ext cx="249299" cy="259045"/>
    <xdr:sp macro="" textlink="">
      <xdr:nvSpPr>
        <xdr:cNvPr id="910" name="テキスト ボックス 909">
          <a:extLst>
            <a:ext uri="{FF2B5EF4-FFF2-40B4-BE49-F238E27FC236}">
              <a16:creationId xmlns:a16="http://schemas.microsoft.com/office/drawing/2014/main" id="{00000000-0008-0000-0600-00008E030000}"/>
            </a:ext>
          </a:extLst>
        </xdr:cNvPr>
        <xdr:cNvSpPr txBox="1"/>
      </xdr:nvSpPr>
      <xdr:spPr>
        <a:xfrm>
          <a:off x="20309650" y="16297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177800</xdr:colOff>
      <xdr:row>94</xdr:row>
      <xdr:rowOff>139700</xdr:rowOff>
    </xdr:from>
    <xdr:to>
      <xdr:col>102</xdr:col>
      <xdr:colOff>114300</xdr:colOff>
      <xdr:row>94</xdr:row>
      <xdr:rowOff>139700</xdr:rowOff>
    </xdr:to>
    <xdr:cxnSp macro="">
      <xdr:nvCxnSpPr>
        <xdr:cNvPr id="911" name="直線コネクタ 910">
          <a:extLst>
            <a:ext uri="{FF2B5EF4-FFF2-40B4-BE49-F238E27FC236}">
              <a16:creationId xmlns:a16="http://schemas.microsoft.com/office/drawing/2014/main" id="{00000000-0008-0000-0600-00008F030000}"/>
            </a:ext>
          </a:extLst>
        </xdr:cNvPr>
        <xdr:cNvCxnSpPr/>
      </xdr:nvCxnSpPr>
      <xdr:spPr>
        <a:xfrm>
          <a:off x="18656300" y="16256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94</xdr:row>
      <xdr:rowOff>88900</xdr:rowOff>
    </xdr:from>
    <xdr:to>
      <xdr:col>102</xdr:col>
      <xdr:colOff>165100</xdr:colOff>
      <xdr:row>95</xdr:row>
      <xdr:rowOff>19050</xdr:rowOff>
    </xdr:to>
    <xdr:sp macro="" textlink="">
      <xdr:nvSpPr>
        <xdr:cNvPr id="912" name="フローチャート: 判断 911">
          <a:extLst>
            <a:ext uri="{FF2B5EF4-FFF2-40B4-BE49-F238E27FC236}">
              <a16:creationId xmlns:a16="http://schemas.microsoft.com/office/drawing/2014/main" id="{00000000-0008-0000-0600-000090030000}"/>
            </a:ext>
          </a:extLst>
        </xdr:cNvPr>
        <xdr:cNvSpPr/>
      </xdr:nvSpPr>
      <xdr:spPr>
        <a:xfrm>
          <a:off x="19494500" y="16205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180150</xdr:colOff>
      <xdr:row>95</xdr:row>
      <xdr:rowOff>10177</xdr:rowOff>
    </xdr:from>
    <xdr:ext cx="249299" cy="259045"/>
    <xdr:sp macro="" textlink="">
      <xdr:nvSpPr>
        <xdr:cNvPr id="913" name="テキスト ボックス 912">
          <a:extLst>
            <a:ext uri="{FF2B5EF4-FFF2-40B4-BE49-F238E27FC236}">
              <a16:creationId xmlns:a16="http://schemas.microsoft.com/office/drawing/2014/main" id="{00000000-0008-0000-0600-000091030000}"/>
            </a:ext>
          </a:extLst>
        </xdr:cNvPr>
        <xdr:cNvSpPr txBox="1"/>
      </xdr:nvSpPr>
      <xdr:spPr>
        <a:xfrm>
          <a:off x="19420650" y="16297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94</xdr:row>
      <xdr:rowOff>88900</xdr:rowOff>
    </xdr:from>
    <xdr:to>
      <xdr:col>98</xdr:col>
      <xdr:colOff>38100</xdr:colOff>
      <xdr:row>95</xdr:row>
      <xdr:rowOff>19050</xdr:rowOff>
    </xdr:to>
    <xdr:sp macro="" textlink="">
      <xdr:nvSpPr>
        <xdr:cNvPr id="914" name="フローチャート: 判断 913">
          <a:extLst>
            <a:ext uri="{FF2B5EF4-FFF2-40B4-BE49-F238E27FC236}">
              <a16:creationId xmlns:a16="http://schemas.microsoft.com/office/drawing/2014/main" id="{00000000-0008-0000-0600-000092030000}"/>
            </a:ext>
          </a:extLst>
        </xdr:cNvPr>
        <xdr:cNvSpPr/>
      </xdr:nvSpPr>
      <xdr:spPr>
        <a:xfrm>
          <a:off x="18605500" y="16205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97</xdr:col>
      <xdr:colOff>53150</xdr:colOff>
      <xdr:row>95</xdr:row>
      <xdr:rowOff>10177</xdr:rowOff>
    </xdr:from>
    <xdr:ext cx="249299" cy="259045"/>
    <xdr:sp macro="" textlink="">
      <xdr:nvSpPr>
        <xdr:cNvPr id="915" name="テキスト ボックス 914">
          <a:extLst>
            <a:ext uri="{FF2B5EF4-FFF2-40B4-BE49-F238E27FC236}">
              <a16:creationId xmlns:a16="http://schemas.microsoft.com/office/drawing/2014/main" id="{00000000-0008-0000-0600-000093030000}"/>
            </a:ext>
          </a:extLst>
        </xdr:cNvPr>
        <xdr:cNvSpPr txBox="1"/>
      </xdr:nvSpPr>
      <xdr:spPr>
        <a:xfrm>
          <a:off x="18531650" y="16297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115</xdr:col>
      <xdr:colOff>63500</xdr:colOff>
      <xdr:row>101</xdr:row>
      <xdr:rowOff>80027</xdr:rowOff>
    </xdr:from>
    <xdr:ext cx="762000" cy="259045"/>
    <xdr:sp macro="" textlink="">
      <xdr:nvSpPr>
        <xdr:cNvPr id="916" name="テキスト ボックス 915">
          <a:extLst>
            <a:ext uri="{FF2B5EF4-FFF2-40B4-BE49-F238E27FC236}">
              <a16:creationId xmlns:a16="http://schemas.microsoft.com/office/drawing/2014/main" id="{00000000-0008-0000-0600-000094030000}"/>
            </a:ext>
          </a:extLst>
        </xdr:cNvPr>
        <xdr:cNvSpPr txBox="1"/>
      </xdr:nvSpPr>
      <xdr:spPr>
        <a:xfrm>
          <a:off x="21971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101</xdr:row>
      <xdr:rowOff>80027</xdr:rowOff>
    </xdr:from>
    <xdr:ext cx="762000" cy="259045"/>
    <xdr:sp macro="" textlink="">
      <xdr:nvSpPr>
        <xdr:cNvPr id="917" name="テキスト ボックス 916">
          <a:extLst>
            <a:ext uri="{FF2B5EF4-FFF2-40B4-BE49-F238E27FC236}">
              <a16:creationId xmlns:a16="http://schemas.microsoft.com/office/drawing/2014/main" id="{00000000-0008-0000-0600-000095030000}"/>
            </a:ext>
          </a:extLst>
        </xdr:cNvPr>
        <xdr:cNvSpPr txBox="1"/>
      </xdr:nvSpPr>
      <xdr:spPr>
        <a:xfrm>
          <a:off x="21132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101</xdr:row>
      <xdr:rowOff>80027</xdr:rowOff>
    </xdr:from>
    <xdr:ext cx="762000" cy="259045"/>
    <xdr:sp macro="" textlink="">
      <xdr:nvSpPr>
        <xdr:cNvPr id="918" name="テキスト ボックス 917">
          <a:extLst>
            <a:ext uri="{FF2B5EF4-FFF2-40B4-BE49-F238E27FC236}">
              <a16:creationId xmlns:a16="http://schemas.microsoft.com/office/drawing/2014/main" id="{00000000-0008-0000-0600-000096030000}"/>
            </a:ext>
          </a:extLst>
        </xdr:cNvPr>
        <xdr:cNvSpPr txBox="1"/>
      </xdr:nvSpPr>
      <xdr:spPr>
        <a:xfrm>
          <a:off x="20243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101</xdr:row>
      <xdr:rowOff>80027</xdr:rowOff>
    </xdr:from>
    <xdr:ext cx="762000" cy="259045"/>
    <xdr:sp macro="" textlink="">
      <xdr:nvSpPr>
        <xdr:cNvPr id="919" name="テキスト ボックス 918">
          <a:extLst>
            <a:ext uri="{FF2B5EF4-FFF2-40B4-BE49-F238E27FC236}">
              <a16:creationId xmlns:a16="http://schemas.microsoft.com/office/drawing/2014/main" id="{00000000-0008-0000-0600-000097030000}"/>
            </a:ext>
          </a:extLst>
        </xdr:cNvPr>
        <xdr:cNvSpPr txBox="1"/>
      </xdr:nvSpPr>
      <xdr:spPr>
        <a:xfrm>
          <a:off x="19354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101</xdr:row>
      <xdr:rowOff>80027</xdr:rowOff>
    </xdr:from>
    <xdr:ext cx="762000" cy="259045"/>
    <xdr:sp macro="" textlink="">
      <xdr:nvSpPr>
        <xdr:cNvPr id="920" name="テキスト ボックス 919">
          <a:extLst>
            <a:ext uri="{FF2B5EF4-FFF2-40B4-BE49-F238E27FC236}">
              <a16:creationId xmlns:a16="http://schemas.microsoft.com/office/drawing/2014/main" id="{00000000-0008-0000-0600-000098030000}"/>
            </a:ext>
          </a:extLst>
        </xdr:cNvPr>
        <xdr:cNvSpPr txBox="1"/>
      </xdr:nvSpPr>
      <xdr:spPr>
        <a:xfrm>
          <a:off x="18465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94</xdr:row>
      <xdr:rowOff>88900</xdr:rowOff>
    </xdr:from>
    <xdr:to>
      <xdr:col>116</xdr:col>
      <xdr:colOff>114300</xdr:colOff>
      <xdr:row>95</xdr:row>
      <xdr:rowOff>19050</xdr:rowOff>
    </xdr:to>
    <xdr:sp macro="" textlink="">
      <xdr:nvSpPr>
        <xdr:cNvPr id="921" name="楕円 920">
          <a:extLst>
            <a:ext uri="{FF2B5EF4-FFF2-40B4-BE49-F238E27FC236}">
              <a16:creationId xmlns:a16="http://schemas.microsoft.com/office/drawing/2014/main" id="{00000000-0008-0000-0600-000099030000}"/>
            </a:ext>
          </a:extLst>
        </xdr:cNvPr>
        <xdr:cNvSpPr/>
      </xdr:nvSpPr>
      <xdr:spPr>
        <a:xfrm>
          <a:off x="22110700" y="16205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114300</xdr:colOff>
      <xdr:row>93</xdr:row>
      <xdr:rowOff>124477</xdr:rowOff>
    </xdr:from>
    <xdr:ext cx="249299" cy="259045"/>
    <xdr:sp macro="" textlink="">
      <xdr:nvSpPr>
        <xdr:cNvPr id="922" name="前年度繰上充用金該当値テキスト">
          <a:extLst>
            <a:ext uri="{FF2B5EF4-FFF2-40B4-BE49-F238E27FC236}">
              <a16:creationId xmlns:a16="http://schemas.microsoft.com/office/drawing/2014/main" id="{00000000-0008-0000-0600-00009A030000}"/>
            </a:ext>
          </a:extLst>
        </xdr:cNvPr>
        <xdr:cNvSpPr txBox="1"/>
      </xdr:nvSpPr>
      <xdr:spPr>
        <a:xfrm>
          <a:off x="22212300" y="160693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94</xdr:row>
      <xdr:rowOff>88900</xdr:rowOff>
    </xdr:from>
    <xdr:to>
      <xdr:col>112</xdr:col>
      <xdr:colOff>38100</xdr:colOff>
      <xdr:row>95</xdr:row>
      <xdr:rowOff>19050</xdr:rowOff>
    </xdr:to>
    <xdr:sp macro="" textlink="">
      <xdr:nvSpPr>
        <xdr:cNvPr id="923" name="楕円 922">
          <a:extLst>
            <a:ext uri="{FF2B5EF4-FFF2-40B4-BE49-F238E27FC236}">
              <a16:creationId xmlns:a16="http://schemas.microsoft.com/office/drawing/2014/main" id="{00000000-0008-0000-0600-00009B030000}"/>
            </a:ext>
          </a:extLst>
        </xdr:cNvPr>
        <xdr:cNvSpPr/>
      </xdr:nvSpPr>
      <xdr:spPr>
        <a:xfrm>
          <a:off x="21272500" y="16205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111</xdr:col>
      <xdr:colOff>53150</xdr:colOff>
      <xdr:row>93</xdr:row>
      <xdr:rowOff>35577</xdr:rowOff>
    </xdr:from>
    <xdr:ext cx="249299" cy="259045"/>
    <xdr:sp macro="" textlink="">
      <xdr:nvSpPr>
        <xdr:cNvPr id="924" name="テキスト ボックス 923">
          <a:extLst>
            <a:ext uri="{FF2B5EF4-FFF2-40B4-BE49-F238E27FC236}">
              <a16:creationId xmlns:a16="http://schemas.microsoft.com/office/drawing/2014/main" id="{00000000-0008-0000-0600-00009C030000}"/>
            </a:ext>
          </a:extLst>
        </xdr:cNvPr>
        <xdr:cNvSpPr txBox="1"/>
      </xdr:nvSpPr>
      <xdr:spPr>
        <a:xfrm>
          <a:off x="21198650" y="15980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107</xdr:col>
      <xdr:colOff>0</xdr:colOff>
      <xdr:row>94</xdr:row>
      <xdr:rowOff>88900</xdr:rowOff>
    </xdr:from>
    <xdr:to>
      <xdr:col>107</xdr:col>
      <xdr:colOff>101600</xdr:colOff>
      <xdr:row>95</xdr:row>
      <xdr:rowOff>19050</xdr:rowOff>
    </xdr:to>
    <xdr:sp macro="" textlink="">
      <xdr:nvSpPr>
        <xdr:cNvPr id="925" name="楕円 924">
          <a:extLst>
            <a:ext uri="{FF2B5EF4-FFF2-40B4-BE49-F238E27FC236}">
              <a16:creationId xmlns:a16="http://schemas.microsoft.com/office/drawing/2014/main" id="{00000000-0008-0000-0600-00009D030000}"/>
            </a:ext>
          </a:extLst>
        </xdr:cNvPr>
        <xdr:cNvSpPr/>
      </xdr:nvSpPr>
      <xdr:spPr>
        <a:xfrm>
          <a:off x="20383500" y="16205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116650</xdr:colOff>
      <xdr:row>93</xdr:row>
      <xdr:rowOff>35577</xdr:rowOff>
    </xdr:from>
    <xdr:ext cx="249299" cy="259045"/>
    <xdr:sp macro="" textlink="">
      <xdr:nvSpPr>
        <xdr:cNvPr id="926" name="テキスト ボックス 925">
          <a:extLst>
            <a:ext uri="{FF2B5EF4-FFF2-40B4-BE49-F238E27FC236}">
              <a16:creationId xmlns:a16="http://schemas.microsoft.com/office/drawing/2014/main" id="{00000000-0008-0000-0600-00009E030000}"/>
            </a:ext>
          </a:extLst>
        </xdr:cNvPr>
        <xdr:cNvSpPr txBox="1"/>
      </xdr:nvSpPr>
      <xdr:spPr>
        <a:xfrm>
          <a:off x="20309650" y="15980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63500</xdr:colOff>
      <xdr:row>94</xdr:row>
      <xdr:rowOff>88900</xdr:rowOff>
    </xdr:from>
    <xdr:to>
      <xdr:col>102</xdr:col>
      <xdr:colOff>165100</xdr:colOff>
      <xdr:row>95</xdr:row>
      <xdr:rowOff>19050</xdr:rowOff>
    </xdr:to>
    <xdr:sp macro="" textlink="">
      <xdr:nvSpPr>
        <xdr:cNvPr id="927" name="楕円 926">
          <a:extLst>
            <a:ext uri="{FF2B5EF4-FFF2-40B4-BE49-F238E27FC236}">
              <a16:creationId xmlns:a16="http://schemas.microsoft.com/office/drawing/2014/main" id="{00000000-0008-0000-0600-00009F030000}"/>
            </a:ext>
          </a:extLst>
        </xdr:cNvPr>
        <xdr:cNvSpPr/>
      </xdr:nvSpPr>
      <xdr:spPr>
        <a:xfrm>
          <a:off x="19494500" y="16205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180150</xdr:colOff>
      <xdr:row>93</xdr:row>
      <xdr:rowOff>35577</xdr:rowOff>
    </xdr:from>
    <xdr:ext cx="249299" cy="259045"/>
    <xdr:sp macro="" textlink="">
      <xdr:nvSpPr>
        <xdr:cNvPr id="928" name="テキスト ボックス 927">
          <a:extLst>
            <a:ext uri="{FF2B5EF4-FFF2-40B4-BE49-F238E27FC236}">
              <a16:creationId xmlns:a16="http://schemas.microsoft.com/office/drawing/2014/main" id="{00000000-0008-0000-0600-0000A0030000}"/>
            </a:ext>
          </a:extLst>
        </xdr:cNvPr>
        <xdr:cNvSpPr txBox="1"/>
      </xdr:nvSpPr>
      <xdr:spPr>
        <a:xfrm>
          <a:off x="19420650" y="15980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94</xdr:row>
      <xdr:rowOff>88900</xdr:rowOff>
    </xdr:from>
    <xdr:to>
      <xdr:col>98</xdr:col>
      <xdr:colOff>38100</xdr:colOff>
      <xdr:row>95</xdr:row>
      <xdr:rowOff>19050</xdr:rowOff>
    </xdr:to>
    <xdr:sp macro="" textlink="">
      <xdr:nvSpPr>
        <xdr:cNvPr id="929" name="楕円 928">
          <a:extLst>
            <a:ext uri="{FF2B5EF4-FFF2-40B4-BE49-F238E27FC236}">
              <a16:creationId xmlns:a16="http://schemas.microsoft.com/office/drawing/2014/main" id="{00000000-0008-0000-0600-0000A1030000}"/>
            </a:ext>
          </a:extLst>
        </xdr:cNvPr>
        <xdr:cNvSpPr/>
      </xdr:nvSpPr>
      <xdr:spPr>
        <a:xfrm>
          <a:off x="18605500" y="16205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97</xdr:col>
      <xdr:colOff>53150</xdr:colOff>
      <xdr:row>93</xdr:row>
      <xdr:rowOff>35577</xdr:rowOff>
    </xdr:from>
    <xdr:ext cx="249299" cy="259045"/>
    <xdr:sp macro="" textlink="">
      <xdr:nvSpPr>
        <xdr:cNvPr id="930" name="テキスト ボックス 929">
          <a:extLst>
            <a:ext uri="{FF2B5EF4-FFF2-40B4-BE49-F238E27FC236}">
              <a16:creationId xmlns:a16="http://schemas.microsoft.com/office/drawing/2014/main" id="{00000000-0008-0000-0600-0000A2030000}"/>
            </a:ext>
          </a:extLst>
        </xdr:cNvPr>
        <xdr:cNvSpPr txBox="1"/>
      </xdr:nvSpPr>
      <xdr:spPr>
        <a:xfrm>
          <a:off x="18531650" y="15980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103</xdr:row>
      <xdr:rowOff>120650</xdr:rowOff>
    </xdr:from>
    <xdr:to>
      <xdr:col>120</xdr:col>
      <xdr:colOff>114300</xdr:colOff>
      <xdr:row>114</xdr:row>
      <xdr:rowOff>139700</xdr:rowOff>
    </xdr:to>
    <xdr:sp macro="" textlink="">
      <xdr:nvSpPr>
        <xdr:cNvPr id="931" name="正方形/長方形 930">
          <a:extLst>
            <a:ext uri="{FF2B5EF4-FFF2-40B4-BE49-F238E27FC236}">
              <a16:creationId xmlns:a16="http://schemas.microsoft.com/office/drawing/2014/main" id="{00000000-0008-0000-0600-0000A3030000}"/>
            </a:ext>
          </a:extLst>
        </xdr:cNvPr>
        <xdr:cNvSpPr/>
      </xdr:nvSpPr>
      <xdr:spPr>
        <a:xfrm>
          <a:off x="762000" y="17780000"/>
          <a:ext cx="22212300" cy="190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0</xdr:colOff>
      <xdr:row>104</xdr:row>
      <xdr:rowOff>12700</xdr:rowOff>
    </xdr:from>
    <xdr:to>
      <xdr:col>24</xdr:col>
      <xdr:colOff>38100</xdr:colOff>
      <xdr:row>105</xdr:row>
      <xdr:rowOff>95250</xdr:rowOff>
    </xdr:to>
    <xdr:sp macro="" textlink="">
      <xdr:nvSpPr>
        <xdr:cNvPr id="932" name="正方形/長方形 931">
          <a:extLst>
            <a:ext uri="{FF2B5EF4-FFF2-40B4-BE49-F238E27FC236}">
              <a16:creationId xmlns:a16="http://schemas.microsoft.com/office/drawing/2014/main" id="{00000000-0008-0000-0600-0000A4030000}"/>
            </a:ext>
          </a:extLst>
        </xdr:cNvPr>
        <xdr:cNvSpPr/>
      </xdr:nvSpPr>
      <xdr:spPr>
        <a:xfrm>
          <a:off x="762000" y="17843500"/>
          <a:ext cx="38481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200" b="1" i="1">
              <a:solidFill>
                <a:srgbClr val="FF0000"/>
              </a:solidFill>
              <a:latin typeface="ＭＳ Ｐゴシック" panose="020B0600070205080204" pitchFamily="50" charset="-128"/>
              <a:ea typeface="ＭＳ Ｐゴシック" panose="020B0600070205080204" pitchFamily="50" charset="-128"/>
            </a:rPr>
            <a:t>性質別歳出の分析欄</a:t>
          </a:r>
        </a:p>
      </xdr:txBody>
    </xdr:sp>
    <xdr:clientData/>
  </xdr:twoCellAnchor>
  <xdr:twoCellAnchor>
    <xdr:from>
      <xdr:col>4</xdr:col>
      <xdr:colOff>25400</xdr:colOff>
      <xdr:row>105</xdr:row>
      <xdr:rowOff>95250</xdr:rowOff>
    </xdr:from>
    <xdr:to>
      <xdr:col>120</xdr:col>
      <xdr:colOff>88900</xdr:colOff>
      <xdr:row>114</xdr:row>
      <xdr:rowOff>76200</xdr:rowOff>
    </xdr:to>
    <xdr:sp macro="" textlink="" fLocksText="0">
      <xdr:nvSpPr>
        <xdr:cNvPr id="933" name="テキスト ボックス 932">
          <a:extLst>
            <a:ext uri="{FF2B5EF4-FFF2-40B4-BE49-F238E27FC236}">
              <a16:creationId xmlns:a16="http://schemas.microsoft.com/office/drawing/2014/main" id="{00000000-0008-0000-0600-0000A5030000}"/>
            </a:ext>
          </a:extLst>
        </xdr:cNvPr>
        <xdr:cNvSpPr txBox="1"/>
      </xdr:nvSpPr>
      <xdr:spPr>
        <a:xfrm>
          <a:off x="787400" y="18097500"/>
          <a:ext cx="22161500" cy="1524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扶助費は、住民一人あたり</a:t>
          </a:r>
          <a:r>
            <a:rPr kumimoji="1" lang="en-US" altLang="ja-JP" sz="1300">
              <a:latin typeface="ＭＳ Ｐゴシック" panose="020B0600070205080204" pitchFamily="50" charset="-128"/>
              <a:ea typeface="ＭＳ Ｐゴシック" panose="020B0600070205080204" pitchFamily="50" charset="-128"/>
            </a:rPr>
            <a:t>120,448</a:t>
          </a:r>
          <a:r>
            <a:rPr kumimoji="1" lang="ja-JP" altLang="en-US" sz="1300">
              <a:latin typeface="ＭＳ Ｐゴシック" panose="020B0600070205080204" pitchFamily="50" charset="-128"/>
              <a:ea typeface="ＭＳ Ｐゴシック" panose="020B0600070205080204" pitchFamily="50" charset="-128"/>
            </a:rPr>
            <a:t>円であり、前年度から</a:t>
          </a:r>
          <a:r>
            <a:rPr kumimoji="1" lang="en-US" altLang="ja-JP" sz="1300">
              <a:latin typeface="ＭＳ Ｐゴシック" panose="020B0600070205080204" pitchFamily="50" charset="-128"/>
              <a:ea typeface="ＭＳ Ｐゴシック" panose="020B0600070205080204" pitchFamily="50" charset="-128"/>
            </a:rPr>
            <a:t>5,827</a:t>
          </a:r>
          <a:r>
            <a:rPr kumimoji="1" lang="ja-JP" altLang="en-US" sz="1300">
              <a:latin typeface="ＭＳ Ｐゴシック" panose="020B0600070205080204" pitchFamily="50" charset="-128"/>
              <a:ea typeface="ＭＳ Ｐゴシック" panose="020B0600070205080204" pitchFamily="50" charset="-128"/>
            </a:rPr>
            <a:t>円減少している。主な要因としては、子育て世帯臨時特別給付金支給事業等が減少したためである。</a:t>
          </a:r>
        </a:p>
        <a:p>
          <a:r>
            <a:rPr kumimoji="1" lang="ja-JP" altLang="en-US" sz="1300">
              <a:latin typeface="ＭＳ Ｐゴシック" panose="020B0600070205080204" pitchFamily="50" charset="-128"/>
              <a:ea typeface="ＭＳ Ｐゴシック" panose="020B0600070205080204" pitchFamily="50" charset="-128"/>
            </a:rPr>
            <a:t>普通建設事業費は、住民一人あたり</a:t>
          </a:r>
          <a:r>
            <a:rPr kumimoji="1" lang="en-US" altLang="ja-JP" sz="1300">
              <a:latin typeface="ＭＳ Ｐゴシック" panose="020B0600070205080204" pitchFamily="50" charset="-128"/>
              <a:ea typeface="ＭＳ Ｐゴシック" panose="020B0600070205080204" pitchFamily="50" charset="-128"/>
            </a:rPr>
            <a:t>75,809</a:t>
          </a:r>
          <a:r>
            <a:rPr kumimoji="1" lang="ja-JP" altLang="en-US" sz="1300">
              <a:latin typeface="ＭＳ Ｐゴシック" panose="020B0600070205080204" pitchFamily="50" charset="-128"/>
              <a:ea typeface="ＭＳ Ｐゴシック" panose="020B0600070205080204" pitchFamily="50" charset="-128"/>
            </a:rPr>
            <a:t>円であり、前年度から</a:t>
          </a:r>
          <a:r>
            <a:rPr kumimoji="1" lang="en-US" altLang="ja-JP" sz="1300">
              <a:latin typeface="ＭＳ Ｐゴシック" panose="020B0600070205080204" pitchFamily="50" charset="-128"/>
              <a:ea typeface="ＭＳ Ｐゴシック" panose="020B0600070205080204" pitchFamily="50" charset="-128"/>
            </a:rPr>
            <a:t>27,502</a:t>
          </a:r>
          <a:r>
            <a:rPr kumimoji="1" lang="ja-JP" altLang="en-US" sz="1300">
              <a:latin typeface="ＭＳ Ｐゴシック" panose="020B0600070205080204" pitchFamily="50" charset="-128"/>
              <a:ea typeface="ＭＳ Ｐゴシック" panose="020B0600070205080204" pitchFamily="50" charset="-128"/>
            </a:rPr>
            <a:t>円増加している。また、普通建設事業（うち更新整備）は、住民一人あたり</a:t>
          </a:r>
          <a:r>
            <a:rPr kumimoji="1" lang="en-US" altLang="ja-JP" sz="1300">
              <a:latin typeface="ＭＳ Ｐゴシック" panose="020B0600070205080204" pitchFamily="50" charset="-128"/>
              <a:ea typeface="ＭＳ Ｐゴシック" panose="020B0600070205080204" pitchFamily="50" charset="-128"/>
            </a:rPr>
            <a:t>59,402</a:t>
          </a:r>
          <a:r>
            <a:rPr kumimoji="1" lang="ja-JP" altLang="en-US" sz="1300">
              <a:latin typeface="ＭＳ Ｐゴシック" panose="020B0600070205080204" pitchFamily="50" charset="-128"/>
              <a:ea typeface="ＭＳ Ｐゴシック" panose="020B0600070205080204" pitchFamily="50" charset="-128"/>
            </a:rPr>
            <a:t>円であり、前年度から</a:t>
          </a:r>
          <a:r>
            <a:rPr kumimoji="1" lang="en-US" altLang="ja-JP" sz="1300">
              <a:latin typeface="ＭＳ Ｐゴシック" panose="020B0600070205080204" pitchFamily="50" charset="-128"/>
              <a:ea typeface="ＭＳ Ｐゴシック" panose="020B0600070205080204" pitchFamily="50" charset="-128"/>
            </a:rPr>
            <a:t>33,933</a:t>
          </a:r>
          <a:r>
            <a:rPr kumimoji="1" lang="ja-JP" altLang="en-US" sz="1300">
              <a:latin typeface="ＭＳ Ｐゴシック" panose="020B0600070205080204" pitchFamily="50" charset="-128"/>
              <a:ea typeface="ＭＳ Ｐゴシック" panose="020B0600070205080204" pitchFamily="50" charset="-128"/>
            </a:rPr>
            <a:t>円増加している。主な要因としては、道前クリーンセンター整備事業等の大規模な施設更新整備を実施したためである。</a:t>
          </a:r>
        </a:p>
        <a:p>
          <a:r>
            <a:rPr kumimoji="1" lang="ja-JP" altLang="en-US" sz="1300">
              <a:latin typeface="ＭＳ Ｐゴシック" panose="020B0600070205080204" pitchFamily="50" charset="-128"/>
              <a:ea typeface="ＭＳ Ｐゴシック" panose="020B0600070205080204" pitchFamily="50" charset="-128"/>
            </a:rPr>
            <a:t>公債費は、住民一人あたり</a:t>
          </a:r>
          <a:r>
            <a:rPr kumimoji="1" lang="en-US" altLang="ja-JP" sz="1300">
              <a:latin typeface="ＭＳ Ｐゴシック" panose="020B0600070205080204" pitchFamily="50" charset="-128"/>
              <a:ea typeface="ＭＳ Ｐゴシック" panose="020B0600070205080204" pitchFamily="50" charset="-128"/>
            </a:rPr>
            <a:t>49,294</a:t>
          </a:r>
          <a:r>
            <a:rPr kumimoji="1" lang="ja-JP" altLang="en-US" sz="1300">
              <a:latin typeface="ＭＳ Ｐゴシック" panose="020B0600070205080204" pitchFamily="50" charset="-128"/>
              <a:ea typeface="ＭＳ Ｐゴシック" panose="020B0600070205080204" pitchFamily="50" charset="-128"/>
            </a:rPr>
            <a:t>円であり、前年度から</a:t>
          </a:r>
          <a:r>
            <a:rPr kumimoji="1" lang="en-US" altLang="ja-JP" sz="1300">
              <a:latin typeface="ＭＳ Ｐゴシック" panose="020B0600070205080204" pitchFamily="50" charset="-128"/>
              <a:ea typeface="ＭＳ Ｐゴシック" panose="020B0600070205080204" pitchFamily="50" charset="-128"/>
            </a:rPr>
            <a:t>4,551</a:t>
          </a:r>
          <a:r>
            <a:rPr kumimoji="1" lang="ja-JP" altLang="en-US" sz="1300">
              <a:latin typeface="ＭＳ Ｐゴシック" panose="020B0600070205080204" pitchFamily="50" charset="-128"/>
              <a:ea typeface="ＭＳ Ｐゴシック" panose="020B0600070205080204" pitchFamily="50" charset="-128"/>
            </a:rPr>
            <a:t>円増加している。今後は、大型整備事業の実施に伴い借り入れた市債の償還が始まることから、更なる公債費負担の増加が見込まれる。</a:t>
          </a:r>
        </a:p>
        <a:p>
          <a:r>
            <a:rPr kumimoji="1" lang="ja-JP" altLang="en-US" sz="1300">
              <a:latin typeface="ＭＳ Ｐゴシック" panose="020B0600070205080204" pitchFamily="50" charset="-128"/>
              <a:ea typeface="ＭＳ Ｐゴシック" panose="020B0600070205080204" pitchFamily="50" charset="-128"/>
            </a:rPr>
            <a:t>物件費は、住民一人あたり</a:t>
          </a:r>
          <a:r>
            <a:rPr kumimoji="1" lang="en-US" altLang="ja-JP" sz="1300">
              <a:latin typeface="ＭＳ Ｐゴシック" panose="020B0600070205080204" pitchFamily="50" charset="-128"/>
              <a:ea typeface="ＭＳ Ｐゴシック" panose="020B0600070205080204" pitchFamily="50" charset="-128"/>
            </a:rPr>
            <a:t>66,297</a:t>
          </a:r>
          <a:r>
            <a:rPr kumimoji="1" lang="ja-JP" altLang="en-US" sz="1300">
              <a:latin typeface="ＭＳ Ｐゴシック" panose="020B0600070205080204" pitchFamily="50" charset="-128"/>
              <a:ea typeface="ＭＳ Ｐゴシック" panose="020B0600070205080204" pitchFamily="50" charset="-128"/>
            </a:rPr>
            <a:t>円であり、前年度から</a:t>
          </a:r>
          <a:r>
            <a:rPr kumimoji="1" lang="en-US" altLang="ja-JP" sz="1300">
              <a:latin typeface="ＭＳ Ｐゴシック" panose="020B0600070205080204" pitchFamily="50" charset="-128"/>
              <a:ea typeface="ＭＳ Ｐゴシック" panose="020B0600070205080204" pitchFamily="50" charset="-128"/>
            </a:rPr>
            <a:t>3,083</a:t>
          </a:r>
          <a:r>
            <a:rPr kumimoji="1" lang="ja-JP" altLang="en-US" sz="1300">
              <a:latin typeface="ＭＳ Ｐゴシック" panose="020B0600070205080204" pitchFamily="50" charset="-128"/>
              <a:ea typeface="ＭＳ Ｐゴシック" panose="020B0600070205080204" pitchFamily="50" charset="-128"/>
            </a:rPr>
            <a:t>円増加している。主な要因としては、道前クリーンセンター整備や原油価格等の高騰による電気代等が増加したためである。</a:t>
          </a:r>
        </a:p>
        <a:p>
          <a:r>
            <a:rPr kumimoji="1" lang="ja-JP" altLang="en-US" sz="1300">
              <a:latin typeface="ＭＳ Ｐゴシック" panose="020B0600070205080204" pitchFamily="50" charset="-128"/>
              <a:ea typeface="ＭＳ Ｐゴシック" panose="020B0600070205080204" pitchFamily="50" charset="-128"/>
            </a:rPr>
            <a:t>今後、老朽化している公共施設等の維持補修経費の増加や改修等に伴う大型事業の実施が見込まれていることから、引き続き、事業実施方法や事業規模の適正化、費用対効果を十分考慮し、歳入規模に見合った歳出の抑制を図り、持続可能な財政基盤の確立を図る。</a:t>
          </a:r>
        </a:p>
      </xdr:txBody>
    </xdr:sp>
    <xdr:clientData/>
  </xdr:twoCellAnchor>
</xdr:wsDr>
</file>

<file path=xl/drawings/drawing7.xml><?xml version="1.0" encoding="utf-8"?>
<xdr:wsDr xmlns:xdr="http://schemas.openxmlformats.org/drawingml/2006/spreadsheetDrawing" xmlns:a="http://schemas.openxmlformats.org/drawingml/2006/main">
  <xdr:twoCellAnchor>
    <xdr:from>
      <xdr:col>3</xdr:col>
      <xdr:colOff>63500</xdr:colOff>
      <xdr:row>0</xdr:row>
      <xdr:rowOff>127000</xdr:rowOff>
    </xdr:from>
    <xdr:to>
      <xdr:col>70</xdr:col>
      <xdr:colOff>0</xdr:colOff>
      <xdr:row>4</xdr:row>
      <xdr:rowOff>76200</xdr:rowOff>
    </xdr:to>
    <xdr:sp macro="" textlink="">
      <xdr:nvSpPr>
        <xdr:cNvPr id="2" name="正方形/長方形 1">
          <a:extLst>
            <a:ext uri="{FF2B5EF4-FFF2-40B4-BE49-F238E27FC236}">
              <a16:creationId xmlns:a16="http://schemas.microsoft.com/office/drawing/2014/main" id="{00000000-0008-0000-0700-000002000000}"/>
            </a:ext>
          </a:extLst>
        </xdr:cNvPr>
        <xdr:cNvSpPr/>
      </xdr:nvSpPr>
      <xdr:spPr>
        <a:xfrm>
          <a:off x="635000" y="127000"/>
          <a:ext cx="1270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6</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）市町村目的別歳出決算分析表（住民一人当たりのコスト）</a:t>
          </a:r>
        </a:p>
      </xdr:txBody>
    </xdr:sp>
    <xdr:clientData/>
  </xdr:twoCellAnchor>
  <xdr:twoCellAnchor>
    <xdr:from>
      <xdr:col>100</xdr:col>
      <xdr:colOff>0</xdr:colOff>
      <xdr:row>1</xdr:row>
      <xdr:rowOff>19050</xdr:rowOff>
    </xdr:from>
    <xdr:to>
      <xdr:col>120</xdr:col>
      <xdr:colOff>114300</xdr:colOff>
      <xdr:row>4</xdr:row>
      <xdr:rowOff>63500</xdr:rowOff>
    </xdr:to>
    <xdr:sp macro="" textlink="">
      <xdr:nvSpPr>
        <xdr:cNvPr id="3" name="正方形/長方形 2">
          <a:extLst>
            <a:ext uri="{FF2B5EF4-FFF2-40B4-BE49-F238E27FC236}">
              <a16:creationId xmlns:a16="http://schemas.microsoft.com/office/drawing/2014/main" id="{00000000-0008-0000-0700-000003000000}"/>
            </a:ext>
          </a:extLst>
        </xdr:cNvPr>
        <xdr:cNvSpPr/>
      </xdr:nvSpPr>
      <xdr:spPr>
        <a:xfrm>
          <a:off x="19050000" y="190500"/>
          <a:ext cx="392430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19050</xdr:colOff>
      <xdr:row>1</xdr:row>
      <xdr:rowOff>44450</xdr:rowOff>
    </xdr:from>
    <xdr:to>
      <xdr:col>120</xdr:col>
      <xdr:colOff>88900</xdr:colOff>
      <xdr:row>4</xdr:row>
      <xdr:rowOff>38100</xdr:rowOff>
    </xdr:to>
    <xdr:sp macro="" textlink="">
      <xdr:nvSpPr>
        <xdr:cNvPr id="4" name="正方形/長方形 3">
          <a:extLst>
            <a:ext uri="{FF2B5EF4-FFF2-40B4-BE49-F238E27FC236}">
              <a16:creationId xmlns:a16="http://schemas.microsoft.com/office/drawing/2014/main" id="{00000000-0008-0000-0700-000004000000}"/>
            </a:ext>
          </a:extLst>
        </xdr:cNvPr>
        <xdr:cNvSpPr/>
      </xdr:nvSpPr>
      <xdr:spPr>
        <a:xfrm>
          <a:off x="19069050" y="215900"/>
          <a:ext cx="387985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44450</xdr:colOff>
      <xdr:row>1</xdr:row>
      <xdr:rowOff>69850</xdr:rowOff>
    </xdr:from>
    <xdr:to>
      <xdr:col>120</xdr:col>
      <xdr:colOff>57150</xdr:colOff>
      <xdr:row>4</xdr:row>
      <xdr:rowOff>0</xdr:rowOff>
    </xdr:to>
    <xdr:sp macro="" textlink="">
      <xdr:nvSpPr>
        <xdr:cNvPr id="5" name="正方形/長方形 4">
          <a:extLst>
            <a:ext uri="{FF2B5EF4-FFF2-40B4-BE49-F238E27FC236}">
              <a16:creationId xmlns:a16="http://schemas.microsoft.com/office/drawing/2014/main" id="{00000000-0008-0000-0700-000005000000}"/>
            </a:ext>
          </a:extLst>
        </xdr:cNvPr>
        <xdr:cNvSpPr/>
      </xdr:nvSpPr>
      <xdr:spPr>
        <a:xfrm>
          <a:off x="19094450" y="241300"/>
          <a:ext cx="3822700" cy="4445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愛媛県西条市</a:t>
          </a:r>
        </a:p>
      </xdr:txBody>
    </xdr:sp>
    <xdr:clientData/>
  </xdr:twoCellAnchor>
  <xdr:twoCellAnchor>
    <xdr:from>
      <xdr:col>85</xdr:col>
      <xdr:colOff>63500</xdr:colOff>
      <xdr:row>1</xdr:row>
      <xdr:rowOff>19050</xdr:rowOff>
    </xdr:from>
    <xdr:to>
      <xdr:col>99</xdr:col>
      <xdr:colOff>57150</xdr:colOff>
      <xdr:row>4</xdr:row>
      <xdr:rowOff>63500</xdr:rowOff>
    </xdr:to>
    <xdr:sp macro="" textlink="">
      <xdr:nvSpPr>
        <xdr:cNvPr id="6" name="正方形/長方形 5">
          <a:extLst>
            <a:ext uri="{FF2B5EF4-FFF2-40B4-BE49-F238E27FC236}">
              <a16:creationId xmlns:a16="http://schemas.microsoft.com/office/drawing/2014/main" id="{00000000-0008-0000-0700-000006000000}"/>
            </a:ext>
          </a:extLst>
        </xdr:cNvPr>
        <xdr:cNvSpPr/>
      </xdr:nvSpPr>
      <xdr:spPr>
        <a:xfrm>
          <a:off x="16256000" y="190500"/>
          <a:ext cx="266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88900</xdr:colOff>
      <xdr:row>1</xdr:row>
      <xdr:rowOff>44450</xdr:rowOff>
    </xdr:from>
    <xdr:to>
      <xdr:col>99</xdr:col>
      <xdr:colOff>38100</xdr:colOff>
      <xdr:row>4</xdr:row>
      <xdr:rowOff>38100</xdr:rowOff>
    </xdr:to>
    <xdr:sp macro="" textlink="">
      <xdr:nvSpPr>
        <xdr:cNvPr id="7" name="正方形/長方形 6">
          <a:extLst>
            <a:ext uri="{FF2B5EF4-FFF2-40B4-BE49-F238E27FC236}">
              <a16:creationId xmlns:a16="http://schemas.microsoft.com/office/drawing/2014/main" id="{00000000-0008-0000-0700-000007000000}"/>
            </a:ext>
          </a:extLst>
        </xdr:cNvPr>
        <xdr:cNvSpPr/>
      </xdr:nvSpPr>
      <xdr:spPr>
        <a:xfrm>
          <a:off x="16281400" y="215900"/>
          <a:ext cx="261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114300</xdr:colOff>
      <xdr:row>1</xdr:row>
      <xdr:rowOff>69850</xdr:rowOff>
    </xdr:from>
    <xdr:to>
      <xdr:col>99</xdr:col>
      <xdr:colOff>6350</xdr:colOff>
      <xdr:row>4</xdr:row>
      <xdr:rowOff>12700</xdr:rowOff>
    </xdr:to>
    <xdr:sp macro="" textlink="">
      <xdr:nvSpPr>
        <xdr:cNvPr id="8" name="正方形/長方形 7">
          <a:extLst>
            <a:ext uri="{FF2B5EF4-FFF2-40B4-BE49-F238E27FC236}">
              <a16:creationId xmlns:a16="http://schemas.microsoft.com/office/drawing/2014/main" id="{00000000-0008-0000-0700-000008000000}"/>
            </a:ext>
          </a:extLst>
        </xdr:cNvPr>
        <xdr:cNvSpPr/>
      </xdr:nvSpPr>
      <xdr:spPr>
        <a:xfrm>
          <a:off x="16306800" y="241300"/>
          <a:ext cx="255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令和</a:t>
          </a:r>
          <a:r>
            <a:rPr kumimoji="1" lang="en-US" altLang="ja-JP" sz="2000" b="1">
              <a:solidFill>
                <a:srgbClr val="FFFFFF"/>
              </a:solidFill>
              <a:latin typeface="ＭＳ ゴシック" panose="020B0609070205080204" pitchFamily="49" charset="-128"/>
              <a:ea typeface="ＭＳ ゴシック" panose="020B0609070205080204" pitchFamily="49" charset="-128"/>
            </a:rPr>
            <a:t>4</a:t>
          </a:r>
          <a:r>
            <a:rPr kumimoji="1" lang="ja-JP" altLang="en-US" sz="200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4</xdr:col>
      <xdr:colOff>0</xdr:colOff>
      <xdr:row>5</xdr:row>
      <xdr:rowOff>31750</xdr:rowOff>
    </xdr:from>
    <xdr:to>
      <xdr:col>57</xdr:col>
      <xdr:colOff>0</xdr:colOff>
      <xdr:row>15</xdr:row>
      <xdr:rowOff>95250</xdr:rowOff>
    </xdr:to>
    <xdr:sp macro="" textlink="">
      <xdr:nvSpPr>
        <xdr:cNvPr id="9" name="正方形/長方形 8">
          <a:extLst>
            <a:ext uri="{FF2B5EF4-FFF2-40B4-BE49-F238E27FC236}">
              <a16:creationId xmlns:a16="http://schemas.microsoft.com/office/drawing/2014/main" id="{00000000-0008-0000-0700-000009000000}"/>
            </a:ext>
          </a:extLst>
        </xdr:cNvPr>
        <xdr:cNvSpPr/>
      </xdr:nvSpPr>
      <xdr:spPr>
        <a:xfrm>
          <a:off x="762000" y="889000"/>
          <a:ext cx="10096500" cy="177800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127000</xdr:colOff>
      <xdr:row>5</xdr:row>
      <xdr:rowOff>63500</xdr:rowOff>
    </xdr:from>
    <xdr:to>
      <xdr:col>12</xdr:col>
      <xdr:colOff>0</xdr:colOff>
      <xdr:row>15</xdr:row>
      <xdr:rowOff>63500</xdr:rowOff>
    </xdr:to>
    <xdr:sp macro="" textlink="">
      <xdr:nvSpPr>
        <xdr:cNvPr id="10" name="正方形/長方形 9">
          <a:extLst>
            <a:ext uri="{FF2B5EF4-FFF2-40B4-BE49-F238E27FC236}">
              <a16:creationId xmlns:a16="http://schemas.microsoft.com/office/drawing/2014/main" id="{00000000-0008-0000-0700-00000A000000}"/>
            </a:ext>
          </a:extLst>
        </xdr:cNvPr>
        <xdr:cNvSpPr/>
      </xdr:nvSpPr>
      <xdr:spPr>
        <a:xfrm>
          <a:off x="889000" y="920750"/>
          <a:ext cx="1397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11</xdr:col>
      <xdr:colOff>127000</xdr:colOff>
      <xdr:row>5</xdr:row>
      <xdr:rowOff>63500</xdr:rowOff>
    </xdr:from>
    <xdr:to>
      <xdr:col>19</xdr:col>
      <xdr:colOff>25400</xdr:colOff>
      <xdr:row>15</xdr:row>
      <xdr:rowOff>63500</xdr:rowOff>
    </xdr:to>
    <xdr:sp macro="" textlink="">
      <xdr:nvSpPr>
        <xdr:cNvPr id="11" name="正方形/長方形 10">
          <a:extLst>
            <a:ext uri="{FF2B5EF4-FFF2-40B4-BE49-F238E27FC236}">
              <a16:creationId xmlns:a16="http://schemas.microsoft.com/office/drawing/2014/main" id="{00000000-0008-0000-0700-00000B000000}"/>
            </a:ext>
          </a:extLst>
        </xdr:cNvPr>
        <xdr:cNvSpPr/>
      </xdr:nvSpPr>
      <xdr:spPr>
        <a:xfrm>
          <a:off x="2222500" y="920750"/>
          <a:ext cx="14224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105,616
104,214
510.04
59,447,456
55,253,057
3,996,649
28,883,930
60,566,035</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18</xdr:col>
      <xdr:colOff>127000</xdr:colOff>
      <xdr:row>5</xdr:row>
      <xdr:rowOff>63500</xdr:rowOff>
    </xdr:from>
    <xdr:to>
      <xdr:col>26</xdr:col>
      <xdr:colOff>127000</xdr:colOff>
      <xdr:row>15</xdr:row>
      <xdr:rowOff>63500</xdr:rowOff>
    </xdr:to>
    <xdr:sp macro="" textlink="">
      <xdr:nvSpPr>
        <xdr:cNvPr id="12" name="正方形/長方形 11">
          <a:extLst>
            <a:ext uri="{FF2B5EF4-FFF2-40B4-BE49-F238E27FC236}">
              <a16:creationId xmlns:a16="http://schemas.microsoft.com/office/drawing/2014/main" id="{00000000-0008-0000-0700-00000C000000}"/>
            </a:ext>
          </a:extLst>
        </xdr:cNvPr>
        <xdr:cNvSpPr/>
      </xdr:nvSpPr>
      <xdr:spPr>
        <a:xfrm>
          <a:off x="3556000" y="920750"/>
          <a:ext cx="1524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(R5.1.1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(R5.1.1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26</xdr:col>
      <xdr:colOff>127000</xdr:colOff>
      <xdr:row>5</xdr:row>
      <xdr:rowOff>82550</xdr:rowOff>
    </xdr:from>
    <xdr:to>
      <xdr:col>37</xdr:col>
      <xdr:colOff>63500</xdr:colOff>
      <xdr:row>10</xdr:row>
      <xdr:rowOff>165100</xdr:rowOff>
    </xdr:to>
    <xdr:sp macro="" textlink="">
      <xdr:nvSpPr>
        <xdr:cNvPr id="13" name="正方形/長方形 12">
          <a:extLst>
            <a:ext uri="{FF2B5EF4-FFF2-40B4-BE49-F238E27FC236}">
              <a16:creationId xmlns:a16="http://schemas.microsoft.com/office/drawing/2014/main" id="{00000000-0008-0000-0700-00000D000000}"/>
            </a:ext>
          </a:extLst>
        </xdr:cNvPr>
        <xdr:cNvSpPr/>
      </xdr:nvSpPr>
      <xdr:spPr>
        <a:xfrm>
          <a:off x="5080000" y="939800"/>
          <a:ext cx="2032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37</xdr:col>
      <xdr:colOff>63500</xdr:colOff>
      <xdr:row>5</xdr:row>
      <xdr:rowOff>82550</xdr:rowOff>
    </xdr:from>
    <xdr:to>
      <xdr:col>44</xdr:col>
      <xdr:colOff>0</xdr:colOff>
      <xdr:row>10</xdr:row>
      <xdr:rowOff>165100</xdr:rowOff>
    </xdr:to>
    <xdr:sp macro="" textlink="">
      <xdr:nvSpPr>
        <xdr:cNvPr id="14" name="正方形/長方形 13">
          <a:extLst>
            <a:ext uri="{FF2B5EF4-FFF2-40B4-BE49-F238E27FC236}">
              <a16:creationId xmlns:a16="http://schemas.microsoft.com/office/drawing/2014/main" id="{00000000-0008-0000-0700-00000E000000}"/>
            </a:ext>
          </a:extLst>
        </xdr:cNvPr>
        <xdr:cNvSpPr/>
      </xdr:nvSpPr>
      <xdr:spPr>
        <a:xfrm>
          <a:off x="7112000" y="939800"/>
          <a:ext cx="1270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7.1
51.4</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44</xdr:col>
      <xdr:colOff>63500</xdr:colOff>
      <xdr:row>5</xdr:row>
      <xdr:rowOff>95250</xdr:rowOff>
    </xdr:from>
    <xdr:to>
      <xdr:col>47</xdr:col>
      <xdr:colOff>127000</xdr:colOff>
      <xdr:row>11</xdr:row>
      <xdr:rowOff>6350</xdr:rowOff>
    </xdr:to>
    <xdr:sp macro="" textlink="">
      <xdr:nvSpPr>
        <xdr:cNvPr id="15" name="正方形/長方形 14">
          <a:extLst>
            <a:ext uri="{FF2B5EF4-FFF2-40B4-BE49-F238E27FC236}">
              <a16:creationId xmlns:a16="http://schemas.microsoft.com/office/drawing/2014/main" id="{00000000-0008-0000-0700-00000F000000}"/>
            </a:ext>
          </a:extLst>
        </xdr:cNvPr>
        <xdr:cNvSpPr/>
      </xdr:nvSpPr>
      <xdr:spPr>
        <a:xfrm>
          <a:off x="8445500" y="952500"/>
          <a:ext cx="635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26</xdr:col>
      <xdr:colOff>127000</xdr:colOff>
      <xdr:row>10</xdr:row>
      <xdr:rowOff>0</xdr:rowOff>
    </xdr:from>
    <xdr:to>
      <xdr:col>37</xdr:col>
      <xdr:colOff>63500</xdr:colOff>
      <xdr:row>13</xdr:row>
      <xdr:rowOff>120650</xdr:rowOff>
    </xdr:to>
    <xdr:sp macro="" textlink="">
      <xdr:nvSpPr>
        <xdr:cNvPr id="16" name="正方形/長方形 15">
          <a:extLst>
            <a:ext uri="{FF2B5EF4-FFF2-40B4-BE49-F238E27FC236}">
              <a16:creationId xmlns:a16="http://schemas.microsoft.com/office/drawing/2014/main" id="{00000000-0008-0000-0700-000010000000}"/>
            </a:ext>
          </a:extLst>
        </xdr:cNvPr>
        <xdr:cNvSpPr/>
      </xdr:nvSpPr>
      <xdr:spPr>
        <a:xfrm>
          <a:off x="5080000" y="1714500"/>
          <a:ext cx="2032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37</xdr:col>
      <xdr:colOff>127000</xdr:colOff>
      <xdr:row>10</xdr:row>
      <xdr:rowOff>0</xdr:rowOff>
    </xdr:from>
    <xdr:to>
      <xdr:col>57</xdr:col>
      <xdr:colOff>127000</xdr:colOff>
      <xdr:row>13</xdr:row>
      <xdr:rowOff>120650</xdr:rowOff>
    </xdr:to>
    <xdr:sp macro="" textlink="">
      <xdr:nvSpPr>
        <xdr:cNvPr id="17" name="正方形/長方形 16">
          <a:extLst>
            <a:ext uri="{FF2B5EF4-FFF2-40B4-BE49-F238E27FC236}">
              <a16:creationId xmlns:a16="http://schemas.microsoft.com/office/drawing/2014/main" id="{00000000-0008-0000-0700-000011000000}"/>
            </a:ext>
          </a:extLst>
        </xdr:cNvPr>
        <xdr:cNvSpPr/>
      </xdr:nvSpPr>
      <xdr:spPr>
        <a:xfrm>
          <a:off x="7175500" y="1714500"/>
          <a:ext cx="381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H30  Ⅲ</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R01  Ⅲ</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R02  Ⅲ</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R03  Ⅲ</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R04  Ⅲ</a:t>
          </a:r>
          <a:r>
            <a:rPr kumimoji="1" lang="ja-JP" altLang="en-US" sz="1100" b="1">
              <a:solidFill>
                <a:srgbClr val="000000"/>
              </a:solidFill>
              <a:latin typeface="ＭＳ ゴシック" panose="020B0609070205080204" pitchFamily="49" charset="-128"/>
              <a:ea typeface="ＭＳ ゴシック" panose="020B0609070205080204" pitchFamily="49" charset="-128"/>
            </a:rPr>
            <a:t>－２</a:t>
          </a:r>
        </a:p>
      </xdr:txBody>
    </xdr:sp>
    <xdr:clientData/>
  </xdr:twoCellAnchor>
  <xdr:twoCellAnchor>
    <xdr:from>
      <xdr:col>58</xdr:col>
      <xdr:colOff>25400</xdr:colOff>
      <xdr:row>5</xdr:row>
      <xdr:rowOff>31750</xdr:rowOff>
    </xdr:from>
    <xdr:to>
      <xdr:col>66</xdr:col>
      <xdr:colOff>25400</xdr:colOff>
      <xdr:row>11</xdr:row>
      <xdr:rowOff>146050</xdr:rowOff>
    </xdr:to>
    <xdr:sp macro="" textlink="">
      <xdr:nvSpPr>
        <xdr:cNvPr id="18" name="角丸四角形 17">
          <a:extLst>
            <a:ext uri="{FF2B5EF4-FFF2-40B4-BE49-F238E27FC236}">
              <a16:creationId xmlns:a16="http://schemas.microsoft.com/office/drawing/2014/main" id="{00000000-0008-0000-0700-000012000000}"/>
            </a:ext>
          </a:extLst>
        </xdr:cNvPr>
        <xdr:cNvSpPr/>
      </xdr:nvSpPr>
      <xdr:spPr>
        <a:xfrm>
          <a:off x="11074400" y="889000"/>
          <a:ext cx="1524000" cy="114300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95250</xdr:colOff>
      <xdr:row>5</xdr:row>
      <xdr:rowOff>95250</xdr:rowOff>
    </xdr:from>
    <xdr:to>
      <xdr:col>67</xdr:col>
      <xdr:colOff>31750</xdr:colOff>
      <xdr:row>7</xdr:row>
      <xdr:rowOff>6350</xdr:rowOff>
    </xdr:to>
    <xdr:sp macro="" textlink="">
      <xdr:nvSpPr>
        <xdr:cNvPr id="19" name="正方形/長方形 18">
          <a:extLst>
            <a:ext uri="{FF2B5EF4-FFF2-40B4-BE49-F238E27FC236}">
              <a16:creationId xmlns:a16="http://schemas.microsoft.com/office/drawing/2014/main" id="{00000000-0008-0000-0700-000013000000}"/>
            </a:ext>
          </a:extLst>
        </xdr:cNvPr>
        <xdr:cNvSpPr/>
      </xdr:nvSpPr>
      <xdr:spPr>
        <a:xfrm>
          <a:off x="11334750" y="952500"/>
          <a:ext cx="1460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59</xdr:col>
      <xdr:colOff>95250</xdr:colOff>
      <xdr:row>7</xdr:row>
      <xdr:rowOff>19050</xdr:rowOff>
    </xdr:from>
    <xdr:to>
      <xdr:col>67</xdr:col>
      <xdr:colOff>31750</xdr:colOff>
      <xdr:row>8</xdr:row>
      <xdr:rowOff>101600</xdr:rowOff>
    </xdr:to>
    <xdr:sp macro="" textlink="">
      <xdr:nvSpPr>
        <xdr:cNvPr id="20" name="正方形/長方形 19">
          <a:extLst>
            <a:ext uri="{FF2B5EF4-FFF2-40B4-BE49-F238E27FC236}">
              <a16:creationId xmlns:a16="http://schemas.microsoft.com/office/drawing/2014/main" id="{00000000-0008-0000-0700-000014000000}"/>
            </a:ext>
          </a:extLst>
        </xdr:cNvPr>
        <xdr:cNvSpPr/>
      </xdr:nvSpPr>
      <xdr:spPr>
        <a:xfrm>
          <a:off x="11334750" y="1219200"/>
          <a:ext cx="1460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59</xdr:col>
      <xdr:colOff>95250</xdr:colOff>
      <xdr:row>9</xdr:row>
      <xdr:rowOff>6350</xdr:rowOff>
    </xdr:from>
    <xdr:to>
      <xdr:col>67</xdr:col>
      <xdr:colOff>31750</xdr:colOff>
      <xdr:row>12</xdr:row>
      <xdr:rowOff>127000</xdr:rowOff>
    </xdr:to>
    <xdr:sp macro="" textlink="">
      <xdr:nvSpPr>
        <xdr:cNvPr id="21" name="正方形/長方形 20">
          <a:extLst>
            <a:ext uri="{FF2B5EF4-FFF2-40B4-BE49-F238E27FC236}">
              <a16:creationId xmlns:a16="http://schemas.microsoft.com/office/drawing/2014/main" id="{00000000-0008-0000-0700-000015000000}"/>
            </a:ext>
          </a:extLst>
        </xdr:cNvPr>
        <xdr:cNvSpPr/>
      </xdr:nvSpPr>
      <xdr:spPr>
        <a:xfrm>
          <a:off x="11334750" y="1549400"/>
          <a:ext cx="14605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58</xdr:col>
      <xdr:colOff>107950</xdr:colOff>
      <xdr:row>6</xdr:row>
      <xdr:rowOff>38100</xdr:rowOff>
    </xdr:from>
    <xdr:to>
      <xdr:col>59</xdr:col>
      <xdr:colOff>127000</xdr:colOff>
      <xdr:row>6</xdr:row>
      <xdr:rowOff>38100</xdr:rowOff>
    </xdr:to>
    <xdr:cxnSp macro="">
      <xdr:nvCxnSpPr>
        <xdr:cNvPr id="22" name="直線コネクタ 21">
          <a:extLst>
            <a:ext uri="{FF2B5EF4-FFF2-40B4-BE49-F238E27FC236}">
              <a16:creationId xmlns:a16="http://schemas.microsoft.com/office/drawing/2014/main" id="{00000000-0008-0000-0700-000016000000}"/>
            </a:ext>
          </a:extLst>
        </xdr:cNvPr>
        <xdr:cNvCxnSpPr/>
      </xdr:nvCxnSpPr>
      <xdr:spPr>
        <a:xfrm flipH="1">
          <a:off x="11156950" y="1066800"/>
          <a:ext cx="2095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161925</xdr:colOff>
      <xdr:row>5</xdr:row>
      <xdr:rowOff>158750</xdr:rowOff>
    </xdr:from>
    <xdr:to>
      <xdr:col>59</xdr:col>
      <xdr:colOff>73025</xdr:colOff>
      <xdr:row>6</xdr:row>
      <xdr:rowOff>88900</xdr:rowOff>
    </xdr:to>
    <xdr:sp macro="" textlink="">
      <xdr:nvSpPr>
        <xdr:cNvPr id="23" name="楕円 22">
          <a:extLst>
            <a:ext uri="{FF2B5EF4-FFF2-40B4-BE49-F238E27FC236}">
              <a16:creationId xmlns:a16="http://schemas.microsoft.com/office/drawing/2014/main" id="{00000000-0008-0000-0700-000017000000}"/>
            </a:ext>
          </a:extLst>
        </xdr:cNvPr>
        <xdr:cNvSpPr/>
      </xdr:nvSpPr>
      <xdr:spPr>
        <a:xfrm>
          <a:off x="11210925" y="1016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58</xdr:col>
      <xdr:colOff>161925</xdr:colOff>
      <xdr:row>7</xdr:row>
      <xdr:rowOff>82550</xdr:rowOff>
    </xdr:from>
    <xdr:to>
      <xdr:col>59</xdr:col>
      <xdr:colOff>73025</xdr:colOff>
      <xdr:row>8</xdr:row>
      <xdr:rowOff>12700</xdr:rowOff>
    </xdr:to>
    <xdr:sp macro="" textlink="">
      <xdr:nvSpPr>
        <xdr:cNvPr id="24" name="フローチャート: 判断 23">
          <a:extLst>
            <a:ext uri="{FF2B5EF4-FFF2-40B4-BE49-F238E27FC236}">
              <a16:creationId xmlns:a16="http://schemas.microsoft.com/office/drawing/2014/main" id="{00000000-0008-0000-0700-000018000000}"/>
            </a:ext>
          </a:extLst>
        </xdr:cNvPr>
        <xdr:cNvSpPr/>
      </xdr:nvSpPr>
      <xdr:spPr>
        <a:xfrm>
          <a:off x="11210925" y="12827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17780</xdr:colOff>
      <xdr:row>8</xdr:row>
      <xdr:rowOff>152400</xdr:rowOff>
    </xdr:from>
    <xdr:to>
      <xdr:col>59</xdr:col>
      <xdr:colOff>17780</xdr:colOff>
      <xdr:row>9</xdr:row>
      <xdr:rowOff>120650</xdr:rowOff>
    </xdr:to>
    <xdr:cxnSp macro="">
      <xdr:nvCxnSpPr>
        <xdr:cNvPr id="25" name="直線コネクタ 24">
          <a:extLst>
            <a:ext uri="{FF2B5EF4-FFF2-40B4-BE49-F238E27FC236}">
              <a16:creationId xmlns:a16="http://schemas.microsoft.com/office/drawing/2014/main" id="{00000000-0008-0000-0700-000019000000}"/>
            </a:ext>
          </a:extLst>
        </xdr:cNvPr>
        <xdr:cNvCxnSpPr/>
      </xdr:nvCxnSpPr>
      <xdr:spPr>
        <a:xfrm>
          <a:off x="11257280" y="1524000"/>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8</xdr:row>
      <xdr:rowOff>152400</xdr:rowOff>
    </xdr:from>
    <xdr:to>
      <xdr:col>59</xdr:col>
      <xdr:colOff>107950</xdr:colOff>
      <xdr:row>8</xdr:row>
      <xdr:rowOff>152400</xdr:rowOff>
    </xdr:to>
    <xdr:cxnSp macro="">
      <xdr:nvCxnSpPr>
        <xdr:cNvPr id="26" name="直線コネクタ 25">
          <a:extLst>
            <a:ext uri="{FF2B5EF4-FFF2-40B4-BE49-F238E27FC236}">
              <a16:creationId xmlns:a16="http://schemas.microsoft.com/office/drawing/2014/main" id="{00000000-0008-0000-0700-00001A000000}"/>
            </a:ext>
          </a:extLst>
        </xdr:cNvPr>
        <xdr:cNvCxnSpPr/>
      </xdr:nvCxnSpPr>
      <xdr:spPr>
        <a:xfrm>
          <a:off x="11176000" y="1524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59</xdr:col>
      <xdr:colOff>17780</xdr:colOff>
      <xdr:row>10</xdr:row>
      <xdr:rowOff>47625</xdr:rowOff>
    </xdr:from>
    <xdr:to>
      <xdr:col>59</xdr:col>
      <xdr:colOff>17780</xdr:colOff>
      <xdr:row>11</xdr:row>
      <xdr:rowOff>15875</xdr:rowOff>
    </xdr:to>
    <xdr:cxnSp macro="">
      <xdr:nvCxnSpPr>
        <xdr:cNvPr id="27" name="直線コネクタ 26">
          <a:extLst>
            <a:ext uri="{FF2B5EF4-FFF2-40B4-BE49-F238E27FC236}">
              <a16:creationId xmlns:a16="http://schemas.microsoft.com/office/drawing/2014/main" id="{00000000-0008-0000-0700-00001B000000}"/>
            </a:ext>
          </a:extLst>
        </xdr:cNvPr>
        <xdr:cNvCxnSpPr/>
      </xdr:nvCxnSpPr>
      <xdr:spPr>
        <a:xfrm flipV="1">
          <a:off x="11257280" y="1762125"/>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11</xdr:row>
      <xdr:rowOff>19050</xdr:rowOff>
    </xdr:from>
    <xdr:to>
      <xdr:col>59</xdr:col>
      <xdr:colOff>107950</xdr:colOff>
      <xdr:row>11</xdr:row>
      <xdr:rowOff>19050</xdr:rowOff>
    </xdr:to>
    <xdr:cxnSp macro="">
      <xdr:nvCxnSpPr>
        <xdr:cNvPr id="28" name="直線コネクタ 27">
          <a:extLst>
            <a:ext uri="{FF2B5EF4-FFF2-40B4-BE49-F238E27FC236}">
              <a16:creationId xmlns:a16="http://schemas.microsoft.com/office/drawing/2014/main" id="{00000000-0008-0000-0700-00001C000000}"/>
            </a:ext>
          </a:extLst>
        </xdr:cNvPr>
        <xdr:cNvCxnSpPr/>
      </xdr:nvCxnSpPr>
      <xdr:spPr>
        <a:xfrm>
          <a:off x="11176000" y="1905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xdr:col>
      <xdr:colOff>127000</xdr:colOff>
      <xdr:row>16</xdr:row>
      <xdr:rowOff>114300</xdr:rowOff>
    </xdr:from>
    <xdr:ext cx="8896666" cy="259045"/>
    <xdr:sp macro="" textlink="">
      <xdr:nvSpPr>
        <xdr:cNvPr id="29" name="テキスト ボックス 28">
          <a:extLst>
            <a:ext uri="{FF2B5EF4-FFF2-40B4-BE49-F238E27FC236}">
              <a16:creationId xmlns:a16="http://schemas.microsoft.com/office/drawing/2014/main" id="{00000000-0008-0000-0700-00001D000000}"/>
            </a:ext>
          </a:extLst>
        </xdr:cNvPr>
        <xdr:cNvSpPr txBox="1"/>
      </xdr:nvSpPr>
      <xdr:spPr>
        <a:xfrm>
          <a:off x="698500" y="2857500"/>
          <a:ext cx="889666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3</xdr:col>
      <xdr:colOff>127000</xdr:colOff>
      <xdr:row>18</xdr:row>
      <xdr:rowOff>88900</xdr:rowOff>
    </xdr:from>
    <xdr:ext cx="6046335" cy="259045"/>
    <xdr:sp macro="" textlink="">
      <xdr:nvSpPr>
        <xdr:cNvPr id="30" name="テキスト ボックス 29">
          <a:extLst>
            <a:ext uri="{FF2B5EF4-FFF2-40B4-BE49-F238E27FC236}">
              <a16:creationId xmlns:a16="http://schemas.microsoft.com/office/drawing/2014/main" id="{00000000-0008-0000-0700-00001E000000}"/>
            </a:ext>
          </a:extLst>
        </xdr:cNvPr>
        <xdr:cNvSpPr txBox="1"/>
      </xdr:nvSpPr>
      <xdr:spPr>
        <a:xfrm>
          <a:off x="698500" y="3175000"/>
          <a:ext cx="604633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人口については、各調査対象年度の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3</xdr:col>
      <xdr:colOff>127000</xdr:colOff>
      <xdr:row>20</xdr:row>
      <xdr:rowOff>63500</xdr:rowOff>
    </xdr:from>
    <xdr:ext cx="8231805" cy="259045"/>
    <xdr:sp macro="" textlink="">
      <xdr:nvSpPr>
        <xdr:cNvPr id="31" name="テキスト ボックス 30">
          <a:extLst>
            <a:ext uri="{FF2B5EF4-FFF2-40B4-BE49-F238E27FC236}">
              <a16:creationId xmlns:a16="http://schemas.microsoft.com/office/drawing/2014/main" id="{00000000-0008-0000-0700-00001F000000}"/>
            </a:ext>
          </a:extLst>
        </xdr:cNvPr>
        <xdr:cNvSpPr txBox="1"/>
      </xdr:nvSpPr>
      <xdr:spPr>
        <a:xfrm>
          <a:off x="698500" y="3492500"/>
          <a:ext cx="823180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類似団体内順位、全国平均、各都道府県平均は、令和</a:t>
          </a:r>
          <a:r>
            <a:rPr kumimoji="1" lang="en-US" altLang="ja-JP" sz="1000">
              <a:solidFill>
                <a:srgbClr val="000000"/>
              </a:solidFill>
              <a:latin typeface="ＭＳ Ｐゴシック" panose="020B0600070205080204" pitchFamily="50" charset="-128"/>
              <a:ea typeface="ＭＳ Ｐゴシック" panose="020B0600070205080204" pitchFamily="50" charset="-128"/>
            </a:rPr>
            <a:t>4</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年度決算の状況である。また類似団体が存在しない場合、類似団体内順位を表示しない。</a:t>
          </a:r>
        </a:p>
      </xdr:txBody>
    </xdr:sp>
    <xdr:clientData/>
  </xdr:oneCellAnchor>
  <xdr:twoCellAnchor>
    <xdr:from>
      <xdr:col>4</xdr:col>
      <xdr:colOff>0</xdr:colOff>
      <xdr:row>23</xdr:row>
      <xdr:rowOff>57150</xdr:rowOff>
    </xdr:from>
    <xdr:to>
      <xdr:col>28</xdr:col>
      <xdr:colOff>114300</xdr:colOff>
      <xdr:row>25</xdr:row>
      <xdr:rowOff>31750</xdr:rowOff>
    </xdr:to>
    <xdr:sp macro="" textlink="">
      <xdr:nvSpPr>
        <xdr:cNvPr id="32" name="正方形/長方形 31">
          <a:extLst>
            <a:ext uri="{FF2B5EF4-FFF2-40B4-BE49-F238E27FC236}">
              <a16:creationId xmlns:a16="http://schemas.microsoft.com/office/drawing/2014/main" id="{00000000-0008-0000-0700-000020000000}"/>
            </a:ext>
          </a:extLst>
        </xdr:cNvPr>
        <xdr:cNvSpPr/>
      </xdr:nvSpPr>
      <xdr:spPr>
        <a:xfrm>
          <a:off x="762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議会費</a:t>
          </a:r>
        </a:p>
      </xdr:txBody>
    </xdr:sp>
    <xdr:clientData/>
  </xdr:twoCellAnchor>
  <xdr:twoCellAnchor>
    <xdr:from>
      <xdr:col>4</xdr:col>
      <xdr:colOff>127000</xdr:colOff>
      <xdr:row>25</xdr:row>
      <xdr:rowOff>57150</xdr:rowOff>
    </xdr:from>
    <xdr:to>
      <xdr:col>12</xdr:col>
      <xdr:colOff>127000</xdr:colOff>
      <xdr:row>26</xdr:row>
      <xdr:rowOff>139700</xdr:rowOff>
    </xdr:to>
    <xdr:sp macro="" textlink="">
      <xdr:nvSpPr>
        <xdr:cNvPr id="33" name="正方形/長方形 32">
          <a:extLst>
            <a:ext uri="{FF2B5EF4-FFF2-40B4-BE49-F238E27FC236}">
              <a16:creationId xmlns:a16="http://schemas.microsoft.com/office/drawing/2014/main" id="{00000000-0008-0000-0700-000021000000}"/>
            </a:ext>
          </a:extLst>
        </xdr:cNvPr>
        <xdr:cNvSpPr/>
      </xdr:nvSpPr>
      <xdr:spPr>
        <a:xfrm>
          <a:off x="889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26</xdr:row>
      <xdr:rowOff>88900</xdr:rowOff>
    </xdr:from>
    <xdr:to>
      <xdr:col>12</xdr:col>
      <xdr:colOff>127000</xdr:colOff>
      <xdr:row>28</xdr:row>
      <xdr:rowOff>0</xdr:rowOff>
    </xdr:to>
    <xdr:sp macro="" textlink="">
      <xdr:nvSpPr>
        <xdr:cNvPr id="34" name="正方形/長方形 33">
          <a:extLst>
            <a:ext uri="{FF2B5EF4-FFF2-40B4-BE49-F238E27FC236}">
              <a16:creationId xmlns:a16="http://schemas.microsoft.com/office/drawing/2014/main" id="{00000000-0008-0000-0700-000022000000}"/>
            </a:ext>
          </a:extLst>
        </xdr:cNvPr>
        <xdr:cNvSpPr/>
      </xdr:nvSpPr>
      <xdr:spPr>
        <a:xfrm>
          <a:off x="889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7/29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25</xdr:row>
      <xdr:rowOff>57150</xdr:rowOff>
    </xdr:from>
    <xdr:to>
      <xdr:col>18</xdr:col>
      <xdr:colOff>0</xdr:colOff>
      <xdr:row>26</xdr:row>
      <xdr:rowOff>139700</xdr:rowOff>
    </xdr:to>
    <xdr:sp macro="" textlink="">
      <xdr:nvSpPr>
        <xdr:cNvPr id="35" name="正方形/長方形 34">
          <a:extLst>
            <a:ext uri="{FF2B5EF4-FFF2-40B4-BE49-F238E27FC236}">
              <a16:creationId xmlns:a16="http://schemas.microsoft.com/office/drawing/2014/main" id="{00000000-0008-0000-0700-000023000000}"/>
            </a:ext>
          </a:extLst>
        </xdr:cNvPr>
        <xdr:cNvSpPr/>
      </xdr:nvSpPr>
      <xdr:spPr>
        <a:xfrm>
          <a:off x="1905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26</xdr:row>
      <xdr:rowOff>88900</xdr:rowOff>
    </xdr:from>
    <xdr:to>
      <xdr:col>18</xdr:col>
      <xdr:colOff>0</xdr:colOff>
      <xdr:row>28</xdr:row>
      <xdr:rowOff>0</xdr:rowOff>
    </xdr:to>
    <xdr:sp macro="" textlink="">
      <xdr:nvSpPr>
        <xdr:cNvPr id="36" name="正方形/長方形 35">
          <a:extLst>
            <a:ext uri="{FF2B5EF4-FFF2-40B4-BE49-F238E27FC236}">
              <a16:creationId xmlns:a16="http://schemas.microsoft.com/office/drawing/2014/main" id="{00000000-0008-0000-0700-000024000000}"/>
            </a:ext>
          </a:extLst>
        </xdr:cNvPr>
        <xdr:cNvSpPr/>
      </xdr:nvSpPr>
      <xdr:spPr>
        <a:xfrm>
          <a:off x="1905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2,611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25</xdr:row>
      <xdr:rowOff>57150</xdr:rowOff>
    </xdr:from>
    <xdr:to>
      <xdr:col>24</xdr:col>
      <xdr:colOff>0</xdr:colOff>
      <xdr:row>26</xdr:row>
      <xdr:rowOff>139700</xdr:rowOff>
    </xdr:to>
    <xdr:sp macro="" textlink="">
      <xdr:nvSpPr>
        <xdr:cNvPr id="37" name="正方形/長方形 36">
          <a:extLst>
            <a:ext uri="{FF2B5EF4-FFF2-40B4-BE49-F238E27FC236}">
              <a16:creationId xmlns:a16="http://schemas.microsoft.com/office/drawing/2014/main" id="{00000000-0008-0000-0700-000025000000}"/>
            </a:ext>
          </a:extLst>
        </xdr:cNvPr>
        <xdr:cNvSpPr/>
      </xdr:nvSpPr>
      <xdr:spPr>
        <a:xfrm>
          <a:off x="3048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愛媛県平均</a:t>
          </a:r>
        </a:p>
      </xdr:txBody>
    </xdr:sp>
    <xdr:clientData/>
  </xdr:twoCellAnchor>
  <xdr:twoCellAnchor>
    <xdr:from>
      <xdr:col>16</xdr:col>
      <xdr:colOff>0</xdr:colOff>
      <xdr:row>26</xdr:row>
      <xdr:rowOff>88900</xdr:rowOff>
    </xdr:from>
    <xdr:to>
      <xdr:col>24</xdr:col>
      <xdr:colOff>0</xdr:colOff>
      <xdr:row>28</xdr:row>
      <xdr:rowOff>0</xdr:rowOff>
    </xdr:to>
    <xdr:sp macro="" textlink="">
      <xdr:nvSpPr>
        <xdr:cNvPr id="38" name="正方形/長方形 37">
          <a:extLst>
            <a:ext uri="{FF2B5EF4-FFF2-40B4-BE49-F238E27FC236}">
              <a16:creationId xmlns:a16="http://schemas.microsoft.com/office/drawing/2014/main" id="{00000000-0008-0000-0700-000026000000}"/>
            </a:ext>
          </a:extLst>
        </xdr:cNvPr>
        <xdr:cNvSpPr/>
      </xdr:nvSpPr>
      <xdr:spPr>
        <a:xfrm>
          <a:off x="3048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2,828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28</xdr:row>
      <xdr:rowOff>25400</xdr:rowOff>
    </xdr:from>
    <xdr:to>
      <xdr:col>28</xdr:col>
      <xdr:colOff>114300</xdr:colOff>
      <xdr:row>41</xdr:row>
      <xdr:rowOff>82550</xdr:rowOff>
    </xdr:to>
    <xdr:sp macro="" textlink="">
      <xdr:nvSpPr>
        <xdr:cNvPr id="39" name="正方形/長方形 38">
          <a:extLst>
            <a:ext uri="{FF2B5EF4-FFF2-40B4-BE49-F238E27FC236}">
              <a16:creationId xmlns:a16="http://schemas.microsoft.com/office/drawing/2014/main" id="{00000000-0008-0000-0700-000027000000}"/>
            </a:ext>
          </a:extLst>
        </xdr:cNvPr>
        <xdr:cNvSpPr/>
      </xdr:nvSpPr>
      <xdr:spPr>
        <a:xfrm>
          <a:off x="762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27</xdr:row>
      <xdr:rowOff>6350</xdr:rowOff>
    </xdr:from>
    <xdr:ext cx="349839" cy="225703"/>
    <xdr:sp macro="" textlink="">
      <xdr:nvSpPr>
        <xdr:cNvPr id="40" name="テキスト ボックス 39">
          <a:extLst>
            <a:ext uri="{FF2B5EF4-FFF2-40B4-BE49-F238E27FC236}">
              <a16:creationId xmlns:a16="http://schemas.microsoft.com/office/drawing/2014/main" id="{00000000-0008-0000-0700-000028000000}"/>
            </a:ext>
          </a:extLst>
        </xdr:cNvPr>
        <xdr:cNvSpPr txBox="1"/>
      </xdr:nvSpPr>
      <xdr:spPr>
        <a:xfrm>
          <a:off x="723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41</xdr:row>
      <xdr:rowOff>82550</xdr:rowOff>
    </xdr:from>
    <xdr:to>
      <xdr:col>28</xdr:col>
      <xdr:colOff>114300</xdr:colOff>
      <xdr:row>41</xdr:row>
      <xdr:rowOff>82550</xdr:rowOff>
    </xdr:to>
    <xdr:cxnSp macro="">
      <xdr:nvCxnSpPr>
        <xdr:cNvPr id="41" name="直線コネクタ 40">
          <a:extLst>
            <a:ext uri="{FF2B5EF4-FFF2-40B4-BE49-F238E27FC236}">
              <a16:creationId xmlns:a16="http://schemas.microsoft.com/office/drawing/2014/main" id="{00000000-0008-0000-0700-000029000000}"/>
            </a:ext>
          </a:extLst>
        </xdr:cNvPr>
        <xdr:cNvCxnSpPr/>
      </xdr:nvCxnSpPr>
      <xdr:spPr>
        <a:xfrm>
          <a:off x="762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40</xdr:row>
      <xdr:rowOff>111777</xdr:rowOff>
    </xdr:from>
    <xdr:ext cx="467179" cy="259045"/>
    <xdr:sp macro="" textlink="">
      <xdr:nvSpPr>
        <xdr:cNvPr id="42" name="テキスト ボックス 41">
          <a:extLst>
            <a:ext uri="{FF2B5EF4-FFF2-40B4-BE49-F238E27FC236}">
              <a16:creationId xmlns:a16="http://schemas.microsoft.com/office/drawing/2014/main" id="{00000000-0008-0000-0700-00002A000000}"/>
            </a:ext>
          </a:extLst>
        </xdr:cNvPr>
        <xdr:cNvSpPr txBox="1"/>
      </xdr:nvSpPr>
      <xdr:spPr>
        <a:xfrm>
          <a:off x="294821" y="6969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39</xdr:row>
      <xdr:rowOff>98878</xdr:rowOff>
    </xdr:from>
    <xdr:to>
      <xdr:col>28</xdr:col>
      <xdr:colOff>114300</xdr:colOff>
      <xdr:row>39</xdr:row>
      <xdr:rowOff>98878</xdr:rowOff>
    </xdr:to>
    <xdr:cxnSp macro="">
      <xdr:nvCxnSpPr>
        <xdr:cNvPr id="43" name="直線コネクタ 42">
          <a:extLst>
            <a:ext uri="{FF2B5EF4-FFF2-40B4-BE49-F238E27FC236}">
              <a16:creationId xmlns:a16="http://schemas.microsoft.com/office/drawing/2014/main" id="{00000000-0008-0000-0700-00002B000000}"/>
            </a:ext>
          </a:extLst>
        </xdr:cNvPr>
        <xdr:cNvCxnSpPr/>
      </xdr:nvCxnSpPr>
      <xdr:spPr>
        <a:xfrm>
          <a:off x="762000" y="678542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38</xdr:row>
      <xdr:rowOff>128105</xdr:rowOff>
    </xdr:from>
    <xdr:ext cx="467179" cy="259045"/>
    <xdr:sp macro="" textlink="">
      <xdr:nvSpPr>
        <xdr:cNvPr id="44" name="テキスト ボックス 43">
          <a:extLst>
            <a:ext uri="{FF2B5EF4-FFF2-40B4-BE49-F238E27FC236}">
              <a16:creationId xmlns:a16="http://schemas.microsoft.com/office/drawing/2014/main" id="{00000000-0008-0000-0700-00002C000000}"/>
            </a:ext>
          </a:extLst>
        </xdr:cNvPr>
        <xdr:cNvSpPr txBox="1"/>
      </xdr:nvSpPr>
      <xdr:spPr>
        <a:xfrm>
          <a:off x="294821" y="6643205"/>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37</xdr:row>
      <xdr:rowOff>115207</xdr:rowOff>
    </xdr:from>
    <xdr:to>
      <xdr:col>28</xdr:col>
      <xdr:colOff>114300</xdr:colOff>
      <xdr:row>37</xdr:row>
      <xdr:rowOff>115207</xdr:rowOff>
    </xdr:to>
    <xdr:cxnSp macro="">
      <xdr:nvCxnSpPr>
        <xdr:cNvPr id="45" name="直線コネクタ 44">
          <a:extLst>
            <a:ext uri="{FF2B5EF4-FFF2-40B4-BE49-F238E27FC236}">
              <a16:creationId xmlns:a16="http://schemas.microsoft.com/office/drawing/2014/main" id="{00000000-0008-0000-0700-00002D000000}"/>
            </a:ext>
          </a:extLst>
        </xdr:cNvPr>
        <xdr:cNvCxnSpPr/>
      </xdr:nvCxnSpPr>
      <xdr:spPr>
        <a:xfrm>
          <a:off x="762000" y="6458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36</xdr:row>
      <xdr:rowOff>144434</xdr:rowOff>
    </xdr:from>
    <xdr:ext cx="467179" cy="259045"/>
    <xdr:sp macro="" textlink="">
      <xdr:nvSpPr>
        <xdr:cNvPr id="46" name="テキスト ボックス 45">
          <a:extLst>
            <a:ext uri="{FF2B5EF4-FFF2-40B4-BE49-F238E27FC236}">
              <a16:creationId xmlns:a16="http://schemas.microsoft.com/office/drawing/2014/main" id="{00000000-0008-0000-0700-00002E000000}"/>
            </a:ext>
          </a:extLst>
        </xdr:cNvPr>
        <xdr:cNvSpPr txBox="1"/>
      </xdr:nvSpPr>
      <xdr:spPr>
        <a:xfrm>
          <a:off x="294821" y="6316634"/>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35</xdr:row>
      <xdr:rowOff>131536</xdr:rowOff>
    </xdr:from>
    <xdr:to>
      <xdr:col>28</xdr:col>
      <xdr:colOff>114300</xdr:colOff>
      <xdr:row>35</xdr:row>
      <xdr:rowOff>131536</xdr:rowOff>
    </xdr:to>
    <xdr:cxnSp macro="">
      <xdr:nvCxnSpPr>
        <xdr:cNvPr id="47" name="直線コネクタ 46">
          <a:extLst>
            <a:ext uri="{FF2B5EF4-FFF2-40B4-BE49-F238E27FC236}">
              <a16:creationId xmlns:a16="http://schemas.microsoft.com/office/drawing/2014/main" id="{00000000-0008-0000-0700-00002F000000}"/>
            </a:ext>
          </a:extLst>
        </xdr:cNvPr>
        <xdr:cNvCxnSpPr/>
      </xdr:nvCxnSpPr>
      <xdr:spPr>
        <a:xfrm>
          <a:off x="762000" y="6132286"/>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34</xdr:row>
      <xdr:rowOff>160763</xdr:rowOff>
    </xdr:from>
    <xdr:ext cx="467179" cy="259045"/>
    <xdr:sp macro="" textlink="">
      <xdr:nvSpPr>
        <xdr:cNvPr id="48" name="テキスト ボックス 47">
          <a:extLst>
            <a:ext uri="{FF2B5EF4-FFF2-40B4-BE49-F238E27FC236}">
              <a16:creationId xmlns:a16="http://schemas.microsoft.com/office/drawing/2014/main" id="{00000000-0008-0000-0700-000030000000}"/>
            </a:ext>
          </a:extLst>
        </xdr:cNvPr>
        <xdr:cNvSpPr txBox="1"/>
      </xdr:nvSpPr>
      <xdr:spPr>
        <a:xfrm>
          <a:off x="294821" y="5990063"/>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33</xdr:row>
      <xdr:rowOff>147864</xdr:rowOff>
    </xdr:from>
    <xdr:to>
      <xdr:col>28</xdr:col>
      <xdr:colOff>114300</xdr:colOff>
      <xdr:row>33</xdr:row>
      <xdr:rowOff>147864</xdr:rowOff>
    </xdr:to>
    <xdr:cxnSp macro="">
      <xdr:nvCxnSpPr>
        <xdr:cNvPr id="49" name="直線コネクタ 48">
          <a:extLst>
            <a:ext uri="{FF2B5EF4-FFF2-40B4-BE49-F238E27FC236}">
              <a16:creationId xmlns:a16="http://schemas.microsoft.com/office/drawing/2014/main" id="{00000000-0008-0000-0700-000031000000}"/>
            </a:ext>
          </a:extLst>
        </xdr:cNvPr>
        <xdr:cNvCxnSpPr/>
      </xdr:nvCxnSpPr>
      <xdr:spPr>
        <a:xfrm>
          <a:off x="762000" y="5805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33</xdr:row>
      <xdr:rowOff>5641</xdr:rowOff>
    </xdr:from>
    <xdr:ext cx="467179" cy="259045"/>
    <xdr:sp macro="" textlink="">
      <xdr:nvSpPr>
        <xdr:cNvPr id="50" name="テキスト ボックス 49">
          <a:extLst>
            <a:ext uri="{FF2B5EF4-FFF2-40B4-BE49-F238E27FC236}">
              <a16:creationId xmlns:a16="http://schemas.microsoft.com/office/drawing/2014/main" id="{00000000-0008-0000-0700-000032000000}"/>
            </a:ext>
          </a:extLst>
        </xdr:cNvPr>
        <xdr:cNvSpPr txBox="1"/>
      </xdr:nvSpPr>
      <xdr:spPr>
        <a:xfrm>
          <a:off x="294821" y="5663491"/>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2,700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31</xdr:row>
      <xdr:rowOff>164193</xdr:rowOff>
    </xdr:from>
    <xdr:to>
      <xdr:col>28</xdr:col>
      <xdr:colOff>114300</xdr:colOff>
      <xdr:row>31</xdr:row>
      <xdr:rowOff>164193</xdr:rowOff>
    </xdr:to>
    <xdr:cxnSp macro="">
      <xdr:nvCxnSpPr>
        <xdr:cNvPr id="51" name="直線コネクタ 50">
          <a:extLst>
            <a:ext uri="{FF2B5EF4-FFF2-40B4-BE49-F238E27FC236}">
              <a16:creationId xmlns:a16="http://schemas.microsoft.com/office/drawing/2014/main" id="{00000000-0008-0000-0700-000033000000}"/>
            </a:ext>
          </a:extLst>
        </xdr:cNvPr>
        <xdr:cNvCxnSpPr/>
      </xdr:nvCxnSpPr>
      <xdr:spPr>
        <a:xfrm>
          <a:off x="762000" y="5479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31</xdr:row>
      <xdr:rowOff>21970</xdr:rowOff>
    </xdr:from>
    <xdr:ext cx="467179" cy="259045"/>
    <xdr:sp macro="" textlink="">
      <xdr:nvSpPr>
        <xdr:cNvPr id="52" name="テキスト ボックス 51">
          <a:extLst>
            <a:ext uri="{FF2B5EF4-FFF2-40B4-BE49-F238E27FC236}">
              <a16:creationId xmlns:a16="http://schemas.microsoft.com/office/drawing/2014/main" id="{00000000-0008-0000-0700-000034000000}"/>
            </a:ext>
          </a:extLst>
        </xdr:cNvPr>
        <xdr:cNvSpPr txBox="1"/>
      </xdr:nvSpPr>
      <xdr:spPr>
        <a:xfrm>
          <a:off x="294821" y="5336920"/>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30</xdr:row>
      <xdr:rowOff>9072</xdr:rowOff>
    </xdr:from>
    <xdr:to>
      <xdr:col>28</xdr:col>
      <xdr:colOff>114300</xdr:colOff>
      <xdr:row>30</xdr:row>
      <xdr:rowOff>9072</xdr:rowOff>
    </xdr:to>
    <xdr:cxnSp macro="">
      <xdr:nvCxnSpPr>
        <xdr:cNvPr id="53" name="直線コネクタ 52">
          <a:extLst>
            <a:ext uri="{FF2B5EF4-FFF2-40B4-BE49-F238E27FC236}">
              <a16:creationId xmlns:a16="http://schemas.microsoft.com/office/drawing/2014/main" id="{00000000-0008-0000-0700-000035000000}"/>
            </a:ext>
          </a:extLst>
        </xdr:cNvPr>
        <xdr:cNvCxnSpPr/>
      </xdr:nvCxnSpPr>
      <xdr:spPr>
        <a:xfrm>
          <a:off x="762000" y="5152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29</xdr:row>
      <xdr:rowOff>38299</xdr:rowOff>
    </xdr:from>
    <xdr:ext cx="467179" cy="259045"/>
    <xdr:sp macro="" textlink="">
      <xdr:nvSpPr>
        <xdr:cNvPr id="54" name="テキスト ボックス 53">
          <a:extLst>
            <a:ext uri="{FF2B5EF4-FFF2-40B4-BE49-F238E27FC236}">
              <a16:creationId xmlns:a16="http://schemas.microsoft.com/office/drawing/2014/main" id="{00000000-0008-0000-0700-000036000000}"/>
            </a:ext>
          </a:extLst>
        </xdr:cNvPr>
        <xdr:cNvSpPr txBox="1"/>
      </xdr:nvSpPr>
      <xdr:spPr>
        <a:xfrm>
          <a:off x="294821" y="5010349"/>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28</xdr:row>
      <xdr:rowOff>25400</xdr:rowOff>
    </xdr:from>
    <xdr:to>
      <xdr:col>28</xdr:col>
      <xdr:colOff>114300</xdr:colOff>
      <xdr:row>28</xdr:row>
      <xdr:rowOff>25400</xdr:rowOff>
    </xdr:to>
    <xdr:cxnSp macro="">
      <xdr:nvCxnSpPr>
        <xdr:cNvPr id="55" name="直線コネクタ 54">
          <a:extLst>
            <a:ext uri="{FF2B5EF4-FFF2-40B4-BE49-F238E27FC236}">
              <a16:creationId xmlns:a16="http://schemas.microsoft.com/office/drawing/2014/main" id="{00000000-0008-0000-0700-000037000000}"/>
            </a:ext>
          </a:extLst>
        </xdr:cNvPr>
        <xdr:cNvCxnSpPr/>
      </xdr:nvCxnSpPr>
      <xdr:spPr>
        <a:xfrm>
          <a:off x="762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27</xdr:row>
      <xdr:rowOff>54627</xdr:rowOff>
    </xdr:from>
    <xdr:ext cx="467179" cy="259045"/>
    <xdr:sp macro="" textlink="">
      <xdr:nvSpPr>
        <xdr:cNvPr id="56" name="テキスト ボックス 55">
          <a:extLst>
            <a:ext uri="{FF2B5EF4-FFF2-40B4-BE49-F238E27FC236}">
              <a16:creationId xmlns:a16="http://schemas.microsoft.com/office/drawing/2014/main" id="{00000000-0008-0000-0700-000038000000}"/>
            </a:ext>
          </a:extLst>
        </xdr:cNvPr>
        <xdr:cNvSpPr txBox="1"/>
      </xdr:nvSpPr>
      <xdr:spPr>
        <a:xfrm>
          <a:off x="294821" y="4683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28</xdr:row>
      <xdr:rowOff>25400</xdr:rowOff>
    </xdr:from>
    <xdr:to>
      <xdr:col>28</xdr:col>
      <xdr:colOff>114300</xdr:colOff>
      <xdr:row>41</xdr:row>
      <xdr:rowOff>82550</xdr:rowOff>
    </xdr:to>
    <xdr:sp macro="" textlink="">
      <xdr:nvSpPr>
        <xdr:cNvPr id="57" name="議会費グラフ枠">
          <a:extLst>
            <a:ext uri="{FF2B5EF4-FFF2-40B4-BE49-F238E27FC236}">
              <a16:creationId xmlns:a16="http://schemas.microsoft.com/office/drawing/2014/main" id="{00000000-0008-0000-0700-000039000000}"/>
            </a:ext>
          </a:extLst>
        </xdr:cNvPr>
        <xdr:cNvSpPr/>
      </xdr:nvSpPr>
      <xdr:spPr>
        <a:xfrm>
          <a:off x="762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30</xdr:row>
      <xdr:rowOff>161472</xdr:rowOff>
    </xdr:from>
    <xdr:to>
      <xdr:col>24</xdr:col>
      <xdr:colOff>62865</xdr:colOff>
      <xdr:row>39</xdr:row>
      <xdr:rowOff>66222</xdr:rowOff>
    </xdr:to>
    <xdr:cxnSp macro="">
      <xdr:nvCxnSpPr>
        <xdr:cNvPr id="58" name="直線コネクタ 57">
          <a:extLst>
            <a:ext uri="{FF2B5EF4-FFF2-40B4-BE49-F238E27FC236}">
              <a16:creationId xmlns:a16="http://schemas.microsoft.com/office/drawing/2014/main" id="{00000000-0008-0000-0700-00003A000000}"/>
            </a:ext>
          </a:extLst>
        </xdr:cNvPr>
        <xdr:cNvCxnSpPr/>
      </xdr:nvCxnSpPr>
      <xdr:spPr>
        <a:xfrm flipV="1">
          <a:off x="4633595" y="5304972"/>
          <a:ext cx="1270" cy="14478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39</xdr:row>
      <xdr:rowOff>70049</xdr:rowOff>
    </xdr:from>
    <xdr:ext cx="469744" cy="259045"/>
    <xdr:sp macro="" textlink="">
      <xdr:nvSpPr>
        <xdr:cNvPr id="59" name="議会費最小値テキスト">
          <a:extLst>
            <a:ext uri="{FF2B5EF4-FFF2-40B4-BE49-F238E27FC236}">
              <a16:creationId xmlns:a16="http://schemas.microsoft.com/office/drawing/2014/main" id="{00000000-0008-0000-0700-00003B000000}"/>
            </a:ext>
          </a:extLst>
        </xdr:cNvPr>
        <xdr:cNvSpPr txBox="1"/>
      </xdr:nvSpPr>
      <xdr:spPr>
        <a:xfrm>
          <a:off x="4686300" y="675659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1,830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39</xdr:row>
      <xdr:rowOff>66222</xdr:rowOff>
    </xdr:from>
    <xdr:to>
      <xdr:col>24</xdr:col>
      <xdr:colOff>152400</xdr:colOff>
      <xdr:row>39</xdr:row>
      <xdr:rowOff>66222</xdr:rowOff>
    </xdr:to>
    <xdr:cxnSp macro="">
      <xdr:nvCxnSpPr>
        <xdr:cNvPr id="60" name="直線コネクタ 59">
          <a:extLst>
            <a:ext uri="{FF2B5EF4-FFF2-40B4-BE49-F238E27FC236}">
              <a16:creationId xmlns:a16="http://schemas.microsoft.com/office/drawing/2014/main" id="{00000000-0008-0000-0700-00003C000000}"/>
            </a:ext>
          </a:extLst>
        </xdr:cNvPr>
        <xdr:cNvCxnSpPr/>
      </xdr:nvCxnSpPr>
      <xdr:spPr>
        <a:xfrm>
          <a:off x="4546600" y="675277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29</xdr:row>
      <xdr:rowOff>108149</xdr:rowOff>
    </xdr:from>
    <xdr:ext cx="469744" cy="259045"/>
    <xdr:sp macro="" textlink="">
      <xdr:nvSpPr>
        <xdr:cNvPr id="61" name="議会費最大値テキスト">
          <a:extLst>
            <a:ext uri="{FF2B5EF4-FFF2-40B4-BE49-F238E27FC236}">
              <a16:creationId xmlns:a16="http://schemas.microsoft.com/office/drawing/2014/main" id="{00000000-0008-0000-0700-00003D000000}"/>
            </a:ext>
          </a:extLst>
        </xdr:cNvPr>
        <xdr:cNvSpPr txBox="1"/>
      </xdr:nvSpPr>
      <xdr:spPr>
        <a:xfrm>
          <a:off x="4686300" y="508019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3,160</a:t>
          </a:r>
          <a:endParaRPr kumimoji="1" lang="ja-JP" altLang="en-US" sz="1000" b="1">
            <a:latin typeface="ＭＳ Ｐゴシック" panose="020B0600070205080204" pitchFamily="50" charset="-128"/>
          </a:endParaRPr>
        </a:p>
      </xdr:txBody>
    </xdr:sp>
    <xdr:clientData/>
  </xdr:oneCellAnchor>
  <xdr:twoCellAnchor>
    <xdr:from>
      <xdr:col>23</xdr:col>
      <xdr:colOff>165100</xdr:colOff>
      <xdr:row>30</xdr:row>
      <xdr:rowOff>161472</xdr:rowOff>
    </xdr:from>
    <xdr:to>
      <xdr:col>24</xdr:col>
      <xdr:colOff>152400</xdr:colOff>
      <xdr:row>30</xdr:row>
      <xdr:rowOff>161472</xdr:rowOff>
    </xdr:to>
    <xdr:cxnSp macro="">
      <xdr:nvCxnSpPr>
        <xdr:cNvPr id="62" name="直線コネクタ 61">
          <a:extLst>
            <a:ext uri="{FF2B5EF4-FFF2-40B4-BE49-F238E27FC236}">
              <a16:creationId xmlns:a16="http://schemas.microsoft.com/office/drawing/2014/main" id="{00000000-0008-0000-0700-00003E000000}"/>
            </a:ext>
          </a:extLst>
        </xdr:cNvPr>
        <xdr:cNvCxnSpPr/>
      </xdr:nvCxnSpPr>
      <xdr:spPr>
        <a:xfrm>
          <a:off x="4546600" y="530497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33</xdr:row>
      <xdr:rowOff>111942</xdr:rowOff>
    </xdr:from>
    <xdr:to>
      <xdr:col>24</xdr:col>
      <xdr:colOff>63500</xdr:colOff>
      <xdr:row>34</xdr:row>
      <xdr:rowOff>50437</xdr:rowOff>
    </xdr:to>
    <xdr:cxnSp macro="">
      <xdr:nvCxnSpPr>
        <xdr:cNvPr id="63" name="直線コネクタ 62">
          <a:extLst>
            <a:ext uri="{FF2B5EF4-FFF2-40B4-BE49-F238E27FC236}">
              <a16:creationId xmlns:a16="http://schemas.microsoft.com/office/drawing/2014/main" id="{00000000-0008-0000-0700-00003F000000}"/>
            </a:ext>
          </a:extLst>
        </xdr:cNvPr>
        <xdr:cNvCxnSpPr/>
      </xdr:nvCxnSpPr>
      <xdr:spPr>
        <a:xfrm flipV="1">
          <a:off x="3797300" y="5769792"/>
          <a:ext cx="838200" cy="10994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34</xdr:row>
      <xdr:rowOff>146793</xdr:rowOff>
    </xdr:from>
    <xdr:ext cx="469744" cy="259045"/>
    <xdr:sp macro="" textlink="">
      <xdr:nvSpPr>
        <xdr:cNvPr id="64" name="議会費平均値テキスト">
          <a:extLst>
            <a:ext uri="{FF2B5EF4-FFF2-40B4-BE49-F238E27FC236}">
              <a16:creationId xmlns:a16="http://schemas.microsoft.com/office/drawing/2014/main" id="{00000000-0008-0000-0700-000040000000}"/>
            </a:ext>
          </a:extLst>
        </xdr:cNvPr>
        <xdr:cNvSpPr txBox="1"/>
      </xdr:nvSpPr>
      <xdr:spPr>
        <a:xfrm>
          <a:off x="4686300" y="5976093"/>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2,477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34</xdr:row>
      <xdr:rowOff>168366</xdr:rowOff>
    </xdr:from>
    <xdr:to>
      <xdr:col>24</xdr:col>
      <xdr:colOff>114300</xdr:colOff>
      <xdr:row>35</xdr:row>
      <xdr:rowOff>98516</xdr:rowOff>
    </xdr:to>
    <xdr:sp macro="" textlink="">
      <xdr:nvSpPr>
        <xdr:cNvPr id="65" name="フローチャート: 判断 64">
          <a:extLst>
            <a:ext uri="{FF2B5EF4-FFF2-40B4-BE49-F238E27FC236}">
              <a16:creationId xmlns:a16="http://schemas.microsoft.com/office/drawing/2014/main" id="{00000000-0008-0000-0700-000041000000}"/>
            </a:ext>
          </a:extLst>
        </xdr:cNvPr>
        <xdr:cNvSpPr/>
      </xdr:nvSpPr>
      <xdr:spPr>
        <a:xfrm>
          <a:off x="4584700" y="599766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33</xdr:row>
      <xdr:rowOff>67310</xdr:rowOff>
    </xdr:from>
    <xdr:to>
      <xdr:col>19</xdr:col>
      <xdr:colOff>177800</xdr:colOff>
      <xdr:row>34</xdr:row>
      <xdr:rowOff>50437</xdr:rowOff>
    </xdr:to>
    <xdr:cxnSp macro="">
      <xdr:nvCxnSpPr>
        <xdr:cNvPr id="66" name="直線コネクタ 65">
          <a:extLst>
            <a:ext uri="{FF2B5EF4-FFF2-40B4-BE49-F238E27FC236}">
              <a16:creationId xmlns:a16="http://schemas.microsoft.com/office/drawing/2014/main" id="{00000000-0008-0000-0700-000042000000}"/>
            </a:ext>
          </a:extLst>
        </xdr:cNvPr>
        <xdr:cNvCxnSpPr/>
      </xdr:nvCxnSpPr>
      <xdr:spPr>
        <a:xfrm>
          <a:off x="2908300" y="5725160"/>
          <a:ext cx="889000" cy="15457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35</xdr:row>
      <xdr:rowOff>29573</xdr:rowOff>
    </xdr:from>
    <xdr:to>
      <xdr:col>20</xdr:col>
      <xdr:colOff>38100</xdr:colOff>
      <xdr:row>35</xdr:row>
      <xdr:rowOff>131173</xdr:rowOff>
    </xdr:to>
    <xdr:sp macro="" textlink="">
      <xdr:nvSpPr>
        <xdr:cNvPr id="67" name="フローチャート: 判断 66">
          <a:extLst>
            <a:ext uri="{FF2B5EF4-FFF2-40B4-BE49-F238E27FC236}">
              <a16:creationId xmlns:a16="http://schemas.microsoft.com/office/drawing/2014/main" id="{00000000-0008-0000-0700-000043000000}"/>
            </a:ext>
          </a:extLst>
        </xdr:cNvPr>
        <xdr:cNvSpPr/>
      </xdr:nvSpPr>
      <xdr:spPr>
        <a:xfrm>
          <a:off x="3746500" y="603032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133428</xdr:colOff>
      <xdr:row>35</xdr:row>
      <xdr:rowOff>122300</xdr:rowOff>
    </xdr:from>
    <xdr:ext cx="469744" cy="259045"/>
    <xdr:sp macro="" textlink="">
      <xdr:nvSpPr>
        <xdr:cNvPr id="68" name="テキスト ボックス 67">
          <a:extLst>
            <a:ext uri="{FF2B5EF4-FFF2-40B4-BE49-F238E27FC236}">
              <a16:creationId xmlns:a16="http://schemas.microsoft.com/office/drawing/2014/main" id="{00000000-0008-0000-0700-000044000000}"/>
            </a:ext>
          </a:extLst>
        </xdr:cNvPr>
        <xdr:cNvSpPr txBox="1"/>
      </xdr:nvSpPr>
      <xdr:spPr>
        <a:xfrm>
          <a:off x="3562428" y="612305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2,447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32</xdr:row>
      <xdr:rowOff>54792</xdr:rowOff>
    </xdr:from>
    <xdr:to>
      <xdr:col>15</xdr:col>
      <xdr:colOff>50800</xdr:colOff>
      <xdr:row>33</xdr:row>
      <xdr:rowOff>67310</xdr:rowOff>
    </xdr:to>
    <xdr:cxnSp macro="">
      <xdr:nvCxnSpPr>
        <xdr:cNvPr id="69" name="直線コネクタ 68">
          <a:extLst>
            <a:ext uri="{FF2B5EF4-FFF2-40B4-BE49-F238E27FC236}">
              <a16:creationId xmlns:a16="http://schemas.microsoft.com/office/drawing/2014/main" id="{00000000-0008-0000-0700-000045000000}"/>
            </a:ext>
          </a:extLst>
        </xdr:cNvPr>
        <xdr:cNvCxnSpPr/>
      </xdr:nvCxnSpPr>
      <xdr:spPr>
        <a:xfrm>
          <a:off x="2019300" y="5541192"/>
          <a:ext cx="889000" cy="18396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33</xdr:row>
      <xdr:rowOff>74204</xdr:rowOff>
    </xdr:from>
    <xdr:to>
      <xdr:col>15</xdr:col>
      <xdr:colOff>101600</xdr:colOff>
      <xdr:row>34</xdr:row>
      <xdr:rowOff>4354</xdr:rowOff>
    </xdr:to>
    <xdr:sp macro="" textlink="">
      <xdr:nvSpPr>
        <xdr:cNvPr id="70" name="フローチャート: 判断 69">
          <a:extLst>
            <a:ext uri="{FF2B5EF4-FFF2-40B4-BE49-F238E27FC236}">
              <a16:creationId xmlns:a16="http://schemas.microsoft.com/office/drawing/2014/main" id="{00000000-0008-0000-0700-000046000000}"/>
            </a:ext>
          </a:extLst>
        </xdr:cNvPr>
        <xdr:cNvSpPr/>
      </xdr:nvSpPr>
      <xdr:spPr>
        <a:xfrm>
          <a:off x="2857500" y="573205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14</xdr:col>
      <xdr:colOff>6428</xdr:colOff>
      <xdr:row>33</xdr:row>
      <xdr:rowOff>166931</xdr:rowOff>
    </xdr:from>
    <xdr:ext cx="469744" cy="259045"/>
    <xdr:sp macro="" textlink="">
      <xdr:nvSpPr>
        <xdr:cNvPr id="71" name="テキスト ボックス 70">
          <a:extLst>
            <a:ext uri="{FF2B5EF4-FFF2-40B4-BE49-F238E27FC236}">
              <a16:creationId xmlns:a16="http://schemas.microsoft.com/office/drawing/2014/main" id="{00000000-0008-0000-0700-000047000000}"/>
            </a:ext>
          </a:extLst>
        </xdr:cNvPr>
        <xdr:cNvSpPr txBox="1"/>
      </xdr:nvSpPr>
      <xdr:spPr>
        <a:xfrm>
          <a:off x="2673428" y="582478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2,721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32</xdr:row>
      <xdr:rowOff>5806</xdr:rowOff>
    </xdr:from>
    <xdr:to>
      <xdr:col>10</xdr:col>
      <xdr:colOff>114300</xdr:colOff>
      <xdr:row>32</xdr:row>
      <xdr:rowOff>54792</xdr:rowOff>
    </xdr:to>
    <xdr:cxnSp macro="">
      <xdr:nvCxnSpPr>
        <xdr:cNvPr id="72" name="直線コネクタ 71">
          <a:extLst>
            <a:ext uri="{FF2B5EF4-FFF2-40B4-BE49-F238E27FC236}">
              <a16:creationId xmlns:a16="http://schemas.microsoft.com/office/drawing/2014/main" id="{00000000-0008-0000-0700-000048000000}"/>
            </a:ext>
          </a:extLst>
        </xdr:cNvPr>
        <xdr:cNvCxnSpPr/>
      </xdr:nvCxnSpPr>
      <xdr:spPr>
        <a:xfrm>
          <a:off x="1130300" y="5492206"/>
          <a:ext cx="889000" cy="4898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32</xdr:row>
      <xdr:rowOff>135708</xdr:rowOff>
    </xdr:from>
    <xdr:to>
      <xdr:col>10</xdr:col>
      <xdr:colOff>165100</xdr:colOff>
      <xdr:row>33</xdr:row>
      <xdr:rowOff>65858</xdr:rowOff>
    </xdr:to>
    <xdr:sp macro="" textlink="">
      <xdr:nvSpPr>
        <xdr:cNvPr id="73" name="フローチャート: 判断 72">
          <a:extLst>
            <a:ext uri="{FF2B5EF4-FFF2-40B4-BE49-F238E27FC236}">
              <a16:creationId xmlns:a16="http://schemas.microsoft.com/office/drawing/2014/main" id="{00000000-0008-0000-0700-000049000000}"/>
            </a:ext>
          </a:extLst>
        </xdr:cNvPr>
        <xdr:cNvSpPr/>
      </xdr:nvSpPr>
      <xdr:spPr>
        <a:xfrm>
          <a:off x="1968500" y="562210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69928</xdr:colOff>
      <xdr:row>33</xdr:row>
      <xdr:rowOff>56985</xdr:rowOff>
    </xdr:from>
    <xdr:ext cx="469744" cy="259045"/>
    <xdr:sp macro="" textlink="">
      <xdr:nvSpPr>
        <xdr:cNvPr id="74" name="テキスト ボックス 73">
          <a:extLst>
            <a:ext uri="{FF2B5EF4-FFF2-40B4-BE49-F238E27FC236}">
              <a16:creationId xmlns:a16="http://schemas.microsoft.com/office/drawing/2014/main" id="{00000000-0008-0000-0700-00004A000000}"/>
            </a:ext>
          </a:extLst>
        </xdr:cNvPr>
        <xdr:cNvSpPr txBox="1"/>
      </xdr:nvSpPr>
      <xdr:spPr>
        <a:xfrm>
          <a:off x="1784428" y="571483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2,822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32</xdr:row>
      <xdr:rowOff>156392</xdr:rowOff>
    </xdr:from>
    <xdr:to>
      <xdr:col>6</xdr:col>
      <xdr:colOff>38100</xdr:colOff>
      <xdr:row>33</xdr:row>
      <xdr:rowOff>86542</xdr:rowOff>
    </xdr:to>
    <xdr:sp macro="" textlink="">
      <xdr:nvSpPr>
        <xdr:cNvPr id="75" name="フローチャート: 判断 74">
          <a:extLst>
            <a:ext uri="{FF2B5EF4-FFF2-40B4-BE49-F238E27FC236}">
              <a16:creationId xmlns:a16="http://schemas.microsoft.com/office/drawing/2014/main" id="{00000000-0008-0000-0700-00004B000000}"/>
            </a:ext>
          </a:extLst>
        </xdr:cNvPr>
        <xdr:cNvSpPr/>
      </xdr:nvSpPr>
      <xdr:spPr>
        <a:xfrm>
          <a:off x="1079500" y="564279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133428</xdr:colOff>
      <xdr:row>33</xdr:row>
      <xdr:rowOff>77669</xdr:rowOff>
    </xdr:from>
    <xdr:ext cx="469744" cy="259045"/>
    <xdr:sp macro="" textlink="">
      <xdr:nvSpPr>
        <xdr:cNvPr id="76" name="テキスト ボックス 75">
          <a:extLst>
            <a:ext uri="{FF2B5EF4-FFF2-40B4-BE49-F238E27FC236}">
              <a16:creationId xmlns:a16="http://schemas.microsoft.com/office/drawing/2014/main" id="{00000000-0008-0000-0700-00004C000000}"/>
            </a:ext>
          </a:extLst>
        </xdr:cNvPr>
        <xdr:cNvSpPr txBox="1"/>
      </xdr:nvSpPr>
      <xdr:spPr>
        <a:xfrm>
          <a:off x="895428" y="573551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2,803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41</xdr:row>
      <xdr:rowOff>80027</xdr:rowOff>
    </xdr:from>
    <xdr:ext cx="762000" cy="259045"/>
    <xdr:sp macro="" textlink="">
      <xdr:nvSpPr>
        <xdr:cNvPr id="77" name="テキスト ボックス 76">
          <a:extLst>
            <a:ext uri="{FF2B5EF4-FFF2-40B4-BE49-F238E27FC236}">
              <a16:creationId xmlns:a16="http://schemas.microsoft.com/office/drawing/2014/main" id="{00000000-0008-0000-0700-00004D000000}"/>
            </a:ext>
          </a:extLst>
        </xdr:cNvPr>
        <xdr:cNvSpPr txBox="1"/>
      </xdr:nvSpPr>
      <xdr:spPr>
        <a:xfrm>
          <a:off x="4445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41</xdr:row>
      <xdr:rowOff>80027</xdr:rowOff>
    </xdr:from>
    <xdr:ext cx="762000" cy="259045"/>
    <xdr:sp macro="" textlink="">
      <xdr:nvSpPr>
        <xdr:cNvPr id="78" name="テキスト ボックス 77">
          <a:extLst>
            <a:ext uri="{FF2B5EF4-FFF2-40B4-BE49-F238E27FC236}">
              <a16:creationId xmlns:a16="http://schemas.microsoft.com/office/drawing/2014/main" id="{00000000-0008-0000-0700-00004E000000}"/>
            </a:ext>
          </a:extLst>
        </xdr:cNvPr>
        <xdr:cNvSpPr txBox="1"/>
      </xdr:nvSpPr>
      <xdr:spPr>
        <a:xfrm>
          <a:off x="3606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41</xdr:row>
      <xdr:rowOff>80027</xdr:rowOff>
    </xdr:from>
    <xdr:ext cx="762000" cy="259045"/>
    <xdr:sp macro="" textlink="">
      <xdr:nvSpPr>
        <xdr:cNvPr id="79" name="テキスト ボックス 78">
          <a:extLst>
            <a:ext uri="{FF2B5EF4-FFF2-40B4-BE49-F238E27FC236}">
              <a16:creationId xmlns:a16="http://schemas.microsoft.com/office/drawing/2014/main" id="{00000000-0008-0000-0700-00004F000000}"/>
            </a:ext>
          </a:extLst>
        </xdr:cNvPr>
        <xdr:cNvSpPr txBox="1"/>
      </xdr:nvSpPr>
      <xdr:spPr>
        <a:xfrm>
          <a:off x="2717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41</xdr:row>
      <xdr:rowOff>80027</xdr:rowOff>
    </xdr:from>
    <xdr:ext cx="762000" cy="259045"/>
    <xdr:sp macro="" textlink="">
      <xdr:nvSpPr>
        <xdr:cNvPr id="80" name="テキスト ボックス 79">
          <a:extLst>
            <a:ext uri="{FF2B5EF4-FFF2-40B4-BE49-F238E27FC236}">
              <a16:creationId xmlns:a16="http://schemas.microsoft.com/office/drawing/2014/main" id="{00000000-0008-0000-0700-000050000000}"/>
            </a:ext>
          </a:extLst>
        </xdr:cNvPr>
        <xdr:cNvSpPr txBox="1"/>
      </xdr:nvSpPr>
      <xdr:spPr>
        <a:xfrm>
          <a:off x="1828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41</xdr:row>
      <xdr:rowOff>80027</xdr:rowOff>
    </xdr:from>
    <xdr:ext cx="762000" cy="259045"/>
    <xdr:sp macro="" textlink="">
      <xdr:nvSpPr>
        <xdr:cNvPr id="81" name="テキスト ボックス 80">
          <a:extLst>
            <a:ext uri="{FF2B5EF4-FFF2-40B4-BE49-F238E27FC236}">
              <a16:creationId xmlns:a16="http://schemas.microsoft.com/office/drawing/2014/main" id="{00000000-0008-0000-0700-000051000000}"/>
            </a:ext>
          </a:extLst>
        </xdr:cNvPr>
        <xdr:cNvSpPr txBox="1"/>
      </xdr:nvSpPr>
      <xdr:spPr>
        <a:xfrm>
          <a:off x="939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33</xdr:row>
      <xdr:rowOff>61142</xdr:rowOff>
    </xdr:from>
    <xdr:to>
      <xdr:col>24</xdr:col>
      <xdr:colOff>114300</xdr:colOff>
      <xdr:row>33</xdr:row>
      <xdr:rowOff>162742</xdr:rowOff>
    </xdr:to>
    <xdr:sp macro="" textlink="">
      <xdr:nvSpPr>
        <xdr:cNvPr id="82" name="楕円 81">
          <a:extLst>
            <a:ext uri="{FF2B5EF4-FFF2-40B4-BE49-F238E27FC236}">
              <a16:creationId xmlns:a16="http://schemas.microsoft.com/office/drawing/2014/main" id="{00000000-0008-0000-0700-000052000000}"/>
            </a:ext>
          </a:extLst>
        </xdr:cNvPr>
        <xdr:cNvSpPr/>
      </xdr:nvSpPr>
      <xdr:spPr>
        <a:xfrm>
          <a:off x="4584700" y="571899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32</xdr:row>
      <xdr:rowOff>84019</xdr:rowOff>
    </xdr:from>
    <xdr:ext cx="469744" cy="259045"/>
    <xdr:sp macro="" textlink="">
      <xdr:nvSpPr>
        <xdr:cNvPr id="83" name="議会費該当値テキスト">
          <a:extLst>
            <a:ext uri="{FF2B5EF4-FFF2-40B4-BE49-F238E27FC236}">
              <a16:creationId xmlns:a16="http://schemas.microsoft.com/office/drawing/2014/main" id="{00000000-0008-0000-0700-000053000000}"/>
            </a:ext>
          </a:extLst>
        </xdr:cNvPr>
        <xdr:cNvSpPr txBox="1"/>
      </xdr:nvSpPr>
      <xdr:spPr>
        <a:xfrm>
          <a:off x="4686300" y="557041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2,733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33</xdr:row>
      <xdr:rowOff>171087</xdr:rowOff>
    </xdr:from>
    <xdr:to>
      <xdr:col>20</xdr:col>
      <xdr:colOff>38100</xdr:colOff>
      <xdr:row>34</xdr:row>
      <xdr:rowOff>101237</xdr:rowOff>
    </xdr:to>
    <xdr:sp macro="" textlink="">
      <xdr:nvSpPr>
        <xdr:cNvPr id="84" name="楕円 83">
          <a:extLst>
            <a:ext uri="{FF2B5EF4-FFF2-40B4-BE49-F238E27FC236}">
              <a16:creationId xmlns:a16="http://schemas.microsoft.com/office/drawing/2014/main" id="{00000000-0008-0000-0700-000054000000}"/>
            </a:ext>
          </a:extLst>
        </xdr:cNvPr>
        <xdr:cNvSpPr/>
      </xdr:nvSpPr>
      <xdr:spPr>
        <a:xfrm>
          <a:off x="3746500" y="582893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133428</xdr:colOff>
      <xdr:row>32</xdr:row>
      <xdr:rowOff>117764</xdr:rowOff>
    </xdr:from>
    <xdr:ext cx="469744" cy="259045"/>
    <xdr:sp macro="" textlink="">
      <xdr:nvSpPr>
        <xdr:cNvPr id="85" name="テキスト ボックス 84">
          <a:extLst>
            <a:ext uri="{FF2B5EF4-FFF2-40B4-BE49-F238E27FC236}">
              <a16:creationId xmlns:a16="http://schemas.microsoft.com/office/drawing/2014/main" id="{00000000-0008-0000-0700-000055000000}"/>
            </a:ext>
          </a:extLst>
        </xdr:cNvPr>
        <xdr:cNvSpPr txBox="1"/>
      </xdr:nvSpPr>
      <xdr:spPr>
        <a:xfrm>
          <a:off x="3562428" y="560416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2,632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33</xdr:row>
      <xdr:rowOff>16510</xdr:rowOff>
    </xdr:from>
    <xdr:to>
      <xdr:col>15</xdr:col>
      <xdr:colOff>101600</xdr:colOff>
      <xdr:row>33</xdr:row>
      <xdr:rowOff>118110</xdr:rowOff>
    </xdr:to>
    <xdr:sp macro="" textlink="">
      <xdr:nvSpPr>
        <xdr:cNvPr id="86" name="楕円 85">
          <a:extLst>
            <a:ext uri="{FF2B5EF4-FFF2-40B4-BE49-F238E27FC236}">
              <a16:creationId xmlns:a16="http://schemas.microsoft.com/office/drawing/2014/main" id="{00000000-0008-0000-0700-000056000000}"/>
            </a:ext>
          </a:extLst>
        </xdr:cNvPr>
        <xdr:cNvSpPr/>
      </xdr:nvSpPr>
      <xdr:spPr>
        <a:xfrm>
          <a:off x="2857500" y="567436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14</xdr:col>
      <xdr:colOff>6428</xdr:colOff>
      <xdr:row>31</xdr:row>
      <xdr:rowOff>134637</xdr:rowOff>
    </xdr:from>
    <xdr:ext cx="469744" cy="259045"/>
    <xdr:sp macro="" textlink="">
      <xdr:nvSpPr>
        <xdr:cNvPr id="87" name="テキスト ボックス 86">
          <a:extLst>
            <a:ext uri="{FF2B5EF4-FFF2-40B4-BE49-F238E27FC236}">
              <a16:creationId xmlns:a16="http://schemas.microsoft.com/office/drawing/2014/main" id="{00000000-0008-0000-0700-000057000000}"/>
            </a:ext>
          </a:extLst>
        </xdr:cNvPr>
        <xdr:cNvSpPr txBox="1"/>
      </xdr:nvSpPr>
      <xdr:spPr>
        <a:xfrm>
          <a:off x="2673428" y="544958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2,774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32</xdr:row>
      <xdr:rowOff>3992</xdr:rowOff>
    </xdr:from>
    <xdr:to>
      <xdr:col>10</xdr:col>
      <xdr:colOff>165100</xdr:colOff>
      <xdr:row>32</xdr:row>
      <xdr:rowOff>105592</xdr:rowOff>
    </xdr:to>
    <xdr:sp macro="" textlink="">
      <xdr:nvSpPr>
        <xdr:cNvPr id="88" name="楕円 87">
          <a:extLst>
            <a:ext uri="{FF2B5EF4-FFF2-40B4-BE49-F238E27FC236}">
              <a16:creationId xmlns:a16="http://schemas.microsoft.com/office/drawing/2014/main" id="{00000000-0008-0000-0700-000058000000}"/>
            </a:ext>
          </a:extLst>
        </xdr:cNvPr>
        <xdr:cNvSpPr/>
      </xdr:nvSpPr>
      <xdr:spPr>
        <a:xfrm>
          <a:off x="1968500" y="549039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69928</xdr:colOff>
      <xdr:row>30</xdr:row>
      <xdr:rowOff>122119</xdr:rowOff>
    </xdr:from>
    <xdr:ext cx="469744" cy="259045"/>
    <xdr:sp macro="" textlink="">
      <xdr:nvSpPr>
        <xdr:cNvPr id="89" name="テキスト ボックス 88">
          <a:extLst>
            <a:ext uri="{FF2B5EF4-FFF2-40B4-BE49-F238E27FC236}">
              <a16:creationId xmlns:a16="http://schemas.microsoft.com/office/drawing/2014/main" id="{00000000-0008-0000-0700-000059000000}"/>
            </a:ext>
          </a:extLst>
        </xdr:cNvPr>
        <xdr:cNvSpPr txBox="1"/>
      </xdr:nvSpPr>
      <xdr:spPr>
        <a:xfrm>
          <a:off x="1784428" y="526561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2,943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31</xdr:row>
      <xdr:rowOff>126456</xdr:rowOff>
    </xdr:from>
    <xdr:to>
      <xdr:col>6</xdr:col>
      <xdr:colOff>38100</xdr:colOff>
      <xdr:row>32</xdr:row>
      <xdr:rowOff>56606</xdr:rowOff>
    </xdr:to>
    <xdr:sp macro="" textlink="">
      <xdr:nvSpPr>
        <xdr:cNvPr id="90" name="楕円 89">
          <a:extLst>
            <a:ext uri="{FF2B5EF4-FFF2-40B4-BE49-F238E27FC236}">
              <a16:creationId xmlns:a16="http://schemas.microsoft.com/office/drawing/2014/main" id="{00000000-0008-0000-0700-00005A000000}"/>
            </a:ext>
          </a:extLst>
        </xdr:cNvPr>
        <xdr:cNvSpPr/>
      </xdr:nvSpPr>
      <xdr:spPr>
        <a:xfrm>
          <a:off x="1079500" y="544140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133428</xdr:colOff>
      <xdr:row>30</xdr:row>
      <xdr:rowOff>73133</xdr:rowOff>
    </xdr:from>
    <xdr:ext cx="469744" cy="259045"/>
    <xdr:sp macro="" textlink="">
      <xdr:nvSpPr>
        <xdr:cNvPr id="91" name="テキスト ボックス 90">
          <a:extLst>
            <a:ext uri="{FF2B5EF4-FFF2-40B4-BE49-F238E27FC236}">
              <a16:creationId xmlns:a16="http://schemas.microsoft.com/office/drawing/2014/main" id="{00000000-0008-0000-0700-00005B000000}"/>
            </a:ext>
          </a:extLst>
        </xdr:cNvPr>
        <xdr:cNvSpPr txBox="1"/>
      </xdr:nvSpPr>
      <xdr:spPr>
        <a:xfrm>
          <a:off x="895428" y="521663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2,988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43</xdr:row>
      <xdr:rowOff>57150</xdr:rowOff>
    </xdr:from>
    <xdr:to>
      <xdr:col>28</xdr:col>
      <xdr:colOff>114300</xdr:colOff>
      <xdr:row>45</xdr:row>
      <xdr:rowOff>31750</xdr:rowOff>
    </xdr:to>
    <xdr:sp macro="" textlink="">
      <xdr:nvSpPr>
        <xdr:cNvPr id="92" name="正方形/長方形 91">
          <a:extLst>
            <a:ext uri="{FF2B5EF4-FFF2-40B4-BE49-F238E27FC236}">
              <a16:creationId xmlns:a16="http://schemas.microsoft.com/office/drawing/2014/main" id="{00000000-0008-0000-0700-00005C000000}"/>
            </a:ext>
          </a:extLst>
        </xdr:cNvPr>
        <xdr:cNvSpPr/>
      </xdr:nvSpPr>
      <xdr:spPr>
        <a:xfrm>
          <a:off x="762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総務費</a:t>
          </a:r>
        </a:p>
      </xdr:txBody>
    </xdr:sp>
    <xdr:clientData/>
  </xdr:twoCellAnchor>
  <xdr:twoCellAnchor>
    <xdr:from>
      <xdr:col>4</xdr:col>
      <xdr:colOff>127000</xdr:colOff>
      <xdr:row>45</xdr:row>
      <xdr:rowOff>57150</xdr:rowOff>
    </xdr:from>
    <xdr:to>
      <xdr:col>12</xdr:col>
      <xdr:colOff>127000</xdr:colOff>
      <xdr:row>46</xdr:row>
      <xdr:rowOff>139700</xdr:rowOff>
    </xdr:to>
    <xdr:sp macro="" textlink="">
      <xdr:nvSpPr>
        <xdr:cNvPr id="93" name="正方形/長方形 92">
          <a:extLst>
            <a:ext uri="{FF2B5EF4-FFF2-40B4-BE49-F238E27FC236}">
              <a16:creationId xmlns:a16="http://schemas.microsoft.com/office/drawing/2014/main" id="{00000000-0008-0000-0700-00005D000000}"/>
            </a:ext>
          </a:extLst>
        </xdr:cNvPr>
        <xdr:cNvSpPr/>
      </xdr:nvSpPr>
      <xdr:spPr>
        <a:xfrm>
          <a:off x="889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46</xdr:row>
      <xdr:rowOff>88900</xdr:rowOff>
    </xdr:from>
    <xdr:to>
      <xdr:col>12</xdr:col>
      <xdr:colOff>127000</xdr:colOff>
      <xdr:row>48</xdr:row>
      <xdr:rowOff>0</xdr:rowOff>
    </xdr:to>
    <xdr:sp macro="" textlink="">
      <xdr:nvSpPr>
        <xdr:cNvPr id="94" name="正方形/長方形 93">
          <a:extLst>
            <a:ext uri="{FF2B5EF4-FFF2-40B4-BE49-F238E27FC236}">
              <a16:creationId xmlns:a16="http://schemas.microsoft.com/office/drawing/2014/main" id="{00000000-0008-0000-0700-00005E000000}"/>
            </a:ext>
          </a:extLst>
        </xdr:cNvPr>
        <xdr:cNvSpPr/>
      </xdr:nvSpPr>
      <xdr:spPr>
        <a:xfrm>
          <a:off x="889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9/29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45</xdr:row>
      <xdr:rowOff>57150</xdr:rowOff>
    </xdr:from>
    <xdr:to>
      <xdr:col>18</xdr:col>
      <xdr:colOff>0</xdr:colOff>
      <xdr:row>46</xdr:row>
      <xdr:rowOff>139700</xdr:rowOff>
    </xdr:to>
    <xdr:sp macro="" textlink="">
      <xdr:nvSpPr>
        <xdr:cNvPr id="95" name="正方形/長方形 94">
          <a:extLst>
            <a:ext uri="{FF2B5EF4-FFF2-40B4-BE49-F238E27FC236}">
              <a16:creationId xmlns:a16="http://schemas.microsoft.com/office/drawing/2014/main" id="{00000000-0008-0000-0700-00005F000000}"/>
            </a:ext>
          </a:extLst>
        </xdr:cNvPr>
        <xdr:cNvSpPr/>
      </xdr:nvSpPr>
      <xdr:spPr>
        <a:xfrm>
          <a:off x="1905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46</xdr:row>
      <xdr:rowOff>88900</xdr:rowOff>
    </xdr:from>
    <xdr:to>
      <xdr:col>18</xdr:col>
      <xdr:colOff>0</xdr:colOff>
      <xdr:row>48</xdr:row>
      <xdr:rowOff>0</xdr:rowOff>
    </xdr:to>
    <xdr:sp macro="" textlink="">
      <xdr:nvSpPr>
        <xdr:cNvPr id="96" name="正方形/長方形 95">
          <a:extLst>
            <a:ext uri="{FF2B5EF4-FFF2-40B4-BE49-F238E27FC236}">
              <a16:creationId xmlns:a16="http://schemas.microsoft.com/office/drawing/2014/main" id="{00000000-0008-0000-0700-000060000000}"/>
            </a:ext>
          </a:extLst>
        </xdr:cNvPr>
        <xdr:cNvSpPr/>
      </xdr:nvSpPr>
      <xdr:spPr>
        <a:xfrm>
          <a:off x="1905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65,244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45</xdr:row>
      <xdr:rowOff>57150</xdr:rowOff>
    </xdr:from>
    <xdr:to>
      <xdr:col>24</xdr:col>
      <xdr:colOff>0</xdr:colOff>
      <xdr:row>46</xdr:row>
      <xdr:rowOff>139700</xdr:rowOff>
    </xdr:to>
    <xdr:sp macro="" textlink="">
      <xdr:nvSpPr>
        <xdr:cNvPr id="97" name="正方形/長方形 96">
          <a:extLst>
            <a:ext uri="{FF2B5EF4-FFF2-40B4-BE49-F238E27FC236}">
              <a16:creationId xmlns:a16="http://schemas.microsoft.com/office/drawing/2014/main" id="{00000000-0008-0000-0700-000061000000}"/>
            </a:ext>
          </a:extLst>
        </xdr:cNvPr>
        <xdr:cNvSpPr/>
      </xdr:nvSpPr>
      <xdr:spPr>
        <a:xfrm>
          <a:off x="3048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愛媛県平均</a:t>
          </a:r>
        </a:p>
      </xdr:txBody>
    </xdr:sp>
    <xdr:clientData/>
  </xdr:twoCellAnchor>
  <xdr:twoCellAnchor>
    <xdr:from>
      <xdr:col>16</xdr:col>
      <xdr:colOff>0</xdr:colOff>
      <xdr:row>46</xdr:row>
      <xdr:rowOff>88900</xdr:rowOff>
    </xdr:from>
    <xdr:to>
      <xdr:col>24</xdr:col>
      <xdr:colOff>0</xdr:colOff>
      <xdr:row>48</xdr:row>
      <xdr:rowOff>0</xdr:rowOff>
    </xdr:to>
    <xdr:sp macro="" textlink="">
      <xdr:nvSpPr>
        <xdr:cNvPr id="98" name="正方形/長方形 97">
          <a:extLst>
            <a:ext uri="{FF2B5EF4-FFF2-40B4-BE49-F238E27FC236}">
              <a16:creationId xmlns:a16="http://schemas.microsoft.com/office/drawing/2014/main" id="{00000000-0008-0000-0700-000062000000}"/>
            </a:ext>
          </a:extLst>
        </xdr:cNvPr>
        <xdr:cNvSpPr/>
      </xdr:nvSpPr>
      <xdr:spPr>
        <a:xfrm>
          <a:off x="3048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64,644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48</xdr:row>
      <xdr:rowOff>25400</xdr:rowOff>
    </xdr:from>
    <xdr:to>
      <xdr:col>28</xdr:col>
      <xdr:colOff>114300</xdr:colOff>
      <xdr:row>61</xdr:row>
      <xdr:rowOff>82550</xdr:rowOff>
    </xdr:to>
    <xdr:sp macro="" textlink="">
      <xdr:nvSpPr>
        <xdr:cNvPr id="99" name="正方形/長方形 98">
          <a:extLst>
            <a:ext uri="{FF2B5EF4-FFF2-40B4-BE49-F238E27FC236}">
              <a16:creationId xmlns:a16="http://schemas.microsoft.com/office/drawing/2014/main" id="{00000000-0008-0000-0700-000063000000}"/>
            </a:ext>
          </a:extLst>
        </xdr:cNvPr>
        <xdr:cNvSpPr/>
      </xdr:nvSpPr>
      <xdr:spPr>
        <a:xfrm>
          <a:off x="762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47</xdr:row>
      <xdr:rowOff>6350</xdr:rowOff>
    </xdr:from>
    <xdr:ext cx="349839" cy="225703"/>
    <xdr:sp macro="" textlink="">
      <xdr:nvSpPr>
        <xdr:cNvPr id="100" name="テキスト ボックス 99">
          <a:extLst>
            <a:ext uri="{FF2B5EF4-FFF2-40B4-BE49-F238E27FC236}">
              <a16:creationId xmlns:a16="http://schemas.microsoft.com/office/drawing/2014/main" id="{00000000-0008-0000-0700-000064000000}"/>
            </a:ext>
          </a:extLst>
        </xdr:cNvPr>
        <xdr:cNvSpPr txBox="1"/>
      </xdr:nvSpPr>
      <xdr:spPr>
        <a:xfrm>
          <a:off x="723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61</xdr:row>
      <xdr:rowOff>82550</xdr:rowOff>
    </xdr:from>
    <xdr:to>
      <xdr:col>28</xdr:col>
      <xdr:colOff>114300</xdr:colOff>
      <xdr:row>61</xdr:row>
      <xdr:rowOff>82550</xdr:rowOff>
    </xdr:to>
    <xdr:cxnSp macro="">
      <xdr:nvCxnSpPr>
        <xdr:cNvPr id="101" name="直線コネクタ 100">
          <a:extLst>
            <a:ext uri="{FF2B5EF4-FFF2-40B4-BE49-F238E27FC236}">
              <a16:creationId xmlns:a16="http://schemas.microsoft.com/office/drawing/2014/main" id="{00000000-0008-0000-0700-000065000000}"/>
            </a:ext>
          </a:extLst>
        </xdr:cNvPr>
        <xdr:cNvCxnSpPr/>
      </xdr:nvCxnSpPr>
      <xdr:spPr>
        <a:xfrm>
          <a:off x="762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132214</xdr:colOff>
      <xdr:row>60</xdr:row>
      <xdr:rowOff>111777</xdr:rowOff>
    </xdr:from>
    <xdr:ext cx="248786" cy="259045"/>
    <xdr:sp macro="" textlink="">
      <xdr:nvSpPr>
        <xdr:cNvPr id="102" name="テキスト ボックス 101">
          <a:extLst>
            <a:ext uri="{FF2B5EF4-FFF2-40B4-BE49-F238E27FC236}">
              <a16:creationId xmlns:a16="http://schemas.microsoft.com/office/drawing/2014/main" id="{00000000-0008-0000-0700-000066000000}"/>
            </a:ext>
          </a:extLst>
        </xdr:cNvPr>
        <xdr:cNvSpPr txBox="1"/>
      </xdr:nvSpPr>
      <xdr:spPr>
        <a:xfrm>
          <a:off x="513214" y="10398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59</xdr:row>
      <xdr:rowOff>98878</xdr:rowOff>
    </xdr:from>
    <xdr:to>
      <xdr:col>28</xdr:col>
      <xdr:colOff>114300</xdr:colOff>
      <xdr:row>59</xdr:row>
      <xdr:rowOff>98878</xdr:rowOff>
    </xdr:to>
    <xdr:cxnSp macro="">
      <xdr:nvCxnSpPr>
        <xdr:cNvPr id="103" name="直線コネクタ 102">
          <a:extLst>
            <a:ext uri="{FF2B5EF4-FFF2-40B4-BE49-F238E27FC236}">
              <a16:creationId xmlns:a16="http://schemas.microsoft.com/office/drawing/2014/main" id="{00000000-0008-0000-0700-000067000000}"/>
            </a:ext>
          </a:extLst>
        </xdr:cNvPr>
        <xdr:cNvCxnSpPr/>
      </xdr:nvCxnSpPr>
      <xdr:spPr>
        <a:xfrm>
          <a:off x="762000" y="1021442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58</xdr:row>
      <xdr:rowOff>128105</xdr:rowOff>
    </xdr:from>
    <xdr:ext cx="531299" cy="259045"/>
    <xdr:sp macro="" textlink="">
      <xdr:nvSpPr>
        <xdr:cNvPr id="104" name="テキスト ボックス 103">
          <a:extLst>
            <a:ext uri="{FF2B5EF4-FFF2-40B4-BE49-F238E27FC236}">
              <a16:creationId xmlns:a16="http://schemas.microsoft.com/office/drawing/2014/main" id="{00000000-0008-0000-0700-000068000000}"/>
            </a:ext>
          </a:extLst>
        </xdr:cNvPr>
        <xdr:cNvSpPr txBox="1"/>
      </xdr:nvSpPr>
      <xdr:spPr>
        <a:xfrm>
          <a:off x="230701" y="10072205"/>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57</xdr:row>
      <xdr:rowOff>115207</xdr:rowOff>
    </xdr:from>
    <xdr:to>
      <xdr:col>28</xdr:col>
      <xdr:colOff>114300</xdr:colOff>
      <xdr:row>57</xdr:row>
      <xdr:rowOff>115207</xdr:rowOff>
    </xdr:to>
    <xdr:cxnSp macro="">
      <xdr:nvCxnSpPr>
        <xdr:cNvPr id="105" name="直線コネクタ 104">
          <a:extLst>
            <a:ext uri="{FF2B5EF4-FFF2-40B4-BE49-F238E27FC236}">
              <a16:creationId xmlns:a16="http://schemas.microsoft.com/office/drawing/2014/main" id="{00000000-0008-0000-0700-000069000000}"/>
            </a:ext>
          </a:extLst>
        </xdr:cNvPr>
        <xdr:cNvCxnSpPr/>
      </xdr:nvCxnSpPr>
      <xdr:spPr>
        <a:xfrm>
          <a:off x="762000" y="9887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56</xdr:row>
      <xdr:rowOff>144434</xdr:rowOff>
    </xdr:from>
    <xdr:ext cx="531299" cy="259045"/>
    <xdr:sp macro="" textlink="">
      <xdr:nvSpPr>
        <xdr:cNvPr id="106" name="テキスト ボックス 105">
          <a:extLst>
            <a:ext uri="{FF2B5EF4-FFF2-40B4-BE49-F238E27FC236}">
              <a16:creationId xmlns:a16="http://schemas.microsoft.com/office/drawing/2014/main" id="{00000000-0008-0000-0700-00006A000000}"/>
            </a:ext>
          </a:extLst>
        </xdr:cNvPr>
        <xdr:cNvSpPr txBox="1"/>
      </xdr:nvSpPr>
      <xdr:spPr>
        <a:xfrm>
          <a:off x="230701" y="9745634"/>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55</xdr:row>
      <xdr:rowOff>131535</xdr:rowOff>
    </xdr:from>
    <xdr:to>
      <xdr:col>28</xdr:col>
      <xdr:colOff>114300</xdr:colOff>
      <xdr:row>55</xdr:row>
      <xdr:rowOff>131535</xdr:rowOff>
    </xdr:to>
    <xdr:cxnSp macro="">
      <xdr:nvCxnSpPr>
        <xdr:cNvPr id="107" name="直線コネクタ 106">
          <a:extLst>
            <a:ext uri="{FF2B5EF4-FFF2-40B4-BE49-F238E27FC236}">
              <a16:creationId xmlns:a16="http://schemas.microsoft.com/office/drawing/2014/main" id="{00000000-0008-0000-0700-00006B000000}"/>
            </a:ext>
          </a:extLst>
        </xdr:cNvPr>
        <xdr:cNvCxnSpPr/>
      </xdr:nvCxnSpPr>
      <xdr:spPr>
        <a:xfrm>
          <a:off x="762000" y="956128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54</xdr:row>
      <xdr:rowOff>160762</xdr:rowOff>
    </xdr:from>
    <xdr:ext cx="531299" cy="259045"/>
    <xdr:sp macro="" textlink="">
      <xdr:nvSpPr>
        <xdr:cNvPr id="108" name="テキスト ボックス 107">
          <a:extLst>
            <a:ext uri="{FF2B5EF4-FFF2-40B4-BE49-F238E27FC236}">
              <a16:creationId xmlns:a16="http://schemas.microsoft.com/office/drawing/2014/main" id="{00000000-0008-0000-0700-00006C000000}"/>
            </a:ext>
          </a:extLst>
        </xdr:cNvPr>
        <xdr:cNvSpPr txBox="1"/>
      </xdr:nvSpPr>
      <xdr:spPr>
        <a:xfrm>
          <a:off x="230701" y="9419062"/>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53</xdr:row>
      <xdr:rowOff>147865</xdr:rowOff>
    </xdr:from>
    <xdr:to>
      <xdr:col>28</xdr:col>
      <xdr:colOff>114300</xdr:colOff>
      <xdr:row>53</xdr:row>
      <xdr:rowOff>147865</xdr:rowOff>
    </xdr:to>
    <xdr:cxnSp macro="">
      <xdr:nvCxnSpPr>
        <xdr:cNvPr id="109" name="直線コネクタ 108">
          <a:extLst>
            <a:ext uri="{FF2B5EF4-FFF2-40B4-BE49-F238E27FC236}">
              <a16:creationId xmlns:a16="http://schemas.microsoft.com/office/drawing/2014/main" id="{00000000-0008-0000-0700-00006D000000}"/>
            </a:ext>
          </a:extLst>
        </xdr:cNvPr>
        <xdr:cNvCxnSpPr/>
      </xdr:nvCxnSpPr>
      <xdr:spPr>
        <a:xfrm>
          <a:off x="762000" y="923471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53</xdr:row>
      <xdr:rowOff>5642</xdr:rowOff>
    </xdr:from>
    <xdr:ext cx="595419" cy="259045"/>
    <xdr:sp macro="" textlink="">
      <xdr:nvSpPr>
        <xdr:cNvPr id="110" name="テキスト ボックス 109">
          <a:extLst>
            <a:ext uri="{FF2B5EF4-FFF2-40B4-BE49-F238E27FC236}">
              <a16:creationId xmlns:a16="http://schemas.microsoft.com/office/drawing/2014/main" id="{00000000-0008-0000-0700-00006E000000}"/>
            </a:ext>
          </a:extLst>
        </xdr:cNvPr>
        <xdr:cNvSpPr txBox="1"/>
      </xdr:nvSpPr>
      <xdr:spPr>
        <a:xfrm>
          <a:off x="166581" y="9092492"/>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51</xdr:row>
      <xdr:rowOff>164193</xdr:rowOff>
    </xdr:from>
    <xdr:to>
      <xdr:col>28</xdr:col>
      <xdr:colOff>114300</xdr:colOff>
      <xdr:row>51</xdr:row>
      <xdr:rowOff>164193</xdr:rowOff>
    </xdr:to>
    <xdr:cxnSp macro="">
      <xdr:nvCxnSpPr>
        <xdr:cNvPr id="111" name="直線コネクタ 110">
          <a:extLst>
            <a:ext uri="{FF2B5EF4-FFF2-40B4-BE49-F238E27FC236}">
              <a16:creationId xmlns:a16="http://schemas.microsoft.com/office/drawing/2014/main" id="{00000000-0008-0000-0700-00006F000000}"/>
            </a:ext>
          </a:extLst>
        </xdr:cNvPr>
        <xdr:cNvCxnSpPr/>
      </xdr:nvCxnSpPr>
      <xdr:spPr>
        <a:xfrm>
          <a:off x="762000" y="8908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51</xdr:row>
      <xdr:rowOff>21970</xdr:rowOff>
    </xdr:from>
    <xdr:ext cx="595419" cy="259045"/>
    <xdr:sp macro="" textlink="">
      <xdr:nvSpPr>
        <xdr:cNvPr id="112" name="テキスト ボックス 111">
          <a:extLst>
            <a:ext uri="{FF2B5EF4-FFF2-40B4-BE49-F238E27FC236}">
              <a16:creationId xmlns:a16="http://schemas.microsoft.com/office/drawing/2014/main" id="{00000000-0008-0000-0700-000070000000}"/>
            </a:ext>
          </a:extLst>
        </xdr:cNvPr>
        <xdr:cNvSpPr txBox="1"/>
      </xdr:nvSpPr>
      <xdr:spPr>
        <a:xfrm>
          <a:off x="166581" y="8765920"/>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50</xdr:row>
      <xdr:rowOff>9072</xdr:rowOff>
    </xdr:from>
    <xdr:to>
      <xdr:col>28</xdr:col>
      <xdr:colOff>114300</xdr:colOff>
      <xdr:row>50</xdr:row>
      <xdr:rowOff>9072</xdr:rowOff>
    </xdr:to>
    <xdr:cxnSp macro="">
      <xdr:nvCxnSpPr>
        <xdr:cNvPr id="113" name="直線コネクタ 112">
          <a:extLst>
            <a:ext uri="{FF2B5EF4-FFF2-40B4-BE49-F238E27FC236}">
              <a16:creationId xmlns:a16="http://schemas.microsoft.com/office/drawing/2014/main" id="{00000000-0008-0000-0700-000071000000}"/>
            </a:ext>
          </a:extLst>
        </xdr:cNvPr>
        <xdr:cNvCxnSpPr/>
      </xdr:nvCxnSpPr>
      <xdr:spPr>
        <a:xfrm>
          <a:off x="762000" y="8581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49</xdr:row>
      <xdr:rowOff>38299</xdr:rowOff>
    </xdr:from>
    <xdr:ext cx="595419" cy="259045"/>
    <xdr:sp macro="" textlink="">
      <xdr:nvSpPr>
        <xdr:cNvPr id="114" name="テキスト ボックス 113">
          <a:extLst>
            <a:ext uri="{FF2B5EF4-FFF2-40B4-BE49-F238E27FC236}">
              <a16:creationId xmlns:a16="http://schemas.microsoft.com/office/drawing/2014/main" id="{00000000-0008-0000-0700-000072000000}"/>
            </a:ext>
          </a:extLst>
        </xdr:cNvPr>
        <xdr:cNvSpPr txBox="1"/>
      </xdr:nvSpPr>
      <xdr:spPr>
        <a:xfrm>
          <a:off x="166581" y="8439349"/>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48</xdr:row>
      <xdr:rowOff>25400</xdr:rowOff>
    </xdr:from>
    <xdr:to>
      <xdr:col>28</xdr:col>
      <xdr:colOff>114300</xdr:colOff>
      <xdr:row>48</xdr:row>
      <xdr:rowOff>25400</xdr:rowOff>
    </xdr:to>
    <xdr:cxnSp macro="">
      <xdr:nvCxnSpPr>
        <xdr:cNvPr id="115" name="直線コネクタ 114">
          <a:extLst>
            <a:ext uri="{FF2B5EF4-FFF2-40B4-BE49-F238E27FC236}">
              <a16:creationId xmlns:a16="http://schemas.microsoft.com/office/drawing/2014/main" id="{00000000-0008-0000-0700-000073000000}"/>
            </a:ext>
          </a:extLst>
        </xdr:cNvPr>
        <xdr:cNvCxnSpPr/>
      </xdr:nvCxnSpPr>
      <xdr:spPr>
        <a:xfrm>
          <a:off x="762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47</xdr:row>
      <xdr:rowOff>54627</xdr:rowOff>
    </xdr:from>
    <xdr:ext cx="595419" cy="259045"/>
    <xdr:sp macro="" textlink="">
      <xdr:nvSpPr>
        <xdr:cNvPr id="116" name="テキスト ボックス 115">
          <a:extLst>
            <a:ext uri="{FF2B5EF4-FFF2-40B4-BE49-F238E27FC236}">
              <a16:creationId xmlns:a16="http://schemas.microsoft.com/office/drawing/2014/main" id="{00000000-0008-0000-0700-000074000000}"/>
            </a:ext>
          </a:extLst>
        </xdr:cNvPr>
        <xdr:cNvSpPr txBox="1"/>
      </xdr:nvSpPr>
      <xdr:spPr>
        <a:xfrm>
          <a:off x="166581" y="811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48</xdr:row>
      <xdr:rowOff>25400</xdr:rowOff>
    </xdr:from>
    <xdr:to>
      <xdr:col>28</xdr:col>
      <xdr:colOff>114300</xdr:colOff>
      <xdr:row>61</xdr:row>
      <xdr:rowOff>82550</xdr:rowOff>
    </xdr:to>
    <xdr:sp macro="" textlink="">
      <xdr:nvSpPr>
        <xdr:cNvPr id="117" name="総務費グラフ枠">
          <a:extLst>
            <a:ext uri="{FF2B5EF4-FFF2-40B4-BE49-F238E27FC236}">
              <a16:creationId xmlns:a16="http://schemas.microsoft.com/office/drawing/2014/main" id="{00000000-0008-0000-0700-000075000000}"/>
            </a:ext>
          </a:extLst>
        </xdr:cNvPr>
        <xdr:cNvSpPr/>
      </xdr:nvSpPr>
      <xdr:spPr>
        <a:xfrm>
          <a:off x="762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54</xdr:row>
      <xdr:rowOff>169320</xdr:rowOff>
    </xdr:from>
    <xdr:to>
      <xdr:col>24</xdr:col>
      <xdr:colOff>62865</xdr:colOff>
      <xdr:row>59</xdr:row>
      <xdr:rowOff>117754</xdr:rowOff>
    </xdr:to>
    <xdr:cxnSp macro="">
      <xdr:nvCxnSpPr>
        <xdr:cNvPr id="118" name="直線コネクタ 117">
          <a:extLst>
            <a:ext uri="{FF2B5EF4-FFF2-40B4-BE49-F238E27FC236}">
              <a16:creationId xmlns:a16="http://schemas.microsoft.com/office/drawing/2014/main" id="{00000000-0008-0000-0700-000076000000}"/>
            </a:ext>
          </a:extLst>
        </xdr:cNvPr>
        <xdr:cNvCxnSpPr/>
      </xdr:nvCxnSpPr>
      <xdr:spPr>
        <a:xfrm flipV="1">
          <a:off x="4633595" y="9427620"/>
          <a:ext cx="1270" cy="805684"/>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59</xdr:row>
      <xdr:rowOff>121581</xdr:rowOff>
    </xdr:from>
    <xdr:ext cx="534377" cy="259045"/>
    <xdr:sp macro="" textlink="">
      <xdr:nvSpPr>
        <xdr:cNvPr id="119" name="総務費最小値テキスト">
          <a:extLst>
            <a:ext uri="{FF2B5EF4-FFF2-40B4-BE49-F238E27FC236}">
              <a16:creationId xmlns:a16="http://schemas.microsoft.com/office/drawing/2014/main" id="{00000000-0008-0000-0700-000077000000}"/>
            </a:ext>
          </a:extLst>
        </xdr:cNvPr>
        <xdr:cNvSpPr txBox="1"/>
      </xdr:nvSpPr>
      <xdr:spPr>
        <a:xfrm>
          <a:off x="4686300" y="1023713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28,266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59</xdr:row>
      <xdr:rowOff>117754</xdr:rowOff>
    </xdr:from>
    <xdr:to>
      <xdr:col>24</xdr:col>
      <xdr:colOff>152400</xdr:colOff>
      <xdr:row>59</xdr:row>
      <xdr:rowOff>117754</xdr:rowOff>
    </xdr:to>
    <xdr:cxnSp macro="">
      <xdr:nvCxnSpPr>
        <xdr:cNvPr id="120" name="直線コネクタ 119">
          <a:extLst>
            <a:ext uri="{FF2B5EF4-FFF2-40B4-BE49-F238E27FC236}">
              <a16:creationId xmlns:a16="http://schemas.microsoft.com/office/drawing/2014/main" id="{00000000-0008-0000-0700-000078000000}"/>
            </a:ext>
          </a:extLst>
        </xdr:cNvPr>
        <xdr:cNvCxnSpPr/>
      </xdr:nvCxnSpPr>
      <xdr:spPr>
        <a:xfrm>
          <a:off x="4546600" y="1023330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53</xdr:row>
      <xdr:rowOff>115997</xdr:rowOff>
    </xdr:from>
    <xdr:ext cx="599010" cy="259045"/>
    <xdr:sp macro="" textlink="">
      <xdr:nvSpPr>
        <xdr:cNvPr id="121" name="総務費最大値テキスト">
          <a:extLst>
            <a:ext uri="{FF2B5EF4-FFF2-40B4-BE49-F238E27FC236}">
              <a16:creationId xmlns:a16="http://schemas.microsoft.com/office/drawing/2014/main" id="{00000000-0008-0000-0700-000079000000}"/>
            </a:ext>
          </a:extLst>
        </xdr:cNvPr>
        <xdr:cNvSpPr txBox="1"/>
      </xdr:nvSpPr>
      <xdr:spPr>
        <a:xfrm>
          <a:off x="4686300" y="920284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102,279</a:t>
          </a:r>
          <a:endParaRPr kumimoji="1" lang="ja-JP" altLang="en-US" sz="1000" b="1">
            <a:latin typeface="ＭＳ Ｐゴシック" panose="020B0600070205080204" pitchFamily="50" charset="-128"/>
          </a:endParaRPr>
        </a:p>
      </xdr:txBody>
    </xdr:sp>
    <xdr:clientData/>
  </xdr:oneCellAnchor>
  <xdr:twoCellAnchor>
    <xdr:from>
      <xdr:col>23</xdr:col>
      <xdr:colOff>165100</xdr:colOff>
      <xdr:row>54</xdr:row>
      <xdr:rowOff>169320</xdr:rowOff>
    </xdr:from>
    <xdr:to>
      <xdr:col>24</xdr:col>
      <xdr:colOff>152400</xdr:colOff>
      <xdr:row>54</xdr:row>
      <xdr:rowOff>169320</xdr:rowOff>
    </xdr:to>
    <xdr:cxnSp macro="">
      <xdr:nvCxnSpPr>
        <xdr:cNvPr id="122" name="直線コネクタ 121">
          <a:extLst>
            <a:ext uri="{FF2B5EF4-FFF2-40B4-BE49-F238E27FC236}">
              <a16:creationId xmlns:a16="http://schemas.microsoft.com/office/drawing/2014/main" id="{00000000-0008-0000-0700-00007A000000}"/>
            </a:ext>
          </a:extLst>
        </xdr:cNvPr>
        <xdr:cNvCxnSpPr/>
      </xdr:nvCxnSpPr>
      <xdr:spPr>
        <a:xfrm>
          <a:off x="4546600" y="942762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56</xdr:row>
      <xdr:rowOff>63304</xdr:rowOff>
    </xdr:from>
    <xdr:to>
      <xdr:col>24</xdr:col>
      <xdr:colOff>63500</xdr:colOff>
      <xdr:row>56</xdr:row>
      <xdr:rowOff>152709</xdr:rowOff>
    </xdr:to>
    <xdr:cxnSp macro="">
      <xdr:nvCxnSpPr>
        <xdr:cNvPr id="123" name="直線コネクタ 122">
          <a:extLst>
            <a:ext uri="{FF2B5EF4-FFF2-40B4-BE49-F238E27FC236}">
              <a16:creationId xmlns:a16="http://schemas.microsoft.com/office/drawing/2014/main" id="{00000000-0008-0000-0700-00007B000000}"/>
            </a:ext>
          </a:extLst>
        </xdr:cNvPr>
        <xdr:cNvCxnSpPr/>
      </xdr:nvCxnSpPr>
      <xdr:spPr>
        <a:xfrm>
          <a:off x="3797300" y="9664504"/>
          <a:ext cx="838200" cy="8940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57</xdr:row>
      <xdr:rowOff>38154</xdr:rowOff>
    </xdr:from>
    <xdr:ext cx="534377" cy="259045"/>
    <xdr:sp macro="" textlink="">
      <xdr:nvSpPr>
        <xdr:cNvPr id="124" name="総務費平均値テキスト">
          <a:extLst>
            <a:ext uri="{FF2B5EF4-FFF2-40B4-BE49-F238E27FC236}">
              <a16:creationId xmlns:a16="http://schemas.microsoft.com/office/drawing/2014/main" id="{00000000-0008-0000-0700-00007C000000}"/>
            </a:ext>
          </a:extLst>
        </xdr:cNvPr>
        <xdr:cNvSpPr txBox="1"/>
      </xdr:nvSpPr>
      <xdr:spPr>
        <a:xfrm>
          <a:off x="4686300" y="9810804"/>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60,430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57</xdr:row>
      <xdr:rowOff>59727</xdr:rowOff>
    </xdr:from>
    <xdr:to>
      <xdr:col>24</xdr:col>
      <xdr:colOff>114300</xdr:colOff>
      <xdr:row>57</xdr:row>
      <xdr:rowOff>161327</xdr:rowOff>
    </xdr:to>
    <xdr:sp macro="" textlink="">
      <xdr:nvSpPr>
        <xdr:cNvPr id="125" name="フローチャート: 判断 124">
          <a:extLst>
            <a:ext uri="{FF2B5EF4-FFF2-40B4-BE49-F238E27FC236}">
              <a16:creationId xmlns:a16="http://schemas.microsoft.com/office/drawing/2014/main" id="{00000000-0008-0000-0700-00007D000000}"/>
            </a:ext>
          </a:extLst>
        </xdr:cNvPr>
        <xdr:cNvSpPr/>
      </xdr:nvSpPr>
      <xdr:spPr>
        <a:xfrm>
          <a:off x="4584700" y="983237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51</xdr:row>
      <xdr:rowOff>113716</xdr:rowOff>
    </xdr:from>
    <xdr:to>
      <xdr:col>19</xdr:col>
      <xdr:colOff>177800</xdr:colOff>
      <xdr:row>56</xdr:row>
      <xdr:rowOff>63304</xdr:rowOff>
    </xdr:to>
    <xdr:cxnSp macro="">
      <xdr:nvCxnSpPr>
        <xdr:cNvPr id="126" name="直線コネクタ 125">
          <a:extLst>
            <a:ext uri="{FF2B5EF4-FFF2-40B4-BE49-F238E27FC236}">
              <a16:creationId xmlns:a16="http://schemas.microsoft.com/office/drawing/2014/main" id="{00000000-0008-0000-0700-00007E000000}"/>
            </a:ext>
          </a:extLst>
        </xdr:cNvPr>
        <xdr:cNvCxnSpPr/>
      </xdr:nvCxnSpPr>
      <xdr:spPr>
        <a:xfrm>
          <a:off x="2908300" y="8857666"/>
          <a:ext cx="889000" cy="80683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57</xdr:row>
      <xdr:rowOff>40796</xdr:rowOff>
    </xdr:from>
    <xdr:to>
      <xdr:col>20</xdr:col>
      <xdr:colOff>38100</xdr:colOff>
      <xdr:row>57</xdr:row>
      <xdr:rowOff>142396</xdr:rowOff>
    </xdr:to>
    <xdr:sp macro="" textlink="">
      <xdr:nvSpPr>
        <xdr:cNvPr id="127" name="フローチャート: 判断 126">
          <a:extLst>
            <a:ext uri="{FF2B5EF4-FFF2-40B4-BE49-F238E27FC236}">
              <a16:creationId xmlns:a16="http://schemas.microsoft.com/office/drawing/2014/main" id="{00000000-0008-0000-0700-00007F000000}"/>
            </a:ext>
          </a:extLst>
        </xdr:cNvPr>
        <xdr:cNvSpPr/>
      </xdr:nvSpPr>
      <xdr:spPr>
        <a:xfrm>
          <a:off x="3746500" y="981344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57</xdr:row>
      <xdr:rowOff>133523</xdr:rowOff>
    </xdr:from>
    <xdr:ext cx="534377" cy="259045"/>
    <xdr:sp macro="" textlink="">
      <xdr:nvSpPr>
        <xdr:cNvPr id="128" name="テキスト ボックス 127">
          <a:extLst>
            <a:ext uri="{FF2B5EF4-FFF2-40B4-BE49-F238E27FC236}">
              <a16:creationId xmlns:a16="http://schemas.microsoft.com/office/drawing/2014/main" id="{00000000-0008-0000-0700-000080000000}"/>
            </a:ext>
          </a:extLst>
        </xdr:cNvPr>
        <xdr:cNvSpPr txBox="1"/>
      </xdr:nvSpPr>
      <xdr:spPr>
        <a:xfrm>
          <a:off x="3530111" y="990617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62,169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51</xdr:row>
      <xdr:rowOff>113716</xdr:rowOff>
    </xdr:from>
    <xdr:to>
      <xdr:col>15</xdr:col>
      <xdr:colOff>50800</xdr:colOff>
      <xdr:row>57</xdr:row>
      <xdr:rowOff>5338</xdr:rowOff>
    </xdr:to>
    <xdr:cxnSp macro="">
      <xdr:nvCxnSpPr>
        <xdr:cNvPr id="129" name="直線コネクタ 128">
          <a:extLst>
            <a:ext uri="{FF2B5EF4-FFF2-40B4-BE49-F238E27FC236}">
              <a16:creationId xmlns:a16="http://schemas.microsoft.com/office/drawing/2014/main" id="{00000000-0008-0000-0700-000081000000}"/>
            </a:ext>
          </a:extLst>
        </xdr:cNvPr>
        <xdr:cNvCxnSpPr/>
      </xdr:nvCxnSpPr>
      <xdr:spPr>
        <a:xfrm flipV="1">
          <a:off x="2019300" y="8857666"/>
          <a:ext cx="889000" cy="92032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50</xdr:row>
      <xdr:rowOff>122189</xdr:rowOff>
    </xdr:from>
    <xdr:to>
      <xdr:col>15</xdr:col>
      <xdr:colOff>101600</xdr:colOff>
      <xdr:row>51</xdr:row>
      <xdr:rowOff>52339</xdr:rowOff>
    </xdr:to>
    <xdr:sp macro="" textlink="">
      <xdr:nvSpPr>
        <xdr:cNvPr id="130" name="フローチャート: 判断 129">
          <a:extLst>
            <a:ext uri="{FF2B5EF4-FFF2-40B4-BE49-F238E27FC236}">
              <a16:creationId xmlns:a16="http://schemas.microsoft.com/office/drawing/2014/main" id="{00000000-0008-0000-0700-000082000000}"/>
            </a:ext>
          </a:extLst>
        </xdr:cNvPr>
        <xdr:cNvSpPr/>
      </xdr:nvSpPr>
      <xdr:spPr>
        <a:xfrm>
          <a:off x="2857500" y="869468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132295</xdr:colOff>
      <xdr:row>49</xdr:row>
      <xdr:rowOff>68866</xdr:rowOff>
    </xdr:from>
    <xdr:ext cx="599010" cy="259045"/>
    <xdr:sp macro="" textlink="">
      <xdr:nvSpPr>
        <xdr:cNvPr id="131" name="テキスト ボックス 130">
          <a:extLst>
            <a:ext uri="{FF2B5EF4-FFF2-40B4-BE49-F238E27FC236}">
              <a16:creationId xmlns:a16="http://schemas.microsoft.com/office/drawing/2014/main" id="{00000000-0008-0000-0700-000083000000}"/>
            </a:ext>
          </a:extLst>
        </xdr:cNvPr>
        <xdr:cNvSpPr txBox="1"/>
      </xdr:nvSpPr>
      <xdr:spPr>
        <a:xfrm>
          <a:off x="2608795" y="846991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164,942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57</xdr:row>
      <xdr:rowOff>5338</xdr:rowOff>
    </xdr:from>
    <xdr:to>
      <xdr:col>10</xdr:col>
      <xdr:colOff>114300</xdr:colOff>
      <xdr:row>57</xdr:row>
      <xdr:rowOff>110613</xdr:rowOff>
    </xdr:to>
    <xdr:cxnSp macro="">
      <xdr:nvCxnSpPr>
        <xdr:cNvPr id="132" name="直線コネクタ 131">
          <a:extLst>
            <a:ext uri="{FF2B5EF4-FFF2-40B4-BE49-F238E27FC236}">
              <a16:creationId xmlns:a16="http://schemas.microsoft.com/office/drawing/2014/main" id="{00000000-0008-0000-0700-000084000000}"/>
            </a:ext>
          </a:extLst>
        </xdr:cNvPr>
        <xdr:cNvCxnSpPr/>
      </xdr:nvCxnSpPr>
      <xdr:spPr>
        <a:xfrm flipV="1">
          <a:off x="1130300" y="9777988"/>
          <a:ext cx="889000" cy="10527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57</xdr:row>
      <xdr:rowOff>66334</xdr:rowOff>
    </xdr:from>
    <xdr:to>
      <xdr:col>10</xdr:col>
      <xdr:colOff>165100</xdr:colOff>
      <xdr:row>57</xdr:row>
      <xdr:rowOff>167934</xdr:rowOff>
    </xdr:to>
    <xdr:sp macro="" textlink="">
      <xdr:nvSpPr>
        <xdr:cNvPr id="133" name="フローチャート: 判断 132">
          <a:extLst>
            <a:ext uri="{FF2B5EF4-FFF2-40B4-BE49-F238E27FC236}">
              <a16:creationId xmlns:a16="http://schemas.microsoft.com/office/drawing/2014/main" id="{00000000-0008-0000-0700-000085000000}"/>
            </a:ext>
          </a:extLst>
        </xdr:cNvPr>
        <xdr:cNvSpPr/>
      </xdr:nvSpPr>
      <xdr:spPr>
        <a:xfrm>
          <a:off x="1968500" y="983898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57</xdr:row>
      <xdr:rowOff>159061</xdr:rowOff>
    </xdr:from>
    <xdr:ext cx="534377" cy="259045"/>
    <xdr:sp macro="" textlink="">
      <xdr:nvSpPr>
        <xdr:cNvPr id="134" name="テキスト ボックス 133">
          <a:extLst>
            <a:ext uri="{FF2B5EF4-FFF2-40B4-BE49-F238E27FC236}">
              <a16:creationId xmlns:a16="http://schemas.microsoft.com/office/drawing/2014/main" id="{00000000-0008-0000-0700-000086000000}"/>
            </a:ext>
          </a:extLst>
        </xdr:cNvPr>
        <xdr:cNvSpPr txBox="1"/>
      </xdr:nvSpPr>
      <xdr:spPr>
        <a:xfrm>
          <a:off x="1752111" y="993171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59,823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57</xdr:row>
      <xdr:rowOff>92666</xdr:rowOff>
    </xdr:from>
    <xdr:to>
      <xdr:col>6</xdr:col>
      <xdr:colOff>38100</xdr:colOff>
      <xdr:row>58</xdr:row>
      <xdr:rowOff>22816</xdr:rowOff>
    </xdr:to>
    <xdr:sp macro="" textlink="">
      <xdr:nvSpPr>
        <xdr:cNvPr id="135" name="フローチャート: 判断 134">
          <a:extLst>
            <a:ext uri="{FF2B5EF4-FFF2-40B4-BE49-F238E27FC236}">
              <a16:creationId xmlns:a16="http://schemas.microsoft.com/office/drawing/2014/main" id="{00000000-0008-0000-0700-000087000000}"/>
            </a:ext>
          </a:extLst>
        </xdr:cNvPr>
        <xdr:cNvSpPr/>
      </xdr:nvSpPr>
      <xdr:spPr>
        <a:xfrm>
          <a:off x="1079500" y="986531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58</xdr:row>
      <xdr:rowOff>13943</xdr:rowOff>
    </xdr:from>
    <xdr:ext cx="534377" cy="259045"/>
    <xdr:sp macro="" textlink="">
      <xdr:nvSpPr>
        <xdr:cNvPr id="136" name="テキスト ボックス 135">
          <a:extLst>
            <a:ext uri="{FF2B5EF4-FFF2-40B4-BE49-F238E27FC236}">
              <a16:creationId xmlns:a16="http://schemas.microsoft.com/office/drawing/2014/main" id="{00000000-0008-0000-0700-000088000000}"/>
            </a:ext>
          </a:extLst>
        </xdr:cNvPr>
        <xdr:cNvSpPr txBox="1"/>
      </xdr:nvSpPr>
      <xdr:spPr>
        <a:xfrm>
          <a:off x="863111" y="995804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57,404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61</xdr:row>
      <xdr:rowOff>80027</xdr:rowOff>
    </xdr:from>
    <xdr:ext cx="762000" cy="259045"/>
    <xdr:sp macro="" textlink="">
      <xdr:nvSpPr>
        <xdr:cNvPr id="137" name="テキスト ボックス 136">
          <a:extLst>
            <a:ext uri="{FF2B5EF4-FFF2-40B4-BE49-F238E27FC236}">
              <a16:creationId xmlns:a16="http://schemas.microsoft.com/office/drawing/2014/main" id="{00000000-0008-0000-0700-000089000000}"/>
            </a:ext>
          </a:extLst>
        </xdr:cNvPr>
        <xdr:cNvSpPr txBox="1"/>
      </xdr:nvSpPr>
      <xdr:spPr>
        <a:xfrm>
          <a:off x="4445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61</xdr:row>
      <xdr:rowOff>80027</xdr:rowOff>
    </xdr:from>
    <xdr:ext cx="762000" cy="259045"/>
    <xdr:sp macro="" textlink="">
      <xdr:nvSpPr>
        <xdr:cNvPr id="138" name="テキスト ボックス 137">
          <a:extLst>
            <a:ext uri="{FF2B5EF4-FFF2-40B4-BE49-F238E27FC236}">
              <a16:creationId xmlns:a16="http://schemas.microsoft.com/office/drawing/2014/main" id="{00000000-0008-0000-0700-00008A000000}"/>
            </a:ext>
          </a:extLst>
        </xdr:cNvPr>
        <xdr:cNvSpPr txBox="1"/>
      </xdr:nvSpPr>
      <xdr:spPr>
        <a:xfrm>
          <a:off x="3606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61</xdr:row>
      <xdr:rowOff>80027</xdr:rowOff>
    </xdr:from>
    <xdr:ext cx="762000" cy="259045"/>
    <xdr:sp macro="" textlink="">
      <xdr:nvSpPr>
        <xdr:cNvPr id="139" name="テキスト ボックス 138">
          <a:extLst>
            <a:ext uri="{FF2B5EF4-FFF2-40B4-BE49-F238E27FC236}">
              <a16:creationId xmlns:a16="http://schemas.microsoft.com/office/drawing/2014/main" id="{00000000-0008-0000-0700-00008B000000}"/>
            </a:ext>
          </a:extLst>
        </xdr:cNvPr>
        <xdr:cNvSpPr txBox="1"/>
      </xdr:nvSpPr>
      <xdr:spPr>
        <a:xfrm>
          <a:off x="2717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61</xdr:row>
      <xdr:rowOff>80027</xdr:rowOff>
    </xdr:from>
    <xdr:ext cx="762000" cy="259045"/>
    <xdr:sp macro="" textlink="">
      <xdr:nvSpPr>
        <xdr:cNvPr id="140" name="テキスト ボックス 139">
          <a:extLst>
            <a:ext uri="{FF2B5EF4-FFF2-40B4-BE49-F238E27FC236}">
              <a16:creationId xmlns:a16="http://schemas.microsoft.com/office/drawing/2014/main" id="{00000000-0008-0000-0700-00008C000000}"/>
            </a:ext>
          </a:extLst>
        </xdr:cNvPr>
        <xdr:cNvSpPr txBox="1"/>
      </xdr:nvSpPr>
      <xdr:spPr>
        <a:xfrm>
          <a:off x="1828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61</xdr:row>
      <xdr:rowOff>80027</xdr:rowOff>
    </xdr:from>
    <xdr:ext cx="762000" cy="259045"/>
    <xdr:sp macro="" textlink="">
      <xdr:nvSpPr>
        <xdr:cNvPr id="141" name="テキスト ボックス 140">
          <a:extLst>
            <a:ext uri="{FF2B5EF4-FFF2-40B4-BE49-F238E27FC236}">
              <a16:creationId xmlns:a16="http://schemas.microsoft.com/office/drawing/2014/main" id="{00000000-0008-0000-0700-00008D000000}"/>
            </a:ext>
          </a:extLst>
        </xdr:cNvPr>
        <xdr:cNvSpPr txBox="1"/>
      </xdr:nvSpPr>
      <xdr:spPr>
        <a:xfrm>
          <a:off x="939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56</xdr:row>
      <xdr:rowOff>101909</xdr:rowOff>
    </xdr:from>
    <xdr:to>
      <xdr:col>24</xdr:col>
      <xdr:colOff>114300</xdr:colOff>
      <xdr:row>57</xdr:row>
      <xdr:rowOff>32059</xdr:rowOff>
    </xdr:to>
    <xdr:sp macro="" textlink="">
      <xdr:nvSpPr>
        <xdr:cNvPr id="142" name="楕円 141">
          <a:extLst>
            <a:ext uri="{FF2B5EF4-FFF2-40B4-BE49-F238E27FC236}">
              <a16:creationId xmlns:a16="http://schemas.microsoft.com/office/drawing/2014/main" id="{00000000-0008-0000-0700-00008E000000}"/>
            </a:ext>
          </a:extLst>
        </xdr:cNvPr>
        <xdr:cNvSpPr/>
      </xdr:nvSpPr>
      <xdr:spPr>
        <a:xfrm>
          <a:off x="4584700" y="970310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55</xdr:row>
      <xdr:rowOff>124786</xdr:rowOff>
    </xdr:from>
    <xdr:ext cx="534377" cy="259045"/>
    <xdr:sp macro="" textlink="">
      <xdr:nvSpPr>
        <xdr:cNvPr id="143" name="総務費該当値テキスト">
          <a:extLst>
            <a:ext uri="{FF2B5EF4-FFF2-40B4-BE49-F238E27FC236}">
              <a16:creationId xmlns:a16="http://schemas.microsoft.com/office/drawing/2014/main" id="{00000000-0008-0000-0700-00008F000000}"/>
            </a:ext>
          </a:extLst>
        </xdr:cNvPr>
        <xdr:cNvSpPr txBox="1"/>
      </xdr:nvSpPr>
      <xdr:spPr>
        <a:xfrm>
          <a:off x="4686300" y="955453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72,305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56</xdr:row>
      <xdr:rowOff>12504</xdr:rowOff>
    </xdr:from>
    <xdr:to>
      <xdr:col>20</xdr:col>
      <xdr:colOff>38100</xdr:colOff>
      <xdr:row>56</xdr:row>
      <xdr:rowOff>114104</xdr:rowOff>
    </xdr:to>
    <xdr:sp macro="" textlink="">
      <xdr:nvSpPr>
        <xdr:cNvPr id="144" name="楕円 143">
          <a:extLst>
            <a:ext uri="{FF2B5EF4-FFF2-40B4-BE49-F238E27FC236}">
              <a16:creationId xmlns:a16="http://schemas.microsoft.com/office/drawing/2014/main" id="{00000000-0008-0000-0700-000090000000}"/>
            </a:ext>
          </a:extLst>
        </xdr:cNvPr>
        <xdr:cNvSpPr/>
      </xdr:nvSpPr>
      <xdr:spPr>
        <a:xfrm>
          <a:off x="3746500" y="961370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54</xdr:row>
      <xdr:rowOff>130631</xdr:rowOff>
    </xdr:from>
    <xdr:ext cx="534377" cy="259045"/>
    <xdr:sp macro="" textlink="">
      <xdr:nvSpPr>
        <xdr:cNvPr id="145" name="テキスト ボックス 144">
          <a:extLst>
            <a:ext uri="{FF2B5EF4-FFF2-40B4-BE49-F238E27FC236}">
              <a16:creationId xmlns:a16="http://schemas.microsoft.com/office/drawing/2014/main" id="{00000000-0008-0000-0700-000091000000}"/>
            </a:ext>
          </a:extLst>
        </xdr:cNvPr>
        <xdr:cNvSpPr txBox="1"/>
      </xdr:nvSpPr>
      <xdr:spPr>
        <a:xfrm>
          <a:off x="3530111" y="938893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80,518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51</xdr:row>
      <xdr:rowOff>62916</xdr:rowOff>
    </xdr:from>
    <xdr:to>
      <xdr:col>15</xdr:col>
      <xdr:colOff>101600</xdr:colOff>
      <xdr:row>51</xdr:row>
      <xdr:rowOff>164516</xdr:rowOff>
    </xdr:to>
    <xdr:sp macro="" textlink="">
      <xdr:nvSpPr>
        <xdr:cNvPr id="146" name="楕円 145">
          <a:extLst>
            <a:ext uri="{FF2B5EF4-FFF2-40B4-BE49-F238E27FC236}">
              <a16:creationId xmlns:a16="http://schemas.microsoft.com/office/drawing/2014/main" id="{00000000-0008-0000-0700-000092000000}"/>
            </a:ext>
          </a:extLst>
        </xdr:cNvPr>
        <xdr:cNvSpPr/>
      </xdr:nvSpPr>
      <xdr:spPr>
        <a:xfrm>
          <a:off x="2857500" y="880686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132295</xdr:colOff>
      <xdr:row>51</xdr:row>
      <xdr:rowOff>155643</xdr:rowOff>
    </xdr:from>
    <xdr:ext cx="599010" cy="259045"/>
    <xdr:sp macro="" textlink="">
      <xdr:nvSpPr>
        <xdr:cNvPr id="147" name="テキスト ボックス 146">
          <a:extLst>
            <a:ext uri="{FF2B5EF4-FFF2-40B4-BE49-F238E27FC236}">
              <a16:creationId xmlns:a16="http://schemas.microsoft.com/office/drawing/2014/main" id="{00000000-0008-0000-0700-000093000000}"/>
            </a:ext>
          </a:extLst>
        </xdr:cNvPr>
        <xdr:cNvSpPr txBox="1"/>
      </xdr:nvSpPr>
      <xdr:spPr>
        <a:xfrm>
          <a:off x="2608795" y="889959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154,637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56</xdr:row>
      <xdr:rowOff>125988</xdr:rowOff>
    </xdr:from>
    <xdr:to>
      <xdr:col>10</xdr:col>
      <xdr:colOff>165100</xdr:colOff>
      <xdr:row>57</xdr:row>
      <xdr:rowOff>56138</xdr:rowOff>
    </xdr:to>
    <xdr:sp macro="" textlink="">
      <xdr:nvSpPr>
        <xdr:cNvPr id="148" name="楕円 147">
          <a:extLst>
            <a:ext uri="{FF2B5EF4-FFF2-40B4-BE49-F238E27FC236}">
              <a16:creationId xmlns:a16="http://schemas.microsoft.com/office/drawing/2014/main" id="{00000000-0008-0000-0700-000094000000}"/>
            </a:ext>
          </a:extLst>
        </xdr:cNvPr>
        <xdr:cNvSpPr/>
      </xdr:nvSpPr>
      <xdr:spPr>
        <a:xfrm>
          <a:off x="1968500" y="972718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55</xdr:row>
      <xdr:rowOff>72665</xdr:rowOff>
    </xdr:from>
    <xdr:ext cx="534377" cy="259045"/>
    <xdr:sp macro="" textlink="">
      <xdr:nvSpPr>
        <xdr:cNvPr id="149" name="テキスト ボックス 148">
          <a:extLst>
            <a:ext uri="{FF2B5EF4-FFF2-40B4-BE49-F238E27FC236}">
              <a16:creationId xmlns:a16="http://schemas.microsoft.com/office/drawing/2014/main" id="{00000000-0008-0000-0700-000095000000}"/>
            </a:ext>
          </a:extLst>
        </xdr:cNvPr>
        <xdr:cNvSpPr txBox="1"/>
      </xdr:nvSpPr>
      <xdr:spPr>
        <a:xfrm>
          <a:off x="1752111" y="950241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70,093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57</xdr:row>
      <xdr:rowOff>59813</xdr:rowOff>
    </xdr:from>
    <xdr:to>
      <xdr:col>6</xdr:col>
      <xdr:colOff>38100</xdr:colOff>
      <xdr:row>57</xdr:row>
      <xdr:rowOff>161413</xdr:rowOff>
    </xdr:to>
    <xdr:sp macro="" textlink="">
      <xdr:nvSpPr>
        <xdr:cNvPr id="150" name="楕円 149">
          <a:extLst>
            <a:ext uri="{FF2B5EF4-FFF2-40B4-BE49-F238E27FC236}">
              <a16:creationId xmlns:a16="http://schemas.microsoft.com/office/drawing/2014/main" id="{00000000-0008-0000-0700-000096000000}"/>
            </a:ext>
          </a:extLst>
        </xdr:cNvPr>
        <xdr:cNvSpPr/>
      </xdr:nvSpPr>
      <xdr:spPr>
        <a:xfrm>
          <a:off x="1079500" y="983246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56</xdr:row>
      <xdr:rowOff>6490</xdr:rowOff>
    </xdr:from>
    <xdr:ext cx="534377" cy="259045"/>
    <xdr:sp macro="" textlink="">
      <xdr:nvSpPr>
        <xdr:cNvPr id="151" name="テキスト ボックス 150">
          <a:extLst>
            <a:ext uri="{FF2B5EF4-FFF2-40B4-BE49-F238E27FC236}">
              <a16:creationId xmlns:a16="http://schemas.microsoft.com/office/drawing/2014/main" id="{00000000-0008-0000-0700-000097000000}"/>
            </a:ext>
          </a:extLst>
        </xdr:cNvPr>
        <xdr:cNvSpPr txBox="1"/>
      </xdr:nvSpPr>
      <xdr:spPr>
        <a:xfrm>
          <a:off x="863111" y="960769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60,422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63</xdr:row>
      <xdr:rowOff>57150</xdr:rowOff>
    </xdr:from>
    <xdr:to>
      <xdr:col>28</xdr:col>
      <xdr:colOff>114300</xdr:colOff>
      <xdr:row>65</xdr:row>
      <xdr:rowOff>31750</xdr:rowOff>
    </xdr:to>
    <xdr:sp macro="" textlink="">
      <xdr:nvSpPr>
        <xdr:cNvPr id="152" name="正方形/長方形 151">
          <a:extLst>
            <a:ext uri="{FF2B5EF4-FFF2-40B4-BE49-F238E27FC236}">
              <a16:creationId xmlns:a16="http://schemas.microsoft.com/office/drawing/2014/main" id="{00000000-0008-0000-0700-000098000000}"/>
            </a:ext>
          </a:extLst>
        </xdr:cNvPr>
        <xdr:cNvSpPr/>
      </xdr:nvSpPr>
      <xdr:spPr>
        <a:xfrm>
          <a:off x="762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民生費</a:t>
          </a:r>
        </a:p>
      </xdr:txBody>
    </xdr:sp>
    <xdr:clientData/>
  </xdr:twoCellAnchor>
  <xdr:twoCellAnchor>
    <xdr:from>
      <xdr:col>4</xdr:col>
      <xdr:colOff>127000</xdr:colOff>
      <xdr:row>65</xdr:row>
      <xdr:rowOff>57150</xdr:rowOff>
    </xdr:from>
    <xdr:to>
      <xdr:col>12</xdr:col>
      <xdr:colOff>127000</xdr:colOff>
      <xdr:row>66</xdr:row>
      <xdr:rowOff>139700</xdr:rowOff>
    </xdr:to>
    <xdr:sp macro="" textlink="">
      <xdr:nvSpPr>
        <xdr:cNvPr id="153" name="正方形/長方形 152">
          <a:extLst>
            <a:ext uri="{FF2B5EF4-FFF2-40B4-BE49-F238E27FC236}">
              <a16:creationId xmlns:a16="http://schemas.microsoft.com/office/drawing/2014/main" id="{00000000-0008-0000-0700-000099000000}"/>
            </a:ext>
          </a:extLst>
        </xdr:cNvPr>
        <xdr:cNvSpPr/>
      </xdr:nvSpPr>
      <xdr:spPr>
        <a:xfrm>
          <a:off x="889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66</xdr:row>
      <xdr:rowOff>88900</xdr:rowOff>
    </xdr:from>
    <xdr:to>
      <xdr:col>12</xdr:col>
      <xdr:colOff>127000</xdr:colOff>
      <xdr:row>68</xdr:row>
      <xdr:rowOff>0</xdr:rowOff>
    </xdr:to>
    <xdr:sp macro="" textlink="">
      <xdr:nvSpPr>
        <xdr:cNvPr id="154" name="正方形/長方形 153">
          <a:extLst>
            <a:ext uri="{FF2B5EF4-FFF2-40B4-BE49-F238E27FC236}">
              <a16:creationId xmlns:a16="http://schemas.microsoft.com/office/drawing/2014/main" id="{00000000-0008-0000-0700-00009A000000}"/>
            </a:ext>
          </a:extLst>
        </xdr:cNvPr>
        <xdr:cNvSpPr/>
      </xdr:nvSpPr>
      <xdr:spPr>
        <a:xfrm>
          <a:off x="889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4/29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65</xdr:row>
      <xdr:rowOff>57150</xdr:rowOff>
    </xdr:from>
    <xdr:to>
      <xdr:col>18</xdr:col>
      <xdr:colOff>0</xdr:colOff>
      <xdr:row>66</xdr:row>
      <xdr:rowOff>139700</xdr:rowOff>
    </xdr:to>
    <xdr:sp macro="" textlink="">
      <xdr:nvSpPr>
        <xdr:cNvPr id="155" name="正方形/長方形 154">
          <a:extLst>
            <a:ext uri="{FF2B5EF4-FFF2-40B4-BE49-F238E27FC236}">
              <a16:creationId xmlns:a16="http://schemas.microsoft.com/office/drawing/2014/main" id="{00000000-0008-0000-0700-00009B000000}"/>
            </a:ext>
          </a:extLst>
        </xdr:cNvPr>
        <xdr:cNvSpPr/>
      </xdr:nvSpPr>
      <xdr:spPr>
        <a:xfrm>
          <a:off x="1905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66</xdr:row>
      <xdr:rowOff>88900</xdr:rowOff>
    </xdr:from>
    <xdr:to>
      <xdr:col>18</xdr:col>
      <xdr:colOff>0</xdr:colOff>
      <xdr:row>68</xdr:row>
      <xdr:rowOff>0</xdr:rowOff>
    </xdr:to>
    <xdr:sp macro="" textlink="">
      <xdr:nvSpPr>
        <xdr:cNvPr id="156" name="正方形/長方形 155">
          <a:extLst>
            <a:ext uri="{FF2B5EF4-FFF2-40B4-BE49-F238E27FC236}">
              <a16:creationId xmlns:a16="http://schemas.microsoft.com/office/drawing/2014/main" id="{00000000-0008-0000-0700-00009C000000}"/>
            </a:ext>
          </a:extLst>
        </xdr:cNvPr>
        <xdr:cNvSpPr/>
      </xdr:nvSpPr>
      <xdr:spPr>
        <a:xfrm>
          <a:off x="1905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196,866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65</xdr:row>
      <xdr:rowOff>57150</xdr:rowOff>
    </xdr:from>
    <xdr:to>
      <xdr:col>24</xdr:col>
      <xdr:colOff>0</xdr:colOff>
      <xdr:row>66</xdr:row>
      <xdr:rowOff>139700</xdr:rowOff>
    </xdr:to>
    <xdr:sp macro="" textlink="">
      <xdr:nvSpPr>
        <xdr:cNvPr id="157" name="正方形/長方形 156">
          <a:extLst>
            <a:ext uri="{FF2B5EF4-FFF2-40B4-BE49-F238E27FC236}">
              <a16:creationId xmlns:a16="http://schemas.microsoft.com/office/drawing/2014/main" id="{00000000-0008-0000-0700-00009D000000}"/>
            </a:ext>
          </a:extLst>
        </xdr:cNvPr>
        <xdr:cNvSpPr/>
      </xdr:nvSpPr>
      <xdr:spPr>
        <a:xfrm>
          <a:off x="3048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愛媛県平均</a:t>
          </a:r>
        </a:p>
      </xdr:txBody>
    </xdr:sp>
    <xdr:clientData/>
  </xdr:twoCellAnchor>
  <xdr:twoCellAnchor>
    <xdr:from>
      <xdr:col>16</xdr:col>
      <xdr:colOff>0</xdr:colOff>
      <xdr:row>66</xdr:row>
      <xdr:rowOff>88900</xdr:rowOff>
    </xdr:from>
    <xdr:to>
      <xdr:col>24</xdr:col>
      <xdr:colOff>0</xdr:colOff>
      <xdr:row>68</xdr:row>
      <xdr:rowOff>0</xdr:rowOff>
    </xdr:to>
    <xdr:sp macro="" textlink="">
      <xdr:nvSpPr>
        <xdr:cNvPr id="158" name="正方形/長方形 157">
          <a:extLst>
            <a:ext uri="{FF2B5EF4-FFF2-40B4-BE49-F238E27FC236}">
              <a16:creationId xmlns:a16="http://schemas.microsoft.com/office/drawing/2014/main" id="{00000000-0008-0000-0700-00009E000000}"/>
            </a:ext>
          </a:extLst>
        </xdr:cNvPr>
        <xdr:cNvSpPr/>
      </xdr:nvSpPr>
      <xdr:spPr>
        <a:xfrm>
          <a:off x="3048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200,026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68</xdr:row>
      <xdr:rowOff>25400</xdr:rowOff>
    </xdr:from>
    <xdr:to>
      <xdr:col>28</xdr:col>
      <xdr:colOff>114300</xdr:colOff>
      <xdr:row>81</xdr:row>
      <xdr:rowOff>82550</xdr:rowOff>
    </xdr:to>
    <xdr:sp macro="" textlink="">
      <xdr:nvSpPr>
        <xdr:cNvPr id="159" name="正方形/長方形 158">
          <a:extLst>
            <a:ext uri="{FF2B5EF4-FFF2-40B4-BE49-F238E27FC236}">
              <a16:creationId xmlns:a16="http://schemas.microsoft.com/office/drawing/2014/main" id="{00000000-0008-0000-0700-00009F000000}"/>
            </a:ext>
          </a:extLst>
        </xdr:cNvPr>
        <xdr:cNvSpPr/>
      </xdr:nvSpPr>
      <xdr:spPr>
        <a:xfrm>
          <a:off x="762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67</xdr:row>
      <xdr:rowOff>6350</xdr:rowOff>
    </xdr:from>
    <xdr:ext cx="349839" cy="225703"/>
    <xdr:sp macro="" textlink="">
      <xdr:nvSpPr>
        <xdr:cNvPr id="160" name="テキスト ボックス 159">
          <a:extLst>
            <a:ext uri="{FF2B5EF4-FFF2-40B4-BE49-F238E27FC236}">
              <a16:creationId xmlns:a16="http://schemas.microsoft.com/office/drawing/2014/main" id="{00000000-0008-0000-0700-0000A0000000}"/>
            </a:ext>
          </a:extLst>
        </xdr:cNvPr>
        <xdr:cNvSpPr txBox="1"/>
      </xdr:nvSpPr>
      <xdr:spPr>
        <a:xfrm>
          <a:off x="723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81</xdr:row>
      <xdr:rowOff>82550</xdr:rowOff>
    </xdr:from>
    <xdr:to>
      <xdr:col>28</xdr:col>
      <xdr:colOff>114300</xdr:colOff>
      <xdr:row>81</xdr:row>
      <xdr:rowOff>82550</xdr:rowOff>
    </xdr:to>
    <xdr:cxnSp macro="">
      <xdr:nvCxnSpPr>
        <xdr:cNvPr id="161" name="直線コネクタ 160">
          <a:extLst>
            <a:ext uri="{FF2B5EF4-FFF2-40B4-BE49-F238E27FC236}">
              <a16:creationId xmlns:a16="http://schemas.microsoft.com/office/drawing/2014/main" id="{00000000-0008-0000-0700-0000A1000000}"/>
            </a:ext>
          </a:extLst>
        </xdr:cNvPr>
        <xdr:cNvCxnSpPr/>
      </xdr:nvCxnSpPr>
      <xdr:spPr>
        <a:xfrm>
          <a:off x="762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80</xdr:row>
      <xdr:rowOff>111777</xdr:rowOff>
    </xdr:from>
    <xdr:ext cx="595419" cy="259045"/>
    <xdr:sp macro="" textlink="">
      <xdr:nvSpPr>
        <xdr:cNvPr id="162" name="テキスト ボックス 161">
          <a:extLst>
            <a:ext uri="{FF2B5EF4-FFF2-40B4-BE49-F238E27FC236}">
              <a16:creationId xmlns:a16="http://schemas.microsoft.com/office/drawing/2014/main" id="{00000000-0008-0000-0700-0000A2000000}"/>
            </a:ext>
          </a:extLst>
        </xdr:cNvPr>
        <xdr:cNvSpPr txBox="1"/>
      </xdr:nvSpPr>
      <xdr:spPr>
        <a:xfrm>
          <a:off x="166581" y="13827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79</xdr:row>
      <xdr:rowOff>44450</xdr:rowOff>
    </xdr:from>
    <xdr:to>
      <xdr:col>28</xdr:col>
      <xdr:colOff>114300</xdr:colOff>
      <xdr:row>79</xdr:row>
      <xdr:rowOff>44450</xdr:rowOff>
    </xdr:to>
    <xdr:cxnSp macro="">
      <xdr:nvCxnSpPr>
        <xdr:cNvPr id="163" name="直線コネクタ 162">
          <a:extLst>
            <a:ext uri="{FF2B5EF4-FFF2-40B4-BE49-F238E27FC236}">
              <a16:creationId xmlns:a16="http://schemas.microsoft.com/office/drawing/2014/main" id="{00000000-0008-0000-0700-0000A3000000}"/>
            </a:ext>
          </a:extLst>
        </xdr:cNvPr>
        <xdr:cNvCxnSpPr/>
      </xdr:nvCxnSpPr>
      <xdr:spPr>
        <a:xfrm>
          <a:off x="762000" y="1358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78</xdr:row>
      <xdr:rowOff>73677</xdr:rowOff>
    </xdr:from>
    <xdr:ext cx="595419" cy="259045"/>
    <xdr:sp macro="" textlink="">
      <xdr:nvSpPr>
        <xdr:cNvPr id="164" name="テキスト ボックス 163">
          <a:extLst>
            <a:ext uri="{FF2B5EF4-FFF2-40B4-BE49-F238E27FC236}">
              <a16:creationId xmlns:a16="http://schemas.microsoft.com/office/drawing/2014/main" id="{00000000-0008-0000-0700-0000A4000000}"/>
            </a:ext>
          </a:extLst>
        </xdr:cNvPr>
        <xdr:cNvSpPr txBox="1"/>
      </xdr:nvSpPr>
      <xdr:spPr>
        <a:xfrm>
          <a:off x="166581" y="13446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77</xdr:row>
      <xdr:rowOff>6350</xdr:rowOff>
    </xdr:from>
    <xdr:to>
      <xdr:col>28</xdr:col>
      <xdr:colOff>114300</xdr:colOff>
      <xdr:row>77</xdr:row>
      <xdr:rowOff>6350</xdr:rowOff>
    </xdr:to>
    <xdr:cxnSp macro="">
      <xdr:nvCxnSpPr>
        <xdr:cNvPr id="165" name="直線コネクタ 164">
          <a:extLst>
            <a:ext uri="{FF2B5EF4-FFF2-40B4-BE49-F238E27FC236}">
              <a16:creationId xmlns:a16="http://schemas.microsoft.com/office/drawing/2014/main" id="{00000000-0008-0000-0700-0000A5000000}"/>
            </a:ext>
          </a:extLst>
        </xdr:cNvPr>
        <xdr:cNvCxnSpPr/>
      </xdr:nvCxnSpPr>
      <xdr:spPr>
        <a:xfrm>
          <a:off x="762000" y="1320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76</xdr:row>
      <xdr:rowOff>35577</xdr:rowOff>
    </xdr:from>
    <xdr:ext cx="595419" cy="259045"/>
    <xdr:sp macro="" textlink="">
      <xdr:nvSpPr>
        <xdr:cNvPr id="166" name="テキスト ボックス 165">
          <a:extLst>
            <a:ext uri="{FF2B5EF4-FFF2-40B4-BE49-F238E27FC236}">
              <a16:creationId xmlns:a16="http://schemas.microsoft.com/office/drawing/2014/main" id="{00000000-0008-0000-0700-0000A6000000}"/>
            </a:ext>
          </a:extLst>
        </xdr:cNvPr>
        <xdr:cNvSpPr txBox="1"/>
      </xdr:nvSpPr>
      <xdr:spPr>
        <a:xfrm>
          <a:off x="166581" y="13065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74</xdr:row>
      <xdr:rowOff>139700</xdr:rowOff>
    </xdr:from>
    <xdr:to>
      <xdr:col>28</xdr:col>
      <xdr:colOff>114300</xdr:colOff>
      <xdr:row>74</xdr:row>
      <xdr:rowOff>139700</xdr:rowOff>
    </xdr:to>
    <xdr:cxnSp macro="">
      <xdr:nvCxnSpPr>
        <xdr:cNvPr id="167" name="直線コネクタ 166">
          <a:extLst>
            <a:ext uri="{FF2B5EF4-FFF2-40B4-BE49-F238E27FC236}">
              <a16:creationId xmlns:a16="http://schemas.microsoft.com/office/drawing/2014/main" id="{00000000-0008-0000-0700-0000A7000000}"/>
            </a:ext>
          </a:extLst>
        </xdr:cNvPr>
        <xdr:cNvCxnSpPr/>
      </xdr:nvCxnSpPr>
      <xdr:spPr>
        <a:xfrm>
          <a:off x="762000" y="1282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73</xdr:row>
      <xdr:rowOff>168927</xdr:rowOff>
    </xdr:from>
    <xdr:ext cx="595419" cy="259045"/>
    <xdr:sp macro="" textlink="">
      <xdr:nvSpPr>
        <xdr:cNvPr id="168" name="テキスト ボックス 167">
          <a:extLst>
            <a:ext uri="{FF2B5EF4-FFF2-40B4-BE49-F238E27FC236}">
              <a16:creationId xmlns:a16="http://schemas.microsoft.com/office/drawing/2014/main" id="{00000000-0008-0000-0700-0000A8000000}"/>
            </a:ext>
          </a:extLst>
        </xdr:cNvPr>
        <xdr:cNvSpPr txBox="1"/>
      </xdr:nvSpPr>
      <xdr:spPr>
        <a:xfrm>
          <a:off x="166581" y="12684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72</xdr:row>
      <xdr:rowOff>101600</xdr:rowOff>
    </xdr:from>
    <xdr:to>
      <xdr:col>28</xdr:col>
      <xdr:colOff>114300</xdr:colOff>
      <xdr:row>72</xdr:row>
      <xdr:rowOff>101600</xdr:rowOff>
    </xdr:to>
    <xdr:cxnSp macro="">
      <xdr:nvCxnSpPr>
        <xdr:cNvPr id="169" name="直線コネクタ 168">
          <a:extLst>
            <a:ext uri="{FF2B5EF4-FFF2-40B4-BE49-F238E27FC236}">
              <a16:creationId xmlns:a16="http://schemas.microsoft.com/office/drawing/2014/main" id="{00000000-0008-0000-0700-0000A9000000}"/>
            </a:ext>
          </a:extLst>
        </xdr:cNvPr>
        <xdr:cNvCxnSpPr/>
      </xdr:nvCxnSpPr>
      <xdr:spPr>
        <a:xfrm>
          <a:off x="762000" y="1244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71</xdr:row>
      <xdr:rowOff>130827</xdr:rowOff>
    </xdr:from>
    <xdr:ext cx="595419" cy="259045"/>
    <xdr:sp macro="" textlink="">
      <xdr:nvSpPr>
        <xdr:cNvPr id="170" name="テキスト ボックス 169">
          <a:extLst>
            <a:ext uri="{FF2B5EF4-FFF2-40B4-BE49-F238E27FC236}">
              <a16:creationId xmlns:a16="http://schemas.microsoft.com/office/drawing/2014/main" id="{00000000-0008-0000-0700-0000AA000000}"/>
            </a:ext>
          </a:extLst>
        </xdr:cNvPr>
        <xdr:cNvSpPr txBox="1"/>
      </xdr:nvSpPr>
      <xdr:spPr>
        <a:xfrm>
          <a:off x="166581" y="1230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70</xdr:row>
      <xdr:rowOff>63500</xdr:rowOff>
    </xdr:from>
    <xdr:to>
      <xdr:col>28</xdr:col>
      <xdr:colOff>114300</xdr:colOff>
      <xdr:row>70</xdr:row>
      <xdr:rowOff>63500</xdr:rowOff>
    </xdr:to>
    <xdr:cxnSp macro="">
      <xdr:nvCxnSpPr>
        <xdr:cNvPr id="171" name="直線コネクタ 170">
          <a:extLst>
            <a:ext uri="{FF2B5EF4-FFF2-40B4-BE49-F238E27FC236}">
              <a16:creationId xmlns:a16="http://schemas.microsoft.com/office/drawing/2014/main" id="{00000000-0008-0000-0700-0000AB000000}"/>
            </a:ext>
          </a:extLst>
        </xdr:cNvPr>
        <xdr:cNvCxnSpPr/>
      </xdr:nvCxnSpPr>
      <xdr:spPr>
        <a:xfrm>
          <a:off x="762000" y="1206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69</xdr:row>
      <xdr:rowOff>92727</xdr:rowOff>
    </xdr:from>
    <xdr:ext cx="595419" cy="259045"/>
    <xdr:sp macro="" textlink="">
      <xdr:nvSpPr>
        <xdr:cNvPr id="172" name="テキスト ボックス 171">
          <a:extLst>
            <a:ext uri="{FF2B5EF4-FFF2-40B4-BE49-F238E27FC236}">
              <a16:creationId xmlns:a16="http://schemas.microsoft.com/office/drawing/2014/main" id="{00000000-0008-0000-0700-0000AC000000}"/>
            </a:ext>
          </a:extLst>
        </xdr:cNvPr>
        <xdr:cNvSpPr txBox="1"/>
      </xdr:nvSpPr>
      <xdr:spPr>
        <a:xfrm>
          <a:off x="166581" y="1192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68</xdr:row>
      <xdr:rowOff>25400</xdr:rowOff>
    </xdr:from>
    <xdr:to>
      <xdr:col>28</xdr:col>
      <xdr:colOff>114300</xdr:colOff>
      <xdr:row>68</xdr:row>
      <xdr:rowOff>25400</xdr:rowOff>
    </xdr:to>
    <xdr:cxnSp macro="">
      <xdr:nvCxnSpPr>
        <xdr:cNvPr id="173" name="直線コネクタ 172">
          <a:extLst>
            <a:ext uri="{FF2B5EF4-FFF2-40B4-BE49-F238E27FC236}">
              <a16:creationId xmlns:a16="http://schemas.microsoft.com/office/drawing/2014/main" id="{00000000-0008-0000-0700-0000AD000000}"/>
            </a:ext>
          </a:extLst>
        </xdr:cNvPr>
        <xdr:cNvCxnSpPr/>
      </xdr:nvCxnSpPr>
      <xdr:spPr>
        <a:xfrm>
          <a:off x="762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67</xdr:row>
      <xdr:rowOff>54627</xdr:rowOff>
    </xdr:from>
    <xdr:ext cx="595419" cy="259045"/>
    <xdr:sp macro="" textlink="">
      <xdr:nvSpPr>
        <xdr:cNvPr id="174" name="テキスト ボックス 173">
          <a:extLst>
            <a:ext uri="{FF2B5EF4-FFF2-40B4-BE49-F238E27FC236}">
              <a16:creationId xmlns:a16="http://schemas.microsoft.com/office/drawing/2014/main" id="{00000000-0008-0000-0700-0000AE000000}"/>
            </a:ext>
          </a:extLst>
        </xdr:cNvPr>
        <xdr:cNvSpPr txBox="1"/>
      </xdr:nvSpPr>
      <xdr:spPr>
        <a:xfrm>
          <a:off x="166581" y="1154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68</xdr:row>
      <xdr:rowOff>25400</xdr:rowOff>
    </xdr:from>
    <xdr:to>
      <xdr:col>28</xdr:col>
      <xdr:colOff>114300</xdr:colOff>
      <xdr:row>81</xdr:row>
      <xdr:rowOff>82550</xdr:rowOff>
    </xdr:to>
    <xdr:sp macro="" textlink="">
      <xdr:nvSpPr>
        <xdr:cNvPr id="175" name="民生費グラフ枠">
          <a:extLst>
            <a:ext uri="{FF2B5EF4-FFF2-40B4-BE49-F238E27FC236}">
              <a16:creationId xmlns:a16="http://schemas.microsoft.com/office/drawing/2014/main" id="{00000000-0008-0000-0700-0000AF000000}"/>
            </a:ext>
          </a:extLst>
        </xdr:cNvPr>
        <xdr:cNvSpPr/>
      </xdr:nvSpPr>
      <xdr:spPr>
        <a:xfrm>
          <a:off x="762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71</xdr:row>
      <xdr:rowOff>30638</xdr:rowOff>
    </xdr:from>
    <xdr:to>
      <xdr:col>24</xdr:col>
      <xdr:colOff>62865</xdr:colOff>
      <xdr:row>78</xdr:row>
      <xdr:rowOff>10046</xdr:rowOff>
    </xdr:to>
    <xdr:cxnSp macro="">
      <xdr:nvCxnSpPr>
        <xdr:cNvPr id="176" name="直線コネクタ 175">
          <a:extLst>
            <a:ext uri="{FF2B5EF4-FFF2-40B4-BE49-F238E27FC236}">
              <a16:creationId xmlns:a16="http://schemas.microsoft.com/office/drawing/2014/main" id="{00000000-0008-0000-0700-0000B0000000}"/>
            </a:ext>
          </a:extLst>
        </xdr:cNvPr>
        <xdr:cNvCxnSpPr/>
      </xdr:nvCxnSpPr>
      <xdr:spPr>
        <a:xfrm flipV="1">
          <a:off x="4633595" y="12203588"/>
          <a:ext cx="1270" cy="1179558"/>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78</xdr:row>
      <xdr:rowOff>13873</xdr:rowOff>
    </xdr:from>
    <xdr:ext cx="599010" cy="259045"/>
    <xdr:sp macro="" textlink="">
      <xdr:nvSpPr>
        <xdr:cNvPr id="177" name="民生費最小値テキスト">
          <a:extLst>
            <a:ext uri="{FF2B5EF4-FFF2-40B4-BE49-F238E27FC236}">
              <a16:creationId xmlns:a16="http://schemas.microsoft.com/office/drawing/2014/main" id="{00000000-0008-0000-0700-0000B1000000}"/>
            </a:ext>
          </a:extLst>
        </xdr:cNvPr>
        <xdr:cNvSpPr txBox="1"/>
      </xdr:nvSpPr>
      <xdr:spPr>
        <a:xfrm>
          <a:off x="4686300" y="1338697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130,806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78</xdr:row>
      <xdr:rowOff>10046</xdr:rowOff>
    </xdr:from>
    <xdr:to>
      <xdr:col>24</xdr:col>
      <xdr:colOff>152400</xdr:colOff>
      <xdr:row>78</xdr:row>
      <xdr:rowOff>10046</xdr:rowOff>
    </xdr:to>
    <xdr:cxnSp macro="">
      <xdr:nvCxnSpPr>
        <xdr:cNvPr id="178" name="直線コネクタ 177">
          <a:extLst>
            <a:ext uri="{FF2B5EF4-FFF2-40B4-BE49-F238E27FC236}">
              <a16:creationId xmlns:a16="http://schemas.microsoft.com/office/drawing/2014/main" id="{00000000-0008-0000-0700-0000B2000000}"/>
            </a:ext>
          </a:extLst>
        </xdr:cNvPr>
        <xdr:cNvCxnSpPr/>
      </xdr:nvCxnSpPr>
      <xdr:spPr>
        <a:xfrm>
          <a:off x="4546600" y="1338314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69</xdr:row>
      <xdr:rowOff>148765</xdr:rowOff>
    </xdr:from>
    <xdr:ext cx="599010" cy="259045"/>
    <xdr:sp macro="" textlink="">
      <xdr:nvSpPr>
        <xdr:cNvPr id="179" name="民生費最大値テキスト">
          <a:extLst>
            <a:ext uri="{FF2B5EF4-FFF2-40B4-BE49-F238E27FC236}">
              <a16:creationId xmlns:a16="http://schemas.microsoft.com/office/drawing/2014/main" id="{00000000-0008-0000-0700-0000B3000000}"/>
            </a:ext>
          </a:extLst>
        </xdr:cNvPr>
        <xdr:cNvSpPr txBox="1"/>
      </xdr:nvSpPr>
      <xdr:spPr>
        <a:xfrm>
          <a:off x="4686300" y="1197881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192,725</a:t>
          </a:r>
          <a:endParaRPr kumimoji="1" lang="ja-JP" altLang="en-US" sz="1000" b="1">
            <a:latin typeface="ＭＳ Ｐゴシック" panose="020B0600070205080204" pitchFamily="50" charset="-128"/>
          </a:endParaRPr>
        </a:p>
      </xdr:txBody>
    </xdr:sp>
    <xdr:clientData/>
  </xdr:oneCellAnchor>
  <xdr:twoCellAnchor>
    <xdr:from>
      <xdr:col>23</xdr:col>
      <xdr:colOff>165100</xdr:colOff>
      <xdr:row>71</xdr:row>
      <xdr:rowOff>30638</xdr:rowOff>
    </xdr:from>
    <xdr:to>
      <xdr:col>24</xdr:col>
      <xdr:colOff>152400</xdr:colOff>
      <xdr:row>71</xdr:row>
      <xdr:rowOff>30638</xdr:rowOff>
    </xdr:to>
    <xdr:cxnSp macro="">
      <xdr:nvCxnSpPr>
        <xdr:cNvPr id="180" name="直線コネクタ 179">
          <a:extLst>
            <a:ext uri="{FF2B5EF4-FFF2-40B4-BE49-F238E27FC236}">
              <a16:creationId xmlns:a16="http://schemas.microsoft.com/office/drawing/2014/main" id="{00000000-0008-0000-0700-0000B4000000}"/>
            </a:ext>
          </a:extLst>
        </xdr:cNvPr>
        <xdr:cNvCxnSpPr/>
      </xdr:nvCxnSpPr>
      <xdr:spPr>
        <a:xfrm>
          <a:off x="4546600" y="1220358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71</xdr:row>
      <xdr:rowOff>71672</xdr:rowOff>
    </xdr:from>
    <xdr:to>
      <xdr:col>24</xdr:col>
      <xdr:colOff>63500</xdr:colOff>
      <xdr:row>71</xdr:row>
      <xdr:rowOff>133547</xdr:rowOff>
    </xdr:to>
    <xdr:cxnSp macro="">
      <xdr:nvCxnSpPr>
        <xdr:cNvPr id="181" name="直線コネクタ 180">
          <a:extLst>
            <a:ext uri="{FF2B5EF4-FFF2-40B4-BE49-F238E27FC236}">
              <a16:creationId xmlns:a16="http://schemas.microsoft.com/office/drawing/2014/main" id="{00000000-0008-0000-0700-0000B5000000}"/>
            </a:ext>
          </a:extLst>
        </xdr:cNvPr>
        <xdr:cNvCxnSpPr/>
      </xdr:nvCxnSpPr>
      <xdr:spPr>
        <a:xfrm>
          <a:off x="3797300" y="12244622"/>
          <a:ext cx="838200" cy="6187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74</xdr:row>
      <xdr:rowOff>47344</xdr:rowOff>
    </xdr:from>
    <xdr:ext cx="599010" cy="259045"/>
    <xdr:sp macro="" textlink="">
      <xdr:nvSpPr>
        <xdr:cNvPr id="182" name="民生費平均値テキスト">
          <a:extLst>
            <a:ext uri="{FF2B5EF4-FFF2-40B4-BE49-F238E27FC236}">
              <a16:creationId xmlns:a16="http://schemas.microsoft.com/office/drawing/2014/main" id="{00000000-0008-0000-0700-0000B6000000}"/>
            </a:ext>
          </a:extLst>
        </xdr:cNvPr>
        <xdr:cNvSpPr txBox="1"/>
      </xdr:nvSpPr>
      <xdr:spPr>
        <a:xfrm>
          <a:off x="4686300" y="12734644"/>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161,049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74</xdr:row>
      <xdr:rowOff>68917</xdr:rowOff>
    </xdr:from>
    <xdr:to>
      <xdr:col>24</xdr:col>
      <xdr:colOff>114300</xdr:colOff>
      <xdr:row>74</xdr:row>
      <xdr:rowOff>170517</xdr:rowOff>
    </xdr:to>
    <xdr:sp macro="" textlink="">
      <xdr:nvSpPr>
        <xdr:cNvPr id="183" name="フローチャート: 判断 182">
          <a:extLst>
            <a:ext uri="{FF2B5EF4-FFF2-40B4-BE49-F238E27FC236}">
              <a16:creationId xmlns:a16="http://schemas.microsoft.com/office/drawing/2014/main" id="{00000000-0008-0000-0700-0000B7000000}"/>
            </a:ext>
          </a:extLst>
        </xdr:cNvPr>
        <xdr:cNvSpPr/>
      </xdr:nvSpPr>
      <xdr:spPr>
        <a:xfrm>
          <a:off x="4584700" y="1275621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71</xdr:row>
      <xdr:rowOff>71672</xdr:rowOff>
    </xdr:from>
    <xdr:to>
      <xdr:col>19</xdr:col>
      <xdr:colOff>177800</xdr:colOff>
      <xdr:row>74</xdr:row>
      <xdr:rowOff>43631</xdr:rowOff>
    </xdr:to>
    <xdr:cxnSp macro="">
      <xdr:nvCxnSpPr>
        <xdr:cNvPr id="184" name="直線コネクタ 183">
          <a:extLst>
            <a:ext uri="{FF2B5EF4-FFF2-40B4-BE49-F238E27FC236}">
              <a16:creationId xmlns:a16="http://schemas.microsoft.com/office/drawing/2014/main" id="{00000000-0008-0000-0700-0000B8000000}"/>
            </a:ext>
          </a:extLst>
        </xdr:cNvPr>
        <xdr:cNvCxnSpPr/>
      </xdr:nvCxnSpPr>
      <xdr:spPr>
        <a:xfrm flipV="1">
          <a:off x="2908300" y="12244622"/>
          <a:ext cx="889000" cy="48630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73</xdr:row>
      <xdr:rowOff>72174</xdr:rowOff>
    </xdr:from>
    <xdr:to>
      <xdr:col>20</xdr:col>
      <xdr:colOff>38100</xdr:colOff>
      <xdr:row>74</xdr:row>
      <xdr:rowOff>2324</xdr:rowOff>
    </xdr:to>
    <xdr:sp macro="" textlink="">
      <xdr:nvSpPr>
        <xdr:cNvPr id="185" name="フローチャート: 判断 184">
          <a:extLst>
            <a:ext uri="{FF2B5EF4-FFF2-40B4-BE49-F238E27FC236}">
              <a16:creationId xmlns:a16="http://schemas.microsoft.com/office/drawing/2014/main" id="{00000000-0008-0000-0700-0000B9000000}"/>
            </a:ext>
          </a:extLst>
        </xdr:cNvPr>
        <xdr:cNvSpPr/>
      </xdr:nvSpPr>
      <xdr:spPr>
        <a:xfrm>
          <a:off x="3746500" y="1258802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68795</xdr:colOff>
      <xdr:row>73</xdr:row>
      <xdr:rowOff>164901</xdr:rowOff>
    </xdr:from>
    <xdr:ext cx="599010" cy="259045"/>
    <xdr:sp macro="" textlink="">
      <xdr:nvSpPr>
        <xdr:cNvPr id="186" name="テキスト ボックス 185">
          <a:extLst>
            <a:ext uri="{FF2B5EF4-FFF2-40B4-BE49-F238E27FC236}">
              <a16:creationId xmlns:a16="http://schemas.microsoft.com/office/drawing/2014/main" id="{00000000-0008-0000-0700-0000BA000000}"/>
            </a:ext>
          </a:extLst>
        </xdr:cNvPr>
        <xdr:cNvSpPr txBox="1"/>
      </xdr:nvSpPr>
      <xdr:spPr>
        <a:xfrm>
          <a:off x="3497795" y="1268075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169,878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74</xdr:row>
      <xdr:rowOff>43631</xdr:rowOff>
    </xdr:from>
    <xdr:to>
      <xdr:col>15</xdr:col>
      <xdr:colOff>50800</xdr:colOff>
      <xdr:row>74</xdr:row>
      <xdr:rowOff>45421</xdr:rowOff>
    </xdr:to>
    <xdr:cxnSp macro="">
      <xdr:nvCxnSpPr>
        <xdr:cNvPr id="187" name="直線コネクタ 186">
          <a:extLst>
            <a:ext uri="{FF2B5EF4-FFF2-40B4-BE49-F238E27FC236}">
              <a16:creationId xmlns:a16="http://schemas.microsoft.com/office/drawing/2014/main" id="{00000000-0008-0000-0700-0000BB000000}"/>
            </a:ext>
          </a:extLst>
        </xdr:cNvPr>
        <xdr:cNvCxnSpPr/>
      </xdr:nvCxnSpPr>
      <xdr:spPr>
        <a:xfrm flipV="1">
          <a:off x="2019300" y="12730931"/>
          <a:ext cx="889000" cy="179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71</xdr:row>
      <xdr:rowOff>38094</xdr:rowOff>
    </xdr:from>
    <xdr:to>
      <xdr:col>15</xdr:col>
      <xdr:colOff>101600</xdr:colOff>
      <xdr:row>71</xdr:row>
      <xdr:rowOff>139694</xdr:rowOff>
    </xdr:to>
    <xdr:sp macro="" textlink="">
      <xdr:nvSpPr>
        <xdr:cNvPr id="188" name="フローチャート: 判断 187">
          <a:extLst>
            <a:ext uri="{FF2B5EF4-FFF2-40B4-BE49-F238E27FC236}">
              <a16:creationId xmlns:a16="http://schemas.microsoft.com/office/drawing/2014/main" id="{00000000-0008-0000-0700-0000BC000000}"/>
            </a:ext>
          </a:extLst>
        </xdr:cNvPr>
        <xdr:cNvSpPr/>
      </xdr:nvSpPr>
      <xdr:spPr>
        <a:xfrm>
          <a:off x="2857500" y="1221104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132295</xdr:colOff>
      <xdr:row>69</xdr:row>
      <xdr:rowOff>156221</xdr:rowOff>
    </xdr:from>
    <xdr:ext cx="599010" cy="259045"/>
    <xdr:sp macro="" textlink="">
      <xdr:nvSpPr>
        <xdr:cNvPr id="189" name="テキスト ボックス 188">
          <a:extLst>
            <a:ext uri="{FF2B5EF4-FFF2-40B4-BE49-F238E27FC236}">
              <a16:creationId xmlns:a16="http://schemas.microsoft.com/office/drawing/2014/main" id="{00000000-0008-0000-0700-0000BD000000}"/>
            </a:ext>
          </a:extLst>
        </xdr:cNvPr>
        <xdr:cNvSpPr txBox="1"/>
      </xdr:nvSpPr>
      <xdr:spPr>
        <a:xfrm>
          <a:off x="2608795" y="1198627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189,667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74</xdr:row>
      <xdr:rowOff>45421</xdr:rowOff>
    </xdr:from>
    <xdr:to>
      <xdr:col>10</xdr:col>
      <xdr:colOff>114300</xdr:colOff>
      <xdr:row>75</xdr:row>
      <xdr:rowOff>43917</xdr:rowOff>
    </xdr:to>
    <xdr:cxnSp macro="">
      <xdr:nvCxnSpPr>
        <xdr:cNvPr id="190" name="直線コネクタ 189">
          <a:extLst>
            <a:ext uri="{FF2B5EF4-FFF2-40B4-BE49-F238E27FC236}">
              <a16:creationId xmlns:a16="http://schemas.microsoft.com/office/drawing/2014/main" id="{00000000-0008-0000-0700-0000BE000000}"/>
            </a:ext>
          </a:extLst>
        </xdr:cNvPr>
        <xdr:cNvCxnSpPr/>
      </xdr:nvCxnSpPr>
      <xdr:spPr>
        <a:xfrm flipV="1">
          <a:off x="1130300" y="12732721"/>
          <a:ext cx="889000" cy="16994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72</xdr:row>
      <xdr:rowOff>64801</xdr:rowOff>
    </xdr:from>
    <xdr:to>
      <xdr:col>10</xdr:col>
      <xdr:colOff>165100</xdr:colOff>
      <xdr:row>72</xdr:row>
      <xdr:rowOff>166401</xdr:rowOff>
    </xdr:to>
    <xdr:sp macro="" textlink="">
      <xdr:nvSpPr>
        <xdr:cNvPr id="191" name="フローチャート: 判断 190">
          <a:extLst>
            <a:ext uri="{FF2B5EF4-FFF2-40B4-BE49-F238E27FC236}">
              <a16:creationId xmlns:a16="http://schemas.microsoft.com/office/drawing/2014/main" id="{00000000-0008-0000-0700-0000BF000000}"/>
            </a:ext>
          </a:extLst>
        </xdr:cNvPr>
        <xdr:cNvSpPr/>
      </xdr:nvSpPr>
      <xdr:spPr>
        <a:xfrm>
          <a:off x="1968500" y="1240920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5295</xdr:colOff>
      <xdr:row>71</xdr:row>
      <xdr:rowOff>11478</xdr:rowOff>
    </xdr:from>
    <xdr:ext cx="599010" cy="259045"/>
    <xdr:sp macro="" textlink="">
      <xdr:nvSpPr>
        <xdr:cNvPr id="192" name="テキスト ボックス 191">
          <a:extLst>
            <a:ext uri="{FF2B5EF4-FFF2-40B4-BE49-F238E27FC236}">
              <a16:creationId xmlns:a16="http://schemas.microsoft.com/office/drawing/2014/main" id="{00000000-0008-0000-0700-0000C0000000}"/>
            </a:ext>
          </a:extLst>
        </xdr:cNvPr>
        <xdr:cNvSpPr txBox="1"/>
      </xdr:nvSpPr>
      <xdr:spPr>
        <a:xfrm>
          <a:off x="1719795" y="1218442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179,265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73</xdr:row>
      <xdr:rowOff>18415</xdr:rowOff>
    </xdr:from>
    <xdr:to>
      <xdr:col>6</xdr:col>
      <xdr:colOff>38100</xdr:colOff>
      <xdr:row>73</xdr:row>
      <xdr:rowOff>120015</xdr:rowOff>
    </xdr:to>
    <xdr:sp macro="" textlink="">
      <xdr:nvSpPr>
        <xdr:cNvPr id="193" name="フローチャート: 判断 192">
          <a:extLst>
            <a:ext uri="{FF2B5EF4-FFF2-40B4-BE49-F238E27FC236}">
              <a16:creationId xmlns:a16="http://schemas.microsoft.com/office/drawing/2014/main" id="{00000000-0008-0000-0700-0000C1000000}"/>
            </a:ext>
          </a:extLst>
        </xdr:cNvPr>
        <xdr:cNvSpPr/>
      </xdr:nvSpPr>
      <xdr:spPr>
        <a:xfrm>
          <a:off x="1079500" y="1253426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68795</xdr:colOff>
      <xdr:row>71</xdr:row>
      <xdr:rowOff>136542</xdr:rowOff>
    </xdr:from>
    <xdr:ext cx="599010" cy="259045"/>
    <xdr:sp macro="" textlink="">
      <xdr:nvSpPr>
        <xdr:cNvPr id="194" name="テキスト ボックス 193">
          <a:extLst>
            <a:ext uri="{FF2B5EF4-FFF2-40B4-BE49-F238E27FC236}">
              <a16:creationId xmlns:a16="http://schemas.microsoft.com/office/drawing/2014/main" id="{00000000-0008-0000-0700-0000C2000000}"/>
            </a:ext>
          </a:extLst>
        </xdr:cNvPr>
        <xdr:cNvSpPr txBox="1"/>
      </xdr:nvSpPr>
      <xdr:spPr>
        <a:xfrm>
          <a:off x="830795" y="1230949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172,700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81</xdr:row>
      <xdr:rowOff>80027</xdr:rowOff>
    </xdr:from>
    <xdr:ext cx="762000" cy="259045"/>
    <xdr:sp macro="" textlink="">
      <xdr:nvSpPr>
        <xdr:cNvPr id="195" name="テキスト ボックス 194">
          <a:extLst>
            <a:ext uri="{FF2B5EF4-FFF2-40B4-BE49-F238E27FC236}">
              <a16:creationId xmlns:a16="http://schemas.microsoft.com/office/drawing/2014/main" id="{00000000-0008-0000-0700-0000C3000000}"/>
            </a:ext>
          </a:extLst>
        </xdr:cNvPr>
        <xdr:cNvSpPr txBox="1"/>
      </xdr:nvSpPr>
      <xdr:spPr>
        <a:xfrm>
          <a:off x="4445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81</xdr:row>
      <xdr:rowOff>80027</xdr:rowOff>
    </xdr:from>
    <xdr:ext cx="762000" cy="259045"/>
    <xdr:sp macro="" textlink="">
      <xdr:nvSpPr>
        <xdr:cNvPr id="196" name="テキスト ボックス 195">
          <a:extLst>
            <a:ext uri="{FF2B5EF4-FFF2-40B4-BE49-F238E27FC236}">
              <a16:creationId xmlns:a16="http://schemas.microsoft.com/office/drawing/2014/main" id="{00000000-0008-0000-0700-0000C4000000}"/>
            </a:ext>
          </a:extLst>
        </xdr:cNvPr>
        <xdr:cNvSpPr txBox="1"/>
      </xdr:nvSpPr>
      <xdr:spPr>
        <a:xfrm>
          <a:off x="3606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81</xdr:row>
      <xdr:rowOff>80027</xdr:rowOff>
    </xdr:from>
    <xdr:ext cx="762000" cy="259045"/>
    <xdr:sp macro="" textlink="">
      <xdr:nvSpPr>
        <xdr:cNvPr id="197" name="テキスト ボックス 196">
          <a:extLst>
            <a:ext uri="{FF2B5EF4-FFF2-40B4-BE49-F238E27FC236}">
              <a16:creationId xmlns:a16="http://schemas.microsoft.com/office/drawing/2014/main" id="{00000000-0008-0000-0700-0000C5000000}"/>
            </a:ext>
          </a:extLst>
        </xdr:cNvPr>
        <xdr:cNvSpPr txBox="1"/>
      </xdr:nvSpPr>
      <xdr:spPr>
        <a:xfrm>
          <a:off x="2717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81</xdr:row>
      <xdr:rowOff>80027</xdr:rowOff>
    </xdr:from>
    <xdr:ext cx="762000" cy="259045"/>
    <xdr:sp macro="" textlink="">
      <xdr:nvSpPr>
        <xdr:cNvPr id="198" name="テキスト ボックス 197">
          <a:extLst>
            <a:ext uri="{FF2B5EF4-FFF2-40B4-BE49-F238E27FC236}">
              <a16:creationId xmlns:a16="http://schemas.microsoft.com/office/drawing/2014/main" id="{00000000-0008-0000-0700-0000C6000000}"/>
            </a:ext>
          </a:extLst>
        </xdr:cNvPr>
        <xdr:cNvSpPr txBox="1"/>
      </xdr:nvSpPr>
      <xdr:spPr>
        <a:xfrm>
          <a:off x="1828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81</xdr:row>
      <xdr:rowOff>80027</xdr:rowOff>
    </xdr:from>
    <xdr:ext cx="762000" cy="259045"/>
    <xdr:sp macro="" textlink="">
      <xdr:nvSpPr>
        <xdr:cNvPr id="199" name="テキスト ボックス 198">
          <a:extLst>
            <a:ext uri="{FF2B5EF4-FFF2-40B4-BE49-F238E27FC236}">
              <a16:creationId xmlns:a16="http://schemas.microsoft.com/office/drawing/2014/main" id="{00000000-0008-0000-0700-0000C7000000}"/>
            </a:ext>
          </a:extLst>
        </xdr:cNvPr>
        <xdr:cNvSpPr txBox="1"/>
      </xdr:nvSpPr>
      <xdr:spPr>
        <a:xfrm>
          <a:off x="939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71</xdr:row>
      <xdr:rowOff>82747</xdr:rowOff>
    </xdr:from>
    <xdr:to>
      <xdr:col>24</xdr:col>
      <xdr:colOff>114300</xdr:colOff>
      <xdr:row>72</xdr:row>
      <xdr:rowOff>12897</xdr:rowOff>
    </xdr:to>
    <xdr:sp macro="" textlink="">
      <xdr:nvSpPr>
        <xdr:cNvPr id="200" name="楕円 199">
          <a:extLst>
            <a:ext uri="{FF2B5EF4-FFF2-40B4-BE49-F238E27FC236}">
              <a16:creationId xmlns:a16="http://schemas.microsoft.com/office/drawing/2014/main" id="{00000000-0008-0000-0700-0000C8000000}"/>
            </a:ext>
          </a:extLst>
        </xdr:cNvPr>
        <xdr:cNvSpPr/>
      </xdr:nvSpPr>
      <xdr:spPr>
        <a:xfrm>
          <a:off x="4584700" y="1225569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70</xdr:row>
      <xdr:rowOff>169124</xdr:rowOff>
    </xdr:from>
    <xdr:ext cx="599010" cy="259045"/>
    <xdr:sp macro="" textlink="">
      <xdr:nvSpPr>
        <xdr:cNvPr id="201" name="民生費該当値テキスト">
          <a:extLst>
            <a:ext uri="{FF2B5EF4-FFF2-40B4-BE49-F238E27FC236}">
              <a16:creationId xmlns:a16="http://schemas.microsoft.com/office/drawing/2014/main" id="{00000000-0008-0000-0700-0000C9000000}"/>
            </a:ext>
          </a:extLst>
        </xdr:cNvPr>
        <xdr:cNvSpPr txBox="1"/>
      </xdr:nvSpPr>
      <xdr:spPr>
        <a:xfrm>
          <a:off x="4686300" y="1217062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187,323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71</xdr:row>
      <xdr:rowOff>20872</xdr:rowOff>
    </xdr:from>
    <xdr:to>
      <xdr:col>20</xdr:col>
      <xdr:colOff>38100</xdr:colOff>
      <xdr:row>71</xdr:row>
      <xdr:rowOff>122472</xdr:rowOff>
    </xdr:to>
    <xdr:sp macro="" textlink="">
      <xdr:nvSpPr>
        <xdr:cNvPr id="202" name="楕円 201">
          <a:extLst>
            <a:ext uri="{FF2B5EF4-FFF2-40B4-BE49-F238E27FC236}">
              <a16:creationId xmlns:a16="http://schemas.microsoft.com/office/drawing/2014/main" id="{00000000-0008-0000-0700-0000CA000000}"/>
            </a:ext>
          </a:extLst>
        </xdr:cNvPr>
        <xdr:cNvSpPr/>
      </xdr:nvSpPr>
      <xdr:spPr>
        <a:xfrm>
          <a:off x="3746500" y="1219382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68795</xdr:colOff>
      <xdr:row>69</xdr:row>
      <xdr:rowOff>138999</xdr:rowOff>
    </xdr:from>
    <xdr:ext cx="599010" cy="259045"/>
    <xdr:sp macro="" textlink="">
      <xdr:nvSpPr>
        <xdr:cNvPr id="203" name="テキスト ボックス 202">
          <a:extLst>
            <a:ext uri="{FF2B5EF4-FFF2-40B4-BE49-F238E27FC236}">
              <a16:creationId xmlns:a16="http://schemas.microsoft.com/office/drawing/2014/main" id="{00000000-0008-0000-0700-0000CB000000}"/>
            </a:ext>
          </a:extLst>
        </xdr:cNvPr>
        <xdr:cNvSpPr txBox="1"/>
      </xdr:nvSpPr>
      <xdr:spPr>
        <a:xfrm>
          <a:off x="3497795" y="1196904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190,571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73</xdr:row>
      <xdr:rowOff>164281</xdr:rowOff>
    </xdr:from>
    <xdr:to>
      <xdr:col>15</xdr:col>
      <xdr:colOff>101600</xdr:colOff>
      <xdr:row>74</xdr:row>
      <xdr:rowOff>94431</xdr:rowOff>
    </xdr:to>
    <xdr:sp macro="" textlink="">
      <xdr:nvSpPr>
        <xdr:cNvPr id="204" name="楕円 203">
          <a:extLst>
            <a:ext uri="{FF2B5EF4-FFF2-40B4-BE49-F238E27FC236}">
              <a16:creationId xmlns:a16="http://schemas.microsoft.com/office/drawing/2014/main" id="{00000000-0008-0000-0700-0000CC000000}"/>
            </a:ext>
          </a:extLst>
        </xdr:cNvPr>
        <xdr:cNvSpPr/>
      </xdr:nvSpPr>
      <xdr:spPr>
        <a:xfrm>
          <a:off x="2857500" y="1268013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132295</xdr:colOff>
      <xdr:row>74</xdr:row>
      <xdr:rowOff>85558</xdr:rowOff>
    </xdr:from>
    <xdr:ext cx="599010" cy="259045"/>
    <xdr:sp macro="" textlink="">
      <xdr:nvSpPr>
        <xdr:cNvPr id="205" name="テキスト ボックス 204">
          <a:extLst>
            <a:ext uri="{FF2B5EF4-FFF2-40B4-BE49-F238E27FC236}">
              <a16:creationId xmlns:a16="http://schemas.microsoft.com/office/drawing/2014/main" id="{00000000-0008-0000-0700-0000CD000000}"/>
            </a:ext>
          </a:extLst>
        </xdr:cNvPr>
        <xdr:cNvSpPr txBox="1"/>
      </xdr:nvSpPr>
      <xdr:spPr>
        <a:xfrm>
          <a:off x="2608795" y="1277285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165,043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73</xdr:row>
      <xdr:rowOff>166071</xdr:rowOff>
    </xdr:from>
    <xdr:to>
      <xdr:col>10</xdr:col>
      <xdr:colOff>165100</xdr:colOff>
      <xdr:row>74</xdr:row>
      <xdr:rowOff>96221</xdr:rowOff>
    </xdr:to>
    <xdr:sp macro="" textlink="">
      <xdr:nvSpPr>
        <xdr:cNvPr id="206" name="楕円 205">
          <a:extLst>
            <a:ext uri="{FF2B5EF4-FFF2-40B4-BE49-F238E27FC236}">
              <a16:creationId xmlns:a16="http://schemas.microsoft.com/office/drawing/2014/main" id="{00000000-0008-0000-0700-0000CE000000}"/>
            </a:ext>
          </a:extLst>
        </xdr:cNvPr>
        <xdr:cNvSpPr/>
      </xdr:nvSpPr>
      <xdr:spPr>
        <a:xfrm>
          <a:off x="1968500" y="1268192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5295</xdr:colOff>
      <xdr:row>74</xdr:row>
      <xdr:rowOff>87348</xdr:rowOff>
    </xdr:from>
    <xdr:ext cx="599010" cy="259045"/>
    <xdr:sp macro="" textlink="">
      <xdr:nvSpPr>
        <xdr:cNvPr id="207" name="テキスト ボックス 206">
          <a:extLst>
            <a:ext uri="{FF2B5EF4-FFF2-40B4-BE49-F238E27FC236}">
              <a16:creationId xmlns:a16="http://schemas.microsoft.com/office/drawing/2014/main" id="{00000000-0008-0000-0700-0000CF000000}"/>
            </a:ext>
          </a:extLst>
        </xdr:cNvPr>
        <xdr:cNvSpPr txBox="1"/>
      </xdr:nvSpPr>
      <xdr:spPr>
        <a:xfrm>
          <a:off x="1719795" y="1277464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164,949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74</xdr:row>
      <xdr:rowOff>164567</xdr:rowOff>
    </xdr:from>
    <xdr:to>
      <xdr:col>6</xdr:col>
      <xdr:colOff>38100</xdr:colOff>
      <xdr:row>75</xdr:row>
      <xdr:rowOff>94717</xdr:rowOff>
    </xdr:to>
    <xdr:sp macro="" textlink="">
      <xdr:nvSpPr>
        <xdr:cNvPr id="208" name="楕円 207">
          <a:extLst>
            <a:ext uri="{FF2B5EF4-FFF2-40B4-BE49-F238E27FC236}">
              <a16:creationId xmlns:a16="http://schemas.microsoft.com/office/drawing/2014/main" id="{00000000-0008-0000-0700-0000D0000000}"/>
            </a:ext>
          </a:extLst>
        </xdr:cNvPr>
        <xdr:cNvSpPr/>
      </xdr:nvSpPr>
      <xdr:spPr>
        <a:xfrm>
          <a:off x="1079500" y="1285186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68795</xdr:colOff>
      <xdr:row>75</xdr:row>
      <xdr:rowOff>85844</xdr:rowOff>
    </xdr:from>
    <xdr:ext cx="599010" cy="259045"/>
    <xdr:sp macro="" textlink="">
      <xdr:nvSpPr>
        <xdr:cNvPr id="209" name="テキスト ボックス 208">
          <a:extLst>
            <a:ext uri="{FF2B5EF4-FFF2-40B4-BE49-F238E27FC236}">
              <a16:creationId xmlns:a16="http://schemas.microsoft.com/office/drawing/2014/main" id="{00000000-0008-0000-0700-0000D1000000}"/>
            </a:ext>
          </a:extLst>
        </xdr:cNvPr>
        <xdr:cNvSpPr txBox="1"/>
      </xdr:nvSpPr>
      <xdr:spPr>
        <a:xfrm>
          <a:off x="830795" y="1294459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156,028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83</xdr:row>
      <xdr:rowOff>57150</xdr:rowOff>
    </xdr:from>
    <xdr:to>
      <xdr:col>28</xdr:col>
      <xdr:colOff>114300</xdr:colOff>
      <xdr:row>85</xdr:row>
      <xdr:rowOff>31750</xdr:rowOff>
    </xdr:to>
    <xdr:sp macro="" textlink="">
      <xdr:nvSpPr>
        <xdr:cNvPr id="210" name="正方形/長方形 209">
          <a:extLst>
            <a:ext uri="{FF2B5EF4-FFF2-40B4-BE49-F238E27FC236}">
              <a16:creationId xmlns:a16="http://schemas.microsoft.com/office/drawing/2014/main" id="{00000000-0008-0000-0700-0000D2000000}"/>
            </a:ext>
          </a:extLst>
        </xdr:cNvPr>
        <xdr:cNvSpPr/>
      </xdr:nvSpPr>
      <xdr:spPr>
        <a:xfrm>
          <a:off x="762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衛生費</a:t>
          </a:r>
        </a:p>
      </xdr:txBody>
    </xdr:sp>
    <xdr:clientData/>
  </xdr:twoCellAnchor>
  <xdr:twoCellAnchor>
    <xdr:from>
      <xdr:col>4</xdr:col>
      <xdr:colOff>127000</xdr:colOff>
      <xdr:row>85</xdr:row>
      <xdr:rowOff>57150</xdr:rowOff>
    </xdr:from>
    <xdr:to>
      <xdr:col>12</xdr:col>
      <xdr:colOff>127000</xdr:colOff>
      <xdr:row>86</xdr:row>
      <xdr:rowOff>139700</xdr:rowOff>
    </xdr:to>
    <xdr:sp macro="" textlink="">
      <xdr:nvSpPr>
        <xdr:cNvPr id="211" name="正方形/長方形 210">
          <a:extLst>
            <a:ext uri="{FF2B5EF4-FFF2-40B4-BE49-F238E27FC236}">
              <a16:creationId xmlns:a16="http://schemas.microsoft.com/office/drawing/2014/main" id="{00000000-0008-0000-0700-0000D3000000}"/>
            </a:ext>
          </a:extLst>
        </xdr:cNvPr>
        <xdr:cNvSpPr/>
      </xdr:nvSpPr>
      <xdr:spPr>
        <a:xfrm>
          <a:off x="889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86</xdr:row>
      <xdr:rowOff>88900</xdr:rowOff>
    </xdr:from>
    <xdr:to>
      <xdr:col>12</xdr:col>
      <xdr:colOff>127000</xdr:colOff>
      <xdr:row>88</xdr:row>
      <xdr:rowOff>0</xdr:rowOff>
    </xdr:to>
    <xdr:sp macro="" textlink="">
      <xdr:nvSpPr>
        <xdr:cNvPr id="212" name="正方形/長方形 211">
          <a:extLst>
            <a:ext uri="{FF2B5EF4-FFF2-40B4-BE49-F238E27FC236}">
              <a16:creationId xmlns:a16="http://schemas.microsoft.com/office/drawing/2014/main" id="{00000000-0008-0000-0700-0000D4000000}"/>
            </a:ext>
          </a:extLst>
        </xdr:cNvPr>
        <xdr:cNvSpPr/>
      </xdr:nvSpPr>
      <xdr:spPr>
        <a:xfrm>
          <a:off x="889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2/29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85</xdr:row>
      <xdr:rowOff>57150</xdr:rowOff>
    </xdr:from>
    <xdr:to>
      <xdr:col>18</xdr:col>
      <xdr:colOff>0</xdr:colOff>
      <xdr:row>86</xdr:row>
      <xdr:rowOff>139700</xdr:rowOff>
    </xdr:to>
    <xdr:sp macro="" textlink="">
      <xdr:nvSpPr>
        <xdr:cNvPr id="213" name="正方形/長方形 212">
          <a:extLst>
            <a:ext uri="{FF2B5EF4-FFF2-40B4-BE49-F238E27FC236}">
              <a16:creationId xmlns:a16="http://schemas.microsoft.com/office/drawing/2014/main" id="{00000000-0008-0000-0700-0000D5000000}"/>
            </a:ext>
          </a:extLst>
        </xdr:cNvPr>
        <xdr:cNvSpPr/>
      </xdr:nvSpPr>
      <xdr:spPr>
        <a:xfrm>
          <a:off x="1905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86</xdr:row>
      <xdr:rowOff>88900</xdr:rowOff>
    </xdr:from>
    <xdr:to>
      <xdr:col>18</xdr:col>
      <xdr:colOff>0</xdr:colOff>
      <xdr:row>88</xdr:row>
      <xdr:rowOff>0</xdr:rowOff>
    </xdr:to>
    <xdr:sp macro="" textlink="">
      <xdr:nvSpPr>
        <xdr:cNvPr id="214" name="正方形/長方形 213">
          <a:extLst>
            <a:ext uri="{FF2B5EF4-FFF2-40B4-BE49-F238E27FC236}">
              <a16:creationId xmlns:a16="http://schemas.microsoft.com/office/drawing/2014/main" id="{00000000-0008-0000-0700-0000D6000000}"/>
            </a:ext>
          </a:extLst>
        </xdr:cNvPr>
        <xdr:cNvSpPr/>
      </xdr:nvSpPr>
      <xdr:spPr>
        <a:xfrm>
          <a:off x="1905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51,050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85</xdr:row>
      <xdr:rowOff>57150</xdr:rowOff>
    </xdr:from>
    <xdr:to>
      <xdr:col>24</xdr:col>
      <xdr:colOff>0</xdr:colOff>
      <xdr:row>86</xdr:row>
      <xdr:rowOff>139700</xdr:rowOff>
    </xdr:to>
    <xdr:sp macro="" textlink="">
      <xdr:nvSpPr>
        <xdr:cNvPr id="215" name="正方形/長方形 214">
          <a:extLst>
            <a:ext uri="{FF2B5EF4-FFF2-40B4-BE49-F238E27FC236}">
              <a16:creationId xmlns:a16="http://schemas.microsoft.com/office/drawing/2014/main" id="{00000000-0008-0000-0700-0000D7000000}"/>
            </a:ext>
          </a:extLst>
        </xdr:cNvPr>
        <xdr:cNvSpPr/>
      </xdr:nvSpPr>
      <xdr:spPr>
        <a:xfrm>
          <a:off x="3048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愛媛県平均</a:t>
          </a:r>
        </a:p>
      </xdr:txBody>
    </xdr:sp>
    <xdr:clientData/>
  </xdr:twoCellAnchor>
  <xdr:twoCellAnchor>
    <xdr:from>
      <xdr:col>16</xdr:col>
      <xdr:colOff>0</xdr:colOff>
      <xdr:row>86</xdr:row>
      <xdr:rowOff>88900</xdr:rowOff>
    </xdr:from>
    <xdr:to>
      <xdr:col>24</xdr:col>
      <xdr:colOff>0</xdr:colOff>
      <xdr:row>88</xdr:row>
      <xdr:rowOff>0</xdr:rowOff>
    </xdr:to>
    <xdr:sp macro="" textlink="">
      <xdr:nvSpPr>
        <xdr:cNvPr id="216" name="正方形/長方形 215">
          <a:extLst>
            <a:ext uri="{FF2B5EF4-FFF2-40B4-BE49-F238E27FC236}">
              <a16:creationId xmlns:a16="http://schemas.microsoft.com/office/drawing/2014/main" id="{00000000-0008-0000-0700-0000D8000000}"/>
            </a:ext>
          </a:extLst>
        </xdr:cNvPr>
        <xdr:cNvSpPr/>
      </xdr:nvSpPr>
      <xdr:spPr>
        <a:xfrm>
          <a:off x="3048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50,164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88</xdr:row>
      <xdr:rowOff>25400</xdr:rowOff>
    </xdr:from>
    <xdr:to>
      <xdr:col>28</xdr:col>
      <xdr:colOff>114300</xdr:colOff>
      <xdr:row>101</xdr:row>
      <xdr:rowOff>82550</xdr:rowOff>
    </xdr:to>
    <xdr:sp macro="" textlink="">
      <xdr:nvSpPr>
        <xdr:cNvPr id="217" name="正方形/長方形 216">
          <a:extLst>
            <a:ext uri="{FF2B5EF4-FFF2-40B4-BE49-F238E27FC236}">
              <a16:creationId xmlns:a16="http://schemas.microsoft.com/office/drawing/2014/main" id="{00000000-0008-0000-0700-0000D9000000}"/>
            </a:ext>
          </a:extLst>
        </xdr:cNvPr>
        <xdr:cNvSpPr/>
      </xdr:nvSpPr>
      <xdr:spPr>
        <a:xfrm>
          <a:off x="762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87</xdr:row>
      <xdr:rowOff>6350</xdr:rowOff>
    </xdr:from>
    <xdr:ext cx="349839" cy="225703"/>
    <xdr:sp macro="" textlink="">
      <xdr:nvSpPr>
        <xdr:cNvPr id="218" name="テキスト ボックス 217">
          <a:extLst>
            <a:ext uri="{FF2B5EF4-FFF2-40B4-BE49-F238E27FC236}">
              <a16:creationId xmlns:a16="http://schemas.microsoft.com/office/drawing/2014/main" id="{00000000-0008-0000-0700-0000DA000000}"/>
            </a:ext>
          </a:extLst>
        </xdr:cNvPr>
        <xdr:cNvSpPr txBox="1"/>
      </xdr:nvSpPr>
      <xdr:spPr>
        <a:xfrm>
          <a:off x="723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101</xdr:row>
      <xdr:rowOff>82550</xdr:rowOff>
    </xdr:from>
    <xdr:to>
      <xdr:col>28</xdr:col>
      <xdr:colOff>114300</xdr:colOff>
      <xdr:row>101</xdr:row>
      <xdr:rowOff>82550</xdr:rowOff>
    </xdr:to>
    <xdr:cxnSp macro="">
      <xdr:nvCxnSpPr>
        <xdr:cNvPr id="219" name="直線コネクタ 218">
          <a:extLst>
            <a:ext uri="{FF2B5EF4-FFF2-40B4-BE49-F238E27FC236}">
              <a16:creationId xmlns:a16="http://schemas.microsoft.com/office/drawing/2014/main" id="{00000000-0008-0000-0700-0000DB000000}"/>
            </a:ext>
          </a:extLst>
        </xdr:cNvPr>
        <xdr:cNvCxnSpPr/>
      </xdr:nvCxnSpPr>
      <xdr:spPr>
        <a:xfrm>
          <a:off x="762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132214</xdr:colOff>
      <xdr:row>100</xdr:row>
      <xdr:rowOff>111777</xdr:rowOff>
    </xdr:from>
    <xdr:ext cx="248786" cy="259045"/>
    <xdr:sp macro="" textlink="">
      <xdr:nvSpPr>
        <xdr:cNvPr id="220" name="テキスト ボックス 219">
          <a:extLst>
            <a:ext uri="{FF2B5EF4-FFF2-40B4-BE49-F238E27FC236}">
              <a16:creationId xmlns:a16="http://schemas.microsoft.com/office/drawing/2014/main" id="{00000000-0008-0000-0700-0000DC000000}"/>
            </a:ext>
          </a:extLst>
        </xdr:cNvPr>
        <xdr:cNvSpPr txBox="1"/>
      </xdr:nvSpPr>
      <xdr:spPr>
        <a:xfrm>
          <a:off x="513214" y="17256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98</xdr:row>
      <xdr:rowOff>139700</xdr:rowOff>
    </xdr:from>
    <xdr:to>
      <xdr:col>28</xdr:col>
      <xdr:colOff>114300</xdr:colOff>
      <xdr:row>98</xdr:row>
      <xdr:rowOff>139700</xdr:rowOff>
    </xdr:to>
    <xdr:cxnSp macro="">
      <xdr:nvCxnSpPr>
        <xdr:cNvPr id="221" name="直線コネクタ 220">
          <a:extLst>
            <a:ext uri="{FF2B5EF4-FFF2-40B4-BE49-F238E27FC236}">
              <a16:creationId xmlns:a16="http://schemas.microsoft.com/office/drawing/2014/main" id="{00000000-0008-0000-0700-0000DD000000}"/>
            </a:ext>
          </a:extLst>
        </xdr:cNvPr>
        <xdr:cNvCxnSpPr/>
      </xdr:nvCxnSpPr>
      <xdr:spPr>
        <a:xfrm>
          <a:off x="762000" y="16941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97</xdr:row>
      <xdr:rowOff>168927</xdr:rowOff>
    </xdr:from>
    <xdr:ext cx="531299" cy="259045"/>
    <xdr:sp macro="" textlink="">
      <xdr:nvSpPr>
        <xdr:cNvPr id="222" name="テキスト ボックス 221">
          <a:extLst>
            <a:ext uri="{FF2B5EF4-FFF2-40B4-BE49-F238E27FC236}">
              <a16:creationId xmlns:a16="http://schemas.microsoft.com/office/drawing/2014/main" id="{00000000-0008-0000-0700-0000DE000000}"/>
            </a:ext>
          </a:extLst>
        </xdr:cNvPr>
        <xdr:cNvSpPr txBox="1"/>
      </xdr:nvSpPr>
      <xdr:spPr>
        <a:xfrm>
          <a:off x="230701" y="167995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96</xdr:row>
      <xdr:rowOff>25400</xdr:rowOff>
    </xdr:from>
    <xdr:to>
      <xdr:col>28</xdr:col>
      <xdr:colOff>114300</xdr:colOff>
      <xdr:row>96</xdr:row>
      <xdr:rowOff>25400</xdr:rowOff>
    </xdr:to>
    <xdr:cxnSp macro="">
      <xdr:nvCxnSpPr>
        <xdr:cNvPr id="223" name="直線コネクタ 222">
          <a:extLst>
            <a:ext uri="{FF2B5EF4-FFF2-40B4-BE49-F238E27FC236}">
              <a16:creationId xmlns:a16="http://schemas.microsoft.com/office/drawing/2014/main" id="{00000000-0008-0000-0700-0000DF000000}"/>
            </a:ext>
          </a:extLst>
        </xdr:cNvPr>
        <xdr:cNvCxnSpPr/>
      </xdr:nvCxnSpPr>
      <xdr:spPr>
        <a:xfrm>
          <a:off x="762000" y="16484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95</xdr:row>
      <xdr:rowOff>54627</xdr:rowOff>
    </xdr:from>
    <xdr:ext cx="531299" cy="259045"/>
    <xdr:sp macro="" textlink="">
      <xdr:nvSpPr>
        <xdr:cNvPr id="224" name="テキスト ボックス 223">
          <a:extLst>
            <a:ext uri="{FF2B5EF4-FFF2-40B4-BE49-F238E27FC236}">
              <a16:creationId xmlns:a16="http://schemas.microsoft.com/office/drawing/2014/main" id="{00000000-0008-0000-0700-0000E0000000}"/>
            </a:ext>
          </a:extLst>
        </xdr:cNvPr>
        <xdr:cNvSpPr txBox="1"/>
      </xdr:nvSpPr>
      <xdr:spPr>
        <a:xfrm>
          <a:off x="230701" y="163423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93</xdr:row>
      <xdr:rowOff>82550</xdr:rowOff>
    </xdr:from>
    <xdr:to>
      <xdr:col>28</xdr:col>
      <xdr:colOff>114300</xdr:colOff>
      <xdr:row>93</xdr:row>
      <xdr:rowOff>82550</xdr:rowOff>
    </xdr:to>
    <xdr:cxnSp macro="">
      <xdr:nvCxnSpPr>
        <xdr:cNvPr id="225" name="直線コネクタ 224">
          <a:extLst>
            <a:ext uri="{FF2B5EF4-FFF2-40B4-BE49-F238E27FC236}">
              <a16:creationId xmlns:a16="http://schemas.microsoft.com/office/drawing/2014/main" id="{00000000-0008-0000-0700-0000E1000000}"/>
            </a:ext>
          </a:extLst>
        </xdr:cNvPr>
        <xdr:cNvCxnSpPr/>
      </xdr:nvCxnSpPr>
      <xdr:spPr>
        <a:xfrm>
          <a:off x="762000" y="16027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92</xdr:row>
      <xdr:rowOff>111777</xdr:rowOff>
    </xdr:from>
    <xdr:ext cx="531299" cy="259045"/>
    <xdr:sp macro="" textlink="">
      <xdr:nvSpPr>
        <xdr:cNvPr id="226" name="テキスト ボックス 225">
          <a:extLst>
            <a:ext uri="{FF2B5EF4-FFF2-40B4-BE49-F238E27FC236}">
              <a16:creationId xmlns:a16="http://schemas.microsoft.com/office/drawing/2014/main" id="{00000000-0008-0000-0700-0000E2000000}"/>
            </a:ext>
          </a:extLst>
        </xdr:cNvPr>
        <xdr:cNvSpPr txBox="1"/>
      </xdr:nvSpPr>
      <xdr:spPr>
        <a:xfrm>
          <a:off x="230701" y="158851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90</xdr:row>
      <xdr:rowOff>139700</xdr:rowOff>
    </xdr:from>
    <xdr:to>
      <xdr:col>28</xdr:col>
      <xdr:colOff>114300</xdr:colOff>
      <xdr:row>90</xdr:row>
      <xdr:rowOff>139700</xdr:rowOff>
    </xdr:to>
    <xdr:cxnSp macro="">
      <xdr:nvCxnSpPr>
        <xdr:cNvPr id="227" name="直線コネクタ 226">
          <a:extLst>
            <a:ext uri="{FF2B5EF4-FFF2-40B4-BE49-F238E27FC236}">
              <a16:creationId xmlns:a16="http://schemas.microsoft.com/office/drawing/2014/main" id="{00000000-0008-0000-0700-0000E3000000}"/>
            </a:ext>
          </a:extLst>
        </xdr:cNvPr>
        <xdr:cNvCxnSpPr/>
      </xdr:nvCxnSpPr>
      <xdr:spPr>
        <a:xfrm>
          <a:off x="762000" y="15570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89</xdr:row>
      <xdr:rowOff>168927</xdr:rowOff>
    </xdr:from>
    <xdr:ext cx="531299" cy="259045"/>
    <xdr:sp macro="" textlink="">
      <xdr:nvSpPr>
        <xdr:cNvPr id="228" name="テキスト ボックス 227">
          <a:extLst>
            <a:ext uri="{FF2B5EF4-FFF2-40B4-BE49-F238E27FC236}">
              <a16:creationId xmlns:a16="http://schemas.microsoft.com/office/drawing/2014/main" id="{00000000-0008-0000-0700-0000E4000000}"/>
            </a:ext>
          </a:extLst>
        </xdr:cNvPr>
        <xdr:cNvSpPr txBox="1"/>
      </xdr:nvSpPr>
      <xdr:spPr>
        <a:xfrm>
          <a:off x="230701" y="154279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88</xdr:row>
      <xdr:rowOff>25400</xdr:rowOff>
    </xdr:from>
    <xdr:to>
      <xdr:col>28</xdr:col>
      <xdr:colOff>114300</xdr:colOff>
      <xdr:row>88</xdr:row>
      <xdr:rowOff>25400</xdr:rowOff>
    </xdr:to>
    <xdr:cxnSp macro="">
      <xdr:nvCxnSpPr>
        <xdr:cNvPr id="229" name="直線コネクタ 228">
          <a:extLst>
            <a:ext uri="{FF2B5EF4-FFF2-40B4-BE49-F238E27FC236}">
              <a16:creationId xmlns:a16="http://schemas.microsoft.com/office/drawing/2014/main" id="{00000000-0008-0000-0700-0000E5000000}"/>
            </a:ext>
          </a:extLst>
        </xdr:cNvPr>
        <xdr:cNvCxnSpPr/>
      </xdr:nvCxnSpPr>
      <xdr:spPr>
        <a:xfrm>
          <a:off x="762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87</xdr:row>
      <xdr:rowOff>54627</xdr:rowOff>
    </xdr:from>
    <xdr:ext cx="595419" cy="259045"/>
    <xdr:sp macro="" textlink="">
      <xdr:nvSpPr>
        <xdr:cNvPr id="230" name="テキスト ボックス 229">
          <a:extLst>
            <a:ext uri="{FF2B5EF4-FFF2-40B4-BE49-F238E27FC236}">
              <a16:creationId xmlns:a16="http://schemas.microsoft.com/office/drawing/2014/main" id="{00000000-0008-0000-0700-0000E6000000}"/>
            </a:ext>
          </a:extLst>
        </xdr:cNvPr>
        <xdr:cNvSpPr txBox="1"/>
      </xdr:nvSpPr>
      <xdr:spPr>
        <a:xfrm>
          <a:off x="166581" y="14970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88</xdr:row>
      <xdr:rowOff>25400</xdr:rowOff>
    </xdr:from>
    <xdr:to>
      <xdr:col>28</xdr:col>
      <xdr:colOff>114300</xdr:colOff>
      <xdr:row>101</xdr:row>
      <xdr:rowOff>82550</xdr:rowOff>
    </xdr:to>
    <xdr:sp macro="" textlink="">
      <xdr:nvSpPr>
        <xdr:cNvPr id="231" name="衛生費グラフ枠">
          <a:extLst>
            <a:ext uri="{FF2B5EF4-FFF2-40B4-BE49-F238E27FC236}">
              <a16:creationId xmlns:a16="http://schemas.microsoft.com/office/drawing/2014/main" id="{00000000-0008-0000-0700-0000E7000000}"/>
            </a:ext>
          </a:extLst>
        </xdr:cNvPr>
        <xdr:cNvSpPr/>
      </xdr:nvSpPr>
      <xdr:spPr>
        <a:xfrm>
          <a:off x="762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90</xdr:row>
      <xdr:rowOff>52307</xdr:rowOff>
    </xdr:from>
    <xdr:to>
      <xdr:col>24</xdr:col>
      <xdr:colOff>62865</xdr:colOff>
      <xdr:row>97</xdr:row>
      <xdr:rowOff>35139</xdr:rowOff>
    </xdr:to>
    <xdr:cxnSp macro="">
      <xdr:nvCxnSpPr>
        <xdr:cNvPr id="232" name="直線コネクタ 231">
          <a:extLst>
            <a:ext uri="{FF2B5EF4-FFF2-40B4-BE49-F238E27FC236}">
              <a16:creationId xmlns:a16="http://schemas.microsoft.com/office/drawing/2014/main" id="{00000000-0008-0000-0700-0000E8000000}"/>
            </a:ext>
          </a:extLst>
        </xdr:cNvPr>
        <xdr:cNvCxnSpPr/>
      </xdr:nvCxnSpPr>
      <xdr:spPr>
        <a:xfrm flipV="1">
          <a:off x="4633595" y="15482807"/>
          <a:ext cx="1270" cy="1182982"/>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97</xdr:row>
      <xdr:rowOff>38966</xdr:rowOff>
    </xdr:from>
    <xdr:ext cx="534377" cy="259045"/>
    <xdr:sp macro="" textlink="">
      <xdr:nvSpPr>
        <xdr:cNvPr id="233" name="衛生費最小値テキスト">
          <a:extLst>
            <a:ext uri="{FF2B5EF4-FFF2-40B4-BE49-F238E27FC236}">
              <a16:creationId xmlns:a16="http://schemas.microsoft.com/office/drawing/2014/main" id="{00000000-0008-0000-0700-0000E9000000}"/>
            </a:ext>
          </a:extLst>
        </xdr:cNvPr>
        <xdr:cNvSpPr txBox="1"/>
      </xdr:nvSpPr>
      <xdr:spPr>
        <a:xfrm>
          <a:off x="4686300" y="1666961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32,074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97</xdr:row>
      <xdr:rowOff>35139</xdr:rowOff>
    </xdr:from>
    <xdr:to>
      <xdr:col>24</xdr:col>
      <xdr:colOff>152400</xdr:colOff>
      <xdr:row>97</xdr:row>
      <xdr:rowOff>35139</xdr:rowOff>
    </xdr:to>
    <xdr:cxnSp macro="">
      <xdr:nvCxnSpPr>
        <xdr:cNvPr id="234" name="直線コネクタ 233">
          <a:extLst>
            <a:ext uri="{FF2B5EF4-FFF2-40B4-BE49-F238E27FC236}">
              <a16:creationId xmlns:a16="http://schemas.microsoft.com/office/drawing/2014/main" id="{00000000-0008-0000-0700-0000EA000000}"/>
            </a:ext>
          </a:extLst>
        </xdr:cNvPr>
        <xdr:cNvCxnSpPr/>
      </xdr:nvCxnSpPr>
      <xdr:spPr>
        <a:xfrm>
          <a:off x="4546600" y="1666578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88</xdr:row>
      <xdr:rowOff>170434</xdr:rowOff>
    </xdr:from>
    <xdr:ext cx="534377" cy="259045"/>
    <xdr:sp macro="" textlink="">
      <xdr:nvSpPr>
        <xdr:cNvPr id="235" name="衛生費最大値テキスト">
          <a:extLst>
            <a:ext uri="{FF2B5EF4-FFF2-40B4-BE49-F238E27FC236}">
              <a16:creationId xmlns:a16="http://schemas.microsoft.com/office/drawing/2014/main" id="{00000000-0008-0000-0700-0000EB000000}"/>
            </a:ext>
          </a:extLst>
        </xdr:cNvPr>
        <xdr:cNvSpPr txBox="1"/>
      </xdr:nvSpPr>
      <xdr:spPr>
        <a:xfrm>
          <a:off x="4686300" y="1525803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83,823</a:t>
          </a:r>
          <a:endParaRPr kumimoji="1" lang="ja-JP" altLang="en-US" sz="1000" b="1">
            <a:latin typeface="ＭＳ Ｐゴシック" panose="020B0600070205080204" pitchFamily="50" charset="-128"/>
          </a:endParaRPr>
        </a:p>
      </xdr:txBody>
    </xdr:sp>
    <xdr:clientData/>
  </xdr:oneCellAnchor>
  <xdr:twoCellAnchor>
    <xdr:from>
      <xdr:col>23</xdr:col>
      <xdr:colOff>165100</xdr:colOff>
      <xdr:row>90</xdr:row>
      <xdr:rowOff>52307</xdr:rowOff>
    </xdr:from>
    <xdr:to>
      <xdr:col>24</xdr:col>
      <xdr:colOff>152400</xdr:colOff>
      <xdr:row>90</xdr:row>
      <xdr:rowOff>52307</xdr:rowOff>
    </xdr:to>
    <xdr:cxnSp macro="">
      <xdr:nvCxnSpPr>
        <xdr:cNvPr id="236" name="直線コネクタ 235">
          <a:extLst>
            <a:ext uri="{FF2B5EF4-FFF2-40B4-BE49-F238E27FC236}">
              <a16:creationId xmlns:a16="http://schemas.microsoft.com/office/drawing/2014/main" id="{00000000-0008-0000-0700-0000EC000000}"/>
            </a:ext>
          </a:extLst>
        </xdr:cNvPr>
        <xdr:cNvCxnSpPr/>
      </xdr:nvCxnSpPr>
      <xdr:spPr>
        <a:xfrm>
          <a:off x="4546600" y="1548280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92</xdr:row>
      <xdr:rowOff>59689</xdr:rowOff>
    </xdr:from>
    <xdr:to>
      <xdr:col>24</xdr:col>
      <xdr:colOff>63500</xdr:colOff>
      <xdr:row>96</xdr:row>
      <xdr:rowOff>9696</xdr:rowOff>
    </xdr:to>
    <xdr:cxnSp macro="">
      <xdr:nvCxnSpPr>
        <xdr:cNvPr id="237" name="直線コネクタ 236">
          <a:extLst>
            <a:ext uri="{FF2B5EF4-FFF2-40B4-BE49-F238E27FC236}">
              <a16:creationId xmlns:a16="http://schemas.microsoft.com/office/drawing/2014/main" id="{00000000-0008-0000-0700-0000ED000000}"/>
            </a:ext>
          </a:extLst>
        </xdr:cNvPr>
        <xdr:cNvCxnSpPr/>
      </xdr:nvCxnSpPr>
      <xdr:spPr>
        <a:xfrm flipV="1">
          <a:off x="3797300" y="15833089"/>
          <a:ext cx="838200" cy="63580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95</xdr:row>
      <xdr:rowOff>16578</xdr:rowOff>
    </xdr:from>
    <xdr:ext cx="534377" cy="259045"/>
    <xdr:sp macro="" textlink="">
      <xdr:nvSpPr>
        <xdr:cNvPr id="238" name="衛生費平均値テキスト">
          <a:extLst>
            <a:ext uri="{FF2B5EF4-FFF2-40B4-BE49-F238E27FC236}">
              <a16:creationId xmlns:a16="http://schemas.microsoft.com/office/drawing/2014/main" id="{00000000-0008-0000-0700-0000EE000000}"/>
            </a:ext>
          </a:extLst>
        </xdr:cNvPr>
        <xdr:cNvSpPr txBox="1"/>
      </xdr:nvSpPr>
      <xdr:spPr>
        <a:xfrm>
          <a:off x="4686300" y="16304328"/>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44,720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95</xdr:row>
      <xdr:rowOff>38151</xdr:rowOff>
    </xdr:from>
    <xdr:to>
      <xdr:col>24</xdr:col>
      <xdr:colOff>114300</xdr:colOff>
      <xdr:row>95</xdr:row>
      <xdr:rowOff>139751</xdr:rowOff>
    </xdr:to>
    <xdr:sp macro="" textlink="">
      <xdr:nvSpPr>
        <xdr:cNvPr id="239" name="フローチャート: 判断 238">
          <a:extLst>
            <a:ext uri="{FF2B5EF4-FFF2-40B4-BE49-F238E27FC236}">
              <a16:creationId xmlns:a16="http://schemas.microsoft.com/office/drawing/2014/main" id="{00000000-0008-0000-0700-0000EF000000}"/>
            </a:ext>
          </a:extLst>
        </xdr:cNvPr>
        <xdr:cNvSpPr/>
      </xdr:nvSpPr>
      <xdr:spPr>
        <a:xfrm>
          <a:off x="4584700" y="1632590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96</xdr:row>
      <xdr:rowOff>9696</xdr:rowOff>
    </xdr:from>
    <xdr:to>
      <xdr:col>19</xdr:col>
      <xdr:colOff>177800</xdr:colOff>
      <xdr:row>97</xdr:row>
      <xdr:rowOff>111057</xdr:rowOff>
    </xdr:to>
    <xdr:cxnSp macro="">
      <xdr:nvCxnSpPr>
        <xdr:cNvPr id="240" name="直線コネクタ 239">
          <a:extLst>
            <a:ext uri="{FF2B5EF4-FFF2-40B4-BE49-F238E27FC236}">
              <a16:creationId xmlns:a16="http://schemas.microsoft.com/office/drawing/2014/main" id="{00000000-0008-0000-0700-0000F0000000}"/>
            </a:ext>
          </a:extLst>
        </xdr:cNvPr>
        <xdr:cNvCxnSpPr/>
      </xdr:nvCxnSpPr>
      <xdr:spPr>
        <a:xfrm flipV="1">
          <a:off x="2908300" y="16468896"/>
          <a:ext cx="889000" cy="27281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95</xdr:row>
      <xdr:rowOff>32252</xdr:rowOff>
    </xdr:from>
    <xdr:to>
      <xdr:col>20</xdr:col>
      <xdr:colOff>38100</xdr:colOff>
      <xdr:row>95</xdr:row>
      <xdr:rowOff>133852</xdr:rowOff>
    </xdr:to>
    <xdr:sp macro="" textlink="">
      <xdr:nvSpPr>
        <xdr:cNvPr id="241" name="フローチャート: 判断 240">
          <a:extLst>
            <a:ext uri="{FF2B5EF4-FFF2-40B4-BE49-F238E27FC236}">
              <a16:creationId xmlns:a16="http://schemas.microsoft.com/office/drawing/2014/main" id="{00000000-0008-0000-0700-0000F1000000}"/>
            </a:ext>
          </a:extLst>
        </xdr:cNvPr>
        <xdr:cNvSpPr/>
      </xdr:nvSpPr>
      <xdr:spPr>
        <a:xfrm>
          <a:off x="3746500" y="1632000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93</xdr:row>
      <xdr:rowOff>150379</xdr:rowOff>
    </xdr:from>
    <xdr:ext cx="534377" cy="259045"/>
    <xdr:sp macro="" textlink="">
      <xdr:nvSpPr>
        <xdr:cNvPr id="242" name="テキスト ボックス 241">
          <a:extLst>
            <a:ext uri="{FF2B5EF4-FFF2-40B4-BE49-F238E27FC236}">
              <a16:creationId xmlns:a16="http://schemas.microsoft.com/office/drawing/2014/main" id="{00000000-0008-0000-0700-0000F2000000}"/>
            </a:ext>
          </a:extLst>
        </xdr:cNvPr>
        <xdr:cNvSpPr txBox="1"/>
      </xdr:nvSpPr>
      <xdr:spPr>
        <a:xfrm>
          <a:off x="3530111" y="1609522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44,978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94</xdr:row>
      <xdr:rowOff>18703</xdr:rowOff>
    </xdr:from>
    <xdr:to>
      <xdr:col>15</xdr:col>
      <xdr:colOff>50800</xdr:colOff>
      <xdr:row>97</xdr:row>
      <xdr:rowOff>111057</xdr:rowOff>
    </xdr:to>
    <xdr:cxnSp macro="">
      <xdr:nvCxnSpPr>
        <xdr:cNvPr id="243" name="直線コネクタ 242">
          <a:extLst>
            <a:ext uri="{FF2B5EF4-FFF2-40B4-BE49-F238E27FC236}">
              <a16:creationId xmlns:a16="http://schemas.microsoft.com/office/drawing/2014/main" id="{00000000-0008-0000-0700-0000F3000000}"/>
            </a:ext>
          </a:extLst>
        </xdr:cNvPr>
        <xdr:cNvCxnSpPr/>
      </xdr:nvCxnSpPr>
      <xdr:spPr>
        <a:xfrm>
          <a:off x="2019300" y="16135003"/>
          <a:ext cx="889000" cy="60670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95</xdr:row>
      <xdr:rowOff>104170</xdr:rowOff>
    </xdr:from>
    <xdr:to>
      <xdr:col>15</xdr:col>
      <xdr:colOff>101600</xdr:colOff>
      <xdr:row>96</xdr:row>
      <xdr:rowOff>34320</xdr:rowOff>
    </xdr:to>
    <xdr:sp macro="" textlink="">
      <xdr:nvSpPr>
        <xdr:cNvPr id="244" name="フローチャート: 判断 243">
          <a:extLst>
            <a:ext uri="{FF2B5EF4-FFF2-40B4-BE49-F238E27FC236}">
              <a16:creationId xmlns:a16="http://schemas.microsoft.com/office/drawing/2014/main" id="{00000000-0008-0000-0700-0000F4000000}"/>
            </a:ext>
          </a:extLst>
        </xdr:cNvPr>
        <xdr:cNvSpPr/>
      </xdr:nvSpPr>
      <xdr:spPr>
        <a:xfrm>
          <a:off x="2857500" y="163919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94</xdr:row>
      <xdr:rowOff>50847</xdr:rowOff>
    </xdr:from>
    <xdr:ext cx="534377" cy="259045"/>
    <xdr:sp macro="" textlink="">
      <xdr:nvSpPr>
        <xdr:cNvPr id="245" name="テキスト ボックス 244">
          <a:extLst>
            <a:ext uri="{FF2B5EF4-FFF2-40B4-BE49-F238E27FC236}">
              <a16:creationId xmlns:a16="http://schemas.microsoft.com/office/drawing/2014/main" id="{00000000-0008-0000-0700-0000F5000000}"/>
            </a:ext>
          </a:extLst>
        </xdr:cNvPr>
        <xdr:cNvSpPr txBox="1"/>
      </xdr:nvSpPr>
      <xdr:spPr>
        <a:xfrm>
          <a:off x="2641111" y="1616714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41,832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94</xdr:row>
      <xdr:rowOff>18703</xdr:rowOff>
    </xdr:from>
    <xdr:to>
      <xdr:col>10</xdr:col>
      <xdr:colOff>114300</xdr:colOff>
      <xdr:row>97</xdr:row>
      <xdr:rowOff>150971</xdr:rowOff>
    </xdr:to>
    <xdr:cxnSp macro="">
      <xdr:nvCxnSpPr>
        <xdr:cNvPr id="246" name="直線コネクタ 245">
          <a:extLst>
            <a:ext uri="{FF2B5EF4-FFF2-40B4-BE49-F238E27FC236}">
              <a16:creationId xmlns:a16="http://schemas.microsoft.com/office/drawing/2014/main" id="{00000000-0008-0000-0700-0000F6000000}"/>
            </a:ext>
          </a:extLst>
        </xdr:cNvPr>
        <xdr:cNvCxnSpPr/>
      </xdr:nvCxnSpPr>
      <xdr:spPr>
        <a:xfrm flipV="1">
          <a:off x="1130300" y="16135003"/>
          <a:ext cx="889000" cy="64661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95</xdr:row>
      <xdr:rowOff>165641</xdr:rowOff>
    </xdr:from>
    <xdr:to>
      <xdr:col>10</xdr:col>
      <xdr:colOff>165100</xdr:colOff>
      <xdr:row>96</xdr:row>
      <xdr:rowOff>95791</xdr:rowOff>
    </xdr:to>
    <xdr:sp macro="" textlink="">
      <xdr:nvSpPr>
        <xdr:cNvPr id="247" name="フローチャート: 判断 246">
          <a:extLst>
            <a:ext uri="{FF2B5EF4-FFF2-40B4-BE49-F238E27FC236}">
              <a16:creationId xmlns:a16="http://schemas.microsoft.com/office/drawing/2014/main" id="{00000000-0008-0000-0700-0000F7000000}"/>
            </a:ext>
          </a:extLst>
        </xdr:cNvPr>
        <xdr:cNvSpPr/>
      </xdr:nvSpPr>
      <xdr:spPr>
        <a:xfrm>
          <a:off x="1968500" y="1645339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96</xdr:row>
      <xdr:rowOff>86918</xdr:rowOff>
    </xdr:from>
    <xdr:ext cx="534377" cy="259045"/>
    <xdr:sp macro="" textlink="">
      <xdr:nvSpPr>
        <xdr:cNvPr id="248" name="テキスト ボックス 247">
          <a:extLst>
            <a:ext uri="{FF2B5EF4-FFF2-40B4-BE49-F238E27FC236}">
              <a16:creationId xmlns:a16="http://schemas.microsoft.com/office/drawing/2014/main" id="{00000000-0008-0000-0700-0000F8000000}"/>
            </a:ext>
          </a:extLst>
        </xdr:cNvPr>
        <xdr:cNvSpPr txBox="1"/>
      </xdr:nvSpPr>
      <xdr:spPr>
        <a:xfrm>
          <a:off x="1752111" y="1654611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39,143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96</xdr:row>
      <xdr:rowOff>49856</xdr:rowOff>
    </xdr:from>
    <xdr:to>
      <xdr:col>6</xdr:col>
      <xdr:colOff>38100</xdr:colOff>
      <xdr:row>96</xdr:row>
      <xdr:rowOff>151456</xdr:rowOff>
    </xdr:to>
    <xdr:sp macro="" textlink="">
      <xdr:nvSpPr>
        <xdr:cNvPr id="249" name="フローチャート: 判断 248">
          <a:extLst>
            <a:ext uri="{FF2B5EF4-FFF2-40B4-BE49-F238E27FC236}">
              <a16:creationId xmlns:a16="http://schemas.microsoft.com/office/drawing/2014/main" id="{00000000-0008-0000-0700-0000F9000000}"/>
            </a:ext>
          </a:extLst>
        </xdr:cNvPr>
        <xdr:cNvSpPr/>
      </xdr:nvSpPr>
      <xdr:spPr>
        <a:xfrm>
          <a:off x="1079500" y="1650905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94</xdr:row>
      <xdr:rowOff>167983</xdr:rowOff>
    </xdr:from>
    <xdr:ext cx="534377" cy="259045"/>
    <xdr:sp macro="" textlink="">
      <xdr:nvSpPr>
        <xdr:cNvPr id="250" name="テキスト ボックス 249">
          <a:extLst>
            <a:ext uri="{FF2B5EF4-FFF2-40B4-BE49-F238E27FC236}">
              <a16:creationId xmlns:a16="http://schemas.microsoft.com/office/drawing/2014/main" id="{00000000-0008-0000-0700-0000FA000000}"/>
            </a:ext>
          </a:extLst>
        </xdr:cNvPr>
        <xdr:cNvSpPr txBox="1"/>
      </xdr:nvSpPr>
      <xdr:spPr>
        <a:xfrm>
          <a:off x="863111" y="1628428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36,708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101</xdr:row>
      <xdr:rowOff>80027</xdr:rowOff>
    </xdr:from>
    <xdr:ext cx="762000" cy="259045"/>
    <xdr:sp macro="" textlink="">
      <xdr:nvSpPr>
        <xdr:cNvPr id="251" name="テキスト ボックス 250">
          <a:extLst>
            <a:ext uri="{FF2B5EF4-FFF2-40B4-BE49-F238E27FC236}">
              <a16:creationId xmlns:a16="http://schemas.microsoft.com/office/drawing/2014/main" id="{00000000-0008-0000-0700-0000FB000000}"/>
            </a:ext>
          </a:extLst>
        </xdr:cNvPr>
        <xdr:cNvSpPr txBox="1"/>
      </xdr:nvSpPr>
      <xdr:spPr>
        <a:xfrm>
          <a:off x="4445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101</xdr:row>
      <xdr:rowOff>80027</xdr:rowOff>
    </xdr:from>
    <xdr:ext cx="762000" cy="259045"/>
    <xdr:sp macro="" textlink="">
      <xdr:nvSpPr>
        <xdr:cNvPr id="252" name="テキスト ボックス 251">
          <a:extLst>
            <a:ext uri="{FF2B5EF4-FFF2-40B4-BE49-F238E27FC236}">
              <a16:creationId xmlns:a16="http://schemas.microsoft.com/office/drawing/2014/main" id="{00000000-0008-0000-0700-0000FC000000}"/>
            </a:ext>
          </a:extLst>
        </xdr:cNvPr>
        <xdr:cNvSpPr txBox="1"/>
      </xdr:nvSpPr>
      <xdr:spPr>
        <a:xfrm>
          <a:off x="3606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101</xdr:row>
      <xdr:rowOff>80027</xdr:rowOff>
    </xdr:from>
    <xdr:ext cx="762000" cy="259045"/>
    <xdr:sp macro="" textlink="">
      <xdr:nvSpPr>
        <xdr:cNvPr id="253" name="テキスト ボックス 252">
          <a:extLst>
            <a:ext uri="{FF2B5EF4-FFF2-40B4-BE49-F238E27FC236}">
              <a16:creationId xmlns:a16="http://schemas.microsoft.com/office/drawing/2014/main" id="{00000000-0008-0000-0700-0000FD000000}"/>
            </a:ext>
          </a:extLst>
        </xdr:cNvPr>
        <xdr:cNvSpPr txBox="1"/>
      </xdr:nvSpPr>
      <xdr:spPr>
        <a:xfrm>
          <a:off x="2717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101</xdr:row>
      <xdr:rowOff>80027</xdr:rowOff>
    </xdr:from>
    <xdr:ext cx="762000" cy="259045"/>
    <xdr:sp macro="" textlink="">
      <xdr:nvSpPr>
        <xdr:cNvPr id="254" name="テキスト ボックス 253">
          <a:extLst>
            <a:ext uri="{FF2B5EF4-FFF2-40B4-BE49-F238E27FC236}">
              <a16:creationId xmlns:a16="http://schemas.microsoft.com/office/drawing/2014/main" id="{00000000-0008-0000-0700-0000FE000000}"/>
            </a:ext>
          </a:extLst>
        </xdr:cNvPr>
        <xdr:cNvSpPr txBox="1"/>
      </xdr:nvSpPr>
      <xdr:spPr>
        <a:xfrm>
          <a:off x="1828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101</xdr:row>
      <xdr:rowOff>80027</xdr:rowOff>
    </xdr:from>
    <xdr:ext cx="762000" cy="259045"/>
    <xdr:sp macro="" textlink="">
      <xdr:nvSpPr>
        <xdr:cNvPr id="255" name="テキスト ボックス 254">
          <a:extLst>
            <a:ext uri="{FF2B5EF4-FFF2-40B4-BE49-F238E27FC236}">
              <a16:creationId xmlns:a16="http://schemas.microsoft.com/office/drawing/2014/main" id="{00000000-0008-0000-0700-0000FF000000}"/>
            </a:ext>
          </a:extLst>
        </xdr:cNvPr>
        <xdr:cNvSpPr txBox="1"/>
      </xdr:nvSpPr>
      <xdr:spPr>
        <a:xfrm>
          <a:off x="939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92</xdr:row>
      <xdr:rowOff>8889</xdr:rowOff>
    </xdr:from>
    <xdr:to>
      <xdr:col>24</xdr:col>
      <xdr:colOff>114300</xdr:colOff>
      <xdr:row>92</xdr:row>
      <xdr:rowOff>110489</xdr:rowOff>
    </xdr:to>
    <xdr:sp macro="" textlink="">
      <xdr:nvSpPr>
        <xdr:cNvPr id="256" name="楕円 255">
          <a:extLst>
            <a:ext uri="{FF2B5EF4-FFF2-40B4-BE49-F238E27FC236}">
              <a16:creationId xmlns:a16="http://schemas.microsoft.com/office/drawing/2014/main" id="{00000000-0008-0000-0700-000000010000}"/>
            </a:ext>
          </a:extLst>
        </xdr:cNvPr>
        <xdr:cNvSpPr/>
      </xdr:nvSpPr>
      <xdr:spPr>
        <a:xfrm>
          <a:off x="4584700" y="1578228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91</xdr:row>
      <xdr:rowOff>31766</xdr:rowOff>
    </xdr:from>
    <xdr:ext cx="534377" cy="259045"/>
    <xdr:sp macro="" textlink="">
      <xdr:nvSpPr>
        <xdr:cNvPr id="257" name="衛生費該当値テキスト">
          <a:extLst>
            <a:ext uri="{FF2B5EF4-FFF2-40B4-BE49-F238E27FC236}">
              <a16:creationId xmlns:a16="http://schemas.microsoft.com/office/drawing/2014/main" id="{00000000-0008-0000-0700-000001010000}"/>
            </a:ext>
          </a:extLst>
        </xdr:cNvPr>
        <xdr:cNvSpPr txBox="1"/>
      </xdr:nvSpPr>
      <xdr:spPr>
        <a:xfrm>
          <a:off x="4686300" y="1563371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68,500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95</xdr:row>
      <xdr:rowOff>130346</xdr:rowOff>
    </xdr:from>
    <xdr:to>
      <xdr:col>20</xdr:col>
      <xdr:colOff>38100</xdr:colOff>
      <xdr:row>96</xdr:row>
      <xdr:rowOff>60496</xdr:rowOff>
    </xdr:to>
    <xdr:sp macro="" textlink="">
      <xdr:nvSpPr>
        <xdr:cNvPr id="258" name="楕円 257">
          <a:extLst>
            <a:ext uri="{FF2B5EF4-FFF2-40B4-BE49-F238E27FC236}">
              <a16:creationId xmlns:a16="http://schemas.microsoft.com/office/drawing/2014/main" id="{00000000-0008-0000-0700-000002010000}"/>
            </a:ext>
          </a:extLst>
        </xdr:cNvPr>
        <xdr:cNvSpPr/>
      </xdr:nvSpPr>
      <xdr:spPr>
        <a:xfrm>
          <a:off x="3746500" y="1641809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96</xdr:row>
      <xdr:rowOff>51623</xdr:rowOff>
    </xdr:from>
    <xdr:ext cx="534377" cy="259045"/>
    <xdr:sp macro="" textlink="">
      <xdr:nvSpPr>
        <xdr:cNvPr id="259" name="テキスト ボックス 258">
          <a:extLst>
            <a:ext uri="{FF2B5EF4-FFF2-40B4-BE49-F238E27FC236}">
              <a16:creationId xmlns:a16="http://schemas.microsoft.com/office/drawing/2014/main" id="{00000000-0008-0000-0700-000003010000}"/>
            </a:ext>
          </a:extLst>
        </xdr:cNvPr>
        <xdr:cNvSpPr txBox="1"/>
      </xdr:nvSpPr>
      <xdr:spPr>
        <a:xfrm>
          <a:off x="3530111" y="1651082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40,687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97</xdr:row>
      <xdr:rowOff>60257</xdr:rowOff>
    </xdr:from>
    <xdr:to>
      <xdr:col>15</xdr:col>
      <xdr:colOff>101600</xdr:colOff>
      <xdr:row>97</xdr:row>
      <xdr:rowOff>161857</xdr:rowOff>
    </xdr:to>
    <xdr:sp macro="" textlink="">
      <xdr:nvSpPr>
        <xdr:cNvPr id="260" name="楕円 259">
          <a:extLst>
            <a:ext uri="{FF2B5EF4-FFF2-40B4-BE49-F238E27FC236}">
              <a16:creationId xmlns:a16="http://schemas.microsoft.com/office/drawing/2014/main" id="{00000000-0008-0000-0700-000004010000}"/>
            </a:ext>
          </a:extLst>
        </xdr:cNvPr>
        <xdr:cNvSpPr/>
      </xdr:nvSpPr>
      <xdr:spPr>
        <a:xfrm>
          <a:off x="2857500" y="1669090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97</xdr:row>
      <xdr:rowOff>152984</xdr:rowOff>
    </xdr:from>
    <xdr:ext cx="534377" cy="259045"/>
    <xdr:sp macro="" textlink="">
      <xdr:nvSpPr>
        <xdr:cNvPr id="261" name="テキスト ボックス 260">
          <a:extLst>
            <a:ext uri="{FF2B5EF4-FFF2-40B4-BE49-F238E27FC236}">
              <a16:creationId xmlns:a16="http://schemas.microsoft.com/office/drawing/2014/main" id="{00000000-0008-0000-0700-000005010000}"/>
            </a:ext>
          </a:extLst>
        </xdr:cNvPr>
        <xdr:cNvSpPr txBox="1"/>
      </xdr:nvSpPr>
      <xdr:spPr>
        <a:xfrm>
          <a:off x="2641111" y="1678363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28,753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93</xdr:row>
      <xdr:rowOff>139353</xdr:rowOff>
    </xdr:from>
    <xdr:to>
      <xdr:col>10</xdr:col>
      <xdr:colOff>165100</xdr:colOff>
      <xdr:row>94</xdr:row>
      <xdr:rowOff>69503</xdr:rowOff>
    </xdr:to>
    <xdr:sp macro="" textlink="">
      <xdr:nvSpPr>
        <xdr:cNvPr id="262" name="楕円 261">
          <a:extLst>
            <a:ext uri="{FF2B5EF4-FFF2-40B4-BE49-F238E27FC236}">
              <a16:creationId xmlns:a16="http://schemas.microsoft.com/office/drawing/2014/main" id="{00000000-0008-0000-0700-000006010000}"/>
            </a:ext>
          </a:extLst>
        </xdr:cNvPr>
        <xdr:cNvSpPr/>
      </xdr:nvSpPr>
      <xdr:spPr>
        <a:xfrm>
          <a:off x="1968500" y="1608420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92</xdr:row>
      <xdr:rowOff>86030</xdr:rowOff>
    </xdr:from>
    <xdr:ext cx="534377" cy="259045"/>
    <xdr:sp macro="" textlink="">
      <xdr:nvSpPr>
        <xdr:cNvPr id="263" name="テキスト ボックス 262">
          <a:extLst>
            <a:ext uri="{FF2B5EF4-FFF2-40B4-BE49-F238E27FC236}">
              <a16:creationId xmlns:a16="http://schemas.microsoft.com/office/drawing/2014/main" id="{00000000-0008-0000-0700-000007010000}"/>
            </a:ext>
          </a:extLst>
        </xdr:cNvPr>
        <xdr:cNvSpPr txBox="1"/>
      </xdr:nvSpPr>
      <xdr:spPr>
        <a:xfrm>
          <a:off x="1752111" y="1585943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55,293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97</xdr:row>
      <xdr:rowOff>100171</xdr:rowOff>
    </xdr:from>
    <xdr:to>
      <xdr:col>6</xdr:col>
      <xdr:colOff>38100</xdr:colOff>
      <xdr:row>98</xdr:row>
      <xdr:rowOff>30321</xdr:rowOff>
    </xdr:to>
    <xdr:sp macro="" textlink="">
      <xdr:nvSpPr>
        <xdr:cNvPr id="264" name="楕円 263">
          <a:extLst>
            <a:ext uri="{FF2B5EF4-FFF2-40B4-BE49-F238E27FC236}">
              <a16:creationId xmlns:a16="http://schemas.microsoft.com/office/drawing/2014/main" id="{00000000-0008-0000-0700-000008010000}"/>
            </a:ext>
          </a:extLst>
        </xdr:cNvPr>
        <xdr:cNvSpPr/>
      </xdr:nvSpPr>
      <xdr:spPr>
        <a:xfrm>
          <a:off x="1079500" y="1673082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98</xdr:row>
      <xdr:rowOff>21448</xdr:rowOff>
    </xdr:from>
    <xdr:ext cx="534377" cy="259045"/>
    <xdr:sp macro="" textlink="">
      <xdr:nvSpPr>
        <xdr:cNvPr id="265" name="テキスト ボックス 264">
          <a:extLst>
            <a:ext uri="{FF2B5EF4-FFF2-40B4-BE49-F238E27FC236}">
              <a16:creationId xmlns:a16="http://schemas.microsoft.com/office/drawing/2014/main" id="{00000000-0008-0000-0700-000009010000}"/>
            </a:ext>
          </a:extLst>
        </xdr:cNvPr>
        <xdr:cNvSpPr txBox="1"/>
      </xdr:nvSpPr>
      <xdr:spPr>
        <a:xfrm>
          <a:off x="863111" y="1682354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27,007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23</xdr:row>
      <xdr:rowOff>57150</xdr:rowOff>
    </xdr:from>
    <xdr:to>
      <xdr:col>59</xdr:col>
      <xdr:colOff>50800</xdr:colOff>
      <xdr:row>25</xdr:row>
      <xdr:rowOff>31750</xdr:rowOff>
    </xdr:to>
    <xdr:sp macro="" textlink="">
      <xdr:nvSpPr>
        <xdr:cNvPr id="266" name="正方形/長方形 265">
          <a:extLst>
            <a:ext uri="{FF2B5EF4-FFF2-40B4-BE49-F238E27FC236}">
              <a16:creationId xmlns:a16="http://schemas.microsoft.com/office/drawing/2014/main" id="{00000000-0008-0000-0700-00000A010000}"/>
            </a:ext>
          </a:extLst>
        </xdr:cNvPr>
        <xdr:cNvSpPr/>
      </xdr:nvSpPr>
      <xdr:spPr>
        <a:xfrm>
          <a:off x="6604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労働費</a:t>
          </a:r>
        </a:p>
      </xdr:txBody>
    </xdr:sp>
    <xdr:clientData/>
  </xdr:twoCellAnchor>
  <xdr:twoCellAnchor>
    <xdr:from>
      <xdr:col>35</xdr:col>
      <xdr:colOff>63500</xdr:colOff>
      <xdr:row>25</xdr:row>
      <xdr:rowOff>57150</xdr:rowOff>
    </xdr:from>
    <xdr:to>
      <xdr:col>43</xdr:col>
      <xdr:colOff>63500</xdr:colOff>
      <xdr:row>26</xdr:row>
      <xdr:rowOff>139700</xdr:rowOff>
    </xdr:to>
    <xdr:sp macro="" textlink="">
      <xdr:nvSpPr>
        <xdr:cNvPr id="267" name="正方形/長方形 266">
          <a:extLst>
            <a:ext uri="{FF2B5EF4-FFF2-40B4-BE49-F238E27FC236}">
              <a16:creationId xmlns:a16="http://schemas.microsoft.com/office/drawing/2014/main" id="{00000000-0008-0000-0700-00000B010000}"/>
            </a:ext>
          </a:extLst>
        </xdr:cNvPr>
        <xdr:cNvSpPr/>
      </xdr:nvSpPr>
      <xdr:spPr>
        <a:xfrm>
          <a:off x="6731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26</xdr:row>
      <xdr:rowOff>88900</xdr:rowOff>
    </xdr:from>
    <xdr:to>
      <xdr:col>43</xdr:col>
      <xdr:colOff>63500</xdr:colOff>
      <xdr:row>28</xdr:row>
      <xdr:rowOff>0</xdr:rowOff>
    </xdr:to>
    <xdr:sp macro="" textlink="">
      <xdr:nvSpPr>
        <xdr:cNvPr id="268" name="正方形/長方形 267">
          <a:extLst>
            <a:ext uri="{FF2B5EF4-FFF2-40B4-BE49-F238E27FC236}">
              <a16:creationId xmlns:a16="http://schemas.microsoft.com/office/drawing/2014/main" id="{00000000-0008-0000-0700-00000C010000}"/>
            </a:ext>
          </a:extLst>
        </xdr:cNvPr>
        <xdr:cNvSpPr/>
      </xdr:nvSpPr>
      <xdr:spPr>
        <a:xfrm>
          <a:off x="6731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6/29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25</xdr:row>
      <xdr:rowOff>57150</xdr:rowOff>
    </xdr:from>
    <xdr:to>
      <xdr:col>48</xdr:col>
      <xdr:colOff>127000</xdr:colOff>
      <xdr:row>26</xdr:row>
      <xdr:rowOff>139700</xdr:rowOff>
    </xdr:to>
    <xdr:sp macro="" textlink="">
      <xdr:nvSpPr>
        <xdr:cNvPr id="269" name="正方形/長方形 268">
          <a:extLst>
            <a:ext uri="{FF2B5EF4-FFF2-40B4-BE49-F238E27FC236}">
              <a16:creationId xmlns:a16="http://schemas.microsoft.com/office/drawing/2014/main" id="{00000000-0008-0000-0700-00000D010000}"/>
            </a:ext>
          </a:extLst>
        </xdr:cNvPr>
        <xdr:cNvSpPr/>
      </xdr:nvSpPr>
      <xdr:spPr>
        <a:xfrm>
          <a:off x="7747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26</xdr:row>
      <xdr:rowOff>88900</xdr:rowOff>
    </xdr:from>
    <xdr:to>
      <xdr:col>48</xdr:col>
      <xdr:colOff>127000</xdr:colOff>
      <xdr:row>28</xdr:row>
      <xdr:rowOff>0</xdr:rowOff>
    </xdr:to>
    <xdr:sp macro="" textlink="">
      <xdr:nvSpPr>
        <xdr:cNvPr id="270" name="正方形/長方形 269">
          <a:extLst>
            <a:ext uri="{FF2B5EF4-FFF2-40B4-BE49-F238E27FC236}">
              <a16:creationId xmlns:a16="http://schemas.microsoft.com/office/drawing/2014/main" id="{00000000-0008-0000-0700-00000E010000}"/>
            </a:ext>
          </a:extLst>
        </xdr:cNvPr>
        <xdr:cNvSpPr/>
      </xdr:nvSpPr>
      <xdr:spPr>
        <a:xfrm>
          <a:off x="7747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715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25</xdr:row>
      <xdr:rowOff>57150</xdr:rowOff>
    </xdr:from>
    <xdr:to>
      <xdr:col>54</xdr:col>
      <xdr:colOff>127000</xdr:colOff>
      <xdr:row>26</xdr:row>
      <xdr:rowOff>139700</xdr:rowOff>
    </xdr:to>
    <xdr:sp macro="" textlink="">
      <xdr:nvSpPr>
        <xdr:cNvPr id="271" name="正方形/長方形 270">
          <a:extLst>
            <a:ext uri="{FF2B5EF4-FFF2-40B4-BE49-F238E27FC236}">
              <a16:creationId xmlns:a16="http://schemas.microsoft.com/office/drawing/2014/main" id="{00000000-0008-0000-0700-00000F010000}"/>
            </a:ext>
          </a:extLst>
        </xdr:cNvPr>
        <xdr:cNvSpPr/>
      </xdr:nvSpPr>
      <xdr:spPr>
        <a:xfrm>
          <a:off x="8890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愛媛県平均</a:t>
          </a:r>
        </a:p>
      </xdr:txBody>
    </xdr:sp>
    <xdr:clientData/>
  </xdr:twoCellAnchor>
  <xdr:twoCellAnchor>
    <xdr:from>
      <xdr:col>46</xdr:col>
      <xdr:colOff>127000</xdr:colOff>
      <xdr:row>26</xdr:row>
      <xdr:rowOff>88900</xdr:rowOff>
    </xdr:from>
    <xdr:to>
      <xdr:col>54</xdr:col>
      <xdr:colOff>127000</xdr:colOff>
      <xdr:row>28</xdr:row>
      <xdr:rowOff>0</xdr:rowOff>
    </xdr:to>
    <xdr:sp macro="" textlink="">
      <xdr:nvSpPr>
        <xdr:cNvPr id="272" name="正方形/長方形 271">
          <a:extLst>
            <a:ext uri="{FF2B5EF4-FFF2-40B4-BE49-F238E27FC236}">
              <a16:creationId xmlns:a16="http://schemas.microsoft.com/office/drawing/2014/main" id="{00000000-0008-0000-0700-000010010000}"/>
            </a:ext>
          </a:extLst>
        </xdr:cNvPr>
        <xdr:cNvSpPr/>
      </xdr:nvSpPr>
      <xdr:spPr>
        <a:xfrm>
          <a:off x="8890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1,241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28</xdr:row>
      <xdr:rowOff>25400</xdr:rowOff>
    </xdr:from>
    <xdr:to>
      <xdr:col>59</xdr:col>
      <xdr:colOff>50800</xdr:colOff>
      <xdr:row>41</xdr:row>
      <xdr:rowOff>82550</xdr:rowOff>
    </xdr:to>
    <xdr:sp macro="" textlink="">
      <xdr:nvSpPr>
        <xdr:cNvPr id="273" name="正方形/長方形 272">
          <a:extLst>
            <a:ext uri="{FF2B5EF4-FFF2-40B4-BE49-F238E27FC236}">
              <a16:creationId xmlns:a16="http://schemas.microsoft.com/office/drawing/2014/main" id="{00000000-0008-0000-0700-000011010000}"/>
            </a:ext>
          </a:extLst>
        </xdr:cNvPr>
        <xdr:cNvSpPr/>
      </xdr:nvSpPr>
      <xdr:spPr>
        <a:xfrm>
          <a:off x="6604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27</xdr:row>
      <xdr:rowOff>6350</xdr:rowOff>
    </xdr:from>
    <xdr:ext cx="349839" cy="225703"/>
    <xdr:sp macro="" textlink="">
      <xdr:nvSpPr>
        <xdr:cNvPr id="274" name="テキスト ボックス 273">
          <a:extLst>
            <a:ext uri="{FF2B5EF4-FFF2-40B4-BE49-F238E27FC236}">
              <a16:creationId xmlns:a16="http://schemas.microsoft.com/office/drawing/2014/main" id="{00000000-0008-0000-0700-000012010000}"/>
            </a:ext>
          </a:extLst>
        </xdr:cNvPr>
        <xdr:cNvSpPr txBox="1"/>
      </xdr:nvSpPr>
      <xdr:spPr>
        <a:xfrm>
          <a:off x="6565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41</xdr:row>
      <xdr:rowOff>82550</xdr:rowOff>
    </xdr:from>
    <xdr:to>
      <xdr:col>59</xdr:col>
      <xdr:colOff>50800</xdr:colOff>
      <xdr:row>41</xdr:row>
      <xdr:rowOff>82550</xdr:rowOff>
    </xdr:to>
    <xdr:cxnSp macro="">
      <xdr:nvCxnSpPr>
        <xdr:cNvPr id="275" name="直線コネクタ 274">
          <a:extLst>
            <a:ext uri="{FF2B5EF4-FFF2-40B4-BE49-F238E27FC236}">
              <a16:creationId xmlns:a16="http://schemas.microsoft.com/office/drawing/2014/main" id="{00000000-0008-0000-0700-000013010000}"/>
            </a:ext>
          </a:extLst>
        </xdr:cNvPr>
        <xdr:cNvCxnSpPr/>
      </xdr:nvCxnSpPr>
      <xdr:spPr>
        <a:xfrm>
          <a:off x="6604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38</xdr:row>
      <xdr:rowOff>139700</xdr:rowOff>
    </xdr:from>
    <xdr:to>
      <xdr:col>59</xdr:col>
      <xdr:colOff>50800</xdr:colOff>
      <xdr:row>38</xdr:row>
      <xdr:rowOff>139700</xdr:rowOff>
    </xdr:to>
    <xdr:cxnSp macro="">
      <xdr:nvCxnSpPr>
        <xdr:cNvPr id="276" name="直線コネクタ 275">
          <a:extLst>
            <a:ext uri="{FF2B5EF4-FFF2-40B4-BE49-F238E27FC236}">
              <a16:creationId xmlns:a16="http://schemas.microsoft.com/office/drawing/2014/main" id="{00000000-0008-0000-0700-000014010000}"/>
            </a:ext>
          </a:extLst>
        </xdr:cNvPr>
        <xdr:cNvCxnSpPr/>
      </xdr:nvCxnSpPr>
      <xdr:spPr>
        <a:xfrm>
          <a:off x="6604000" y="6654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37</xdr:row>
      <xdr:rowOff>168927</xdr:rowOff>
    </xdr:from>
    <xdr:ext cx="248786" cy="259045"/>
    <xdr:sp macro="" textlink="">
      <xdr:nvSpPr>
        <xdr:cNvPr id="277" name="テキスト ボックス 276">
          <a:extLst>
            <a:ext uri="{FF2B5EF4-FFF2-40B4-BE49-F238E27FC236}">
              <a16:creationId xmlns:a16="http://schemas.microsoft.com/office/drawing/2014/main" id="{00000000-0008-0000-0700-000015010000}"/>
            </a:ext>
          </a:extLst>
        </xdr:cNvPr>
        <xdr:cNvSpPr txBox="1"/>
      </xdr:nvSpPr>
      <xdr:spPr>
        <a:xfrm>
          <a:off x="6355214" y="65125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36</xdr:row>
      <xdr:rowOff>25400</xdr:rowOff>
    </xdr:from>
    <xdr:to>
      <xdr:col>59</xdr:col>
      <xdr:colOff>50800</xdr:colOff>
      <xdr:row>36</xdr:row>
      <xdr:rowOff>25400</xdr:rowOff>
    </xdr:to>
    <xdr:cxnSp macro="">
      <xdr:nvCxnSpPr>
        <xdr:cNvPr id="278" name="直線コネクタ 277">
          <a:extLst>
            <a:ext uri="{FF2B5EF4-FFF2-40B4-BE49-F238E27FC236}">
              <a16:creationId xmlns:a16="http://schemas.microsoft.com/office/drawing/2014/main" id="{00000000-0008-0000-0700-000016010000}"/>
            </a:ext>
          </a:extLst>
        </xdr:cNvPr>
        <xdr:cNvCxnSpPr/>
      </xdr:nvCxnSpPr>
      <xdr:spPr>
        <a:xfrm>
          <a:off x="6604000" y="6197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35</xdr:row>
      <xdr:rowOff>54627</xdr:rowOff>
    </xdr:from>
    <xdr:ext cx="467179" cy="259045"/>
    <xdr:sp macro="" textlink="">
      <xdr:nvSpPr>
        <xdr:cNvPr id="279" name="テキスト ボックス 278">
          <a:extLst>
            <a:ext uri="{FF2B5EF4-FFF2-40B4-BE49-F238E27FC236}">
              <a16:creationId xmlns:a16="http://schemas.microsoft.com/office/drawing/2014/main" id="{00000000-0008-0000-0700-000017010000}"/>
            </a:ext>
          </a:extLst>
        </xdr:cNvPr>
        <xdr:cNvSpPr txBox="1"/>
      </xdr:nvSpPr>
      <xdr:spPr>
        <a:xfrm>
          <a:off x="6136821" y="60553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33</xdr:row>
      <xdr:rowOff>82550</xdr:rowOff>
    </xdr:from>
    <xdr:to>
      <xdr:col>59</xdr:col>
      <xdr:colOff>50800</xdr:colOff>
      <xdr:row>33</xdr:row>
      <xdr:rowOff>82550</xdr:rowOff>
    </xdr:to>
    <xdr:cxnSp macro="">
      <xdr:nvCxnSpPr>
        <xdr:cNvPr id="280" name="直線コネクタ 279">
          <a:extLst>
            <a:ext uri="{FF2B5EF4-FFF2-40B4-BE49-F238E27FC236}">
              <a16:creationId xmlns:a16="http://schemas.microsoft.com/office/drawing/2014/main" id="{00000000-0008-0000-0700-000018010000}"/>
            </a:ext>
          </a:extLst>
        </xdr:cNvPr>
        <xdr:cNvCxnSpPr/>
      </xdr:nvCxnSpPr>
      <xdr:spPr>
        <a:xfrm>
          <a:off x="6604000" y="5740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32</xdr:row>
      <xdr:rowOff>111777</xdr:rowOff>
    </xdr:from>
    <xdr:ext cx="531299" cy="259045"/>
    <xdr:sp macro="" textlink="">
      <xdr:nvSpPr>
        <xdr:cNvPr id="281" name="テキスト ボックス 280">
          <a:extLst>
            <a:ext uri="{FF2B5EF4-FFF2-40B4-BE49-F238E27FC236}">
              <a16:creationId xmlns:a16="http://schemas.microsoft.com/office/drawing/2014/main" id="{00000000-0008-0000-0700-000019010000}"/>
            </a:ext>
          </a:extLst>
        </xdr:cNvPr>
        <xdr:cNvSpPr txBox="1"/>
      </xdr:nvSpPr>
      <xdr:spPr>
        <a:xfrm>
          <a:off x="6072701" y="55981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30</xdr:row>
      <xdr:rowOff>139700</xdr:rowOff>
    </xdr:from>
    <xdr:to>
      <xdr:col>59</xdr:col>
      <xdr:colOff>50800</xdr:colOff>
      <xdr:row>30</xdr:row>
      <xdr:rowOff>139700</xdr:rowOff>
    </xdr:to>
    <xdr:cxnSp macro="">
      <xdr:nvCxnSpPr>
        <xdr:cNvPr id="282" name="直線コネクタ 281">
          <a:extLst>
            <a:ext uri="{FF2B5EF4-FFF2-40B4-BE49-F238E27FC236}">
              <a16:creationId xmlns:a16="http://schemas.microsoft.com/office/drawing/2014/main" id="{00000000-0008-0000-0700-00001A010000}"/>
            </a:ext>
          </a:extLst>
        </xdr:cNvPr>
        <xdr:cNvCxnSpPr/>
      </xdr:nvCxnSpPr>
      <xdr:spPr>
        <a:xfrm>
          <a:off x="6604000" y="5283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29</xdr:row>
      <xdr:rowOff>168927</xdr:rowOff>
    </xdr:from>
    <xdr:ext cx="531299" cy="259045"/>
    <xdr:sp macro="" textlink="">
      <xdr:nvSpPr>
        <xdr:cNvPr id="283" name="テキスト ボックス 282">
          <a:extLst>
            <a:ext uri="{FF2B5EF4-FFF2-40B4-BE49-F238E27FC236}">
              <a16:creationId xmlns:a16="http://schemas.microsoft.com/office/drawing/2014/main" id="{00000000-0008-0000-0700-00001B010000}"/>
            </a:ext>
          </a:extLst>
        </xdr:cNvPr>
        <xdr:cNvSpPr txBox="1"/>
      </xdr:nvSpPr>
      <xdr:spPr>
        <a:xfrm>
          <a:off x="6072701" y="51409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28</xdr:row>
      <xdr:rowOff>25400</xdr:rowOff>
    </xdr:from>
    <xdr:to>
      <xdr:col>59</xdr:col>
      <xdr:colOff>50800</xdr:colOff>
      <xdr:row>28</xdr:row>
      <xdr:rowOff>25400</xdr:rowOff>
    </xdr:to>
    <xdr:cxnSp macro="">
      <xdr:nvCxnSpPr>
        <xdr:cNvPr id="284" name="直線コネクタ 283">
          <a:extLst>
            <a:ext uri="{FF2B5EF4-FFF2-40B4-BE49-F238E27FC236}">
              <a16:creationId xmlns:a16="http://schemas.microsoft.com/office/drawing/2014/main" id="{00000000-0008-0000-0700-00001C010000}"/>
            </a:ext>
          </a:extLst>
        </xdr:cNvPr>
        <xdr:cNvCxnSpPr/>
      </xdr:nvCxnSpPr>
      <xdr:spPr>
        <a:xfrm>
          <a:off x="6604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27</xdr:row>
      <xdr:rowOff>54627</xdr:rowOff>
    </xdr:from>
    <xdr:ext cx="531299" cy="259045"/>
    <xdr:sp macro="" textlink="">
      <xdr:nvSpPr>
        <xdr:cNvPr id="285" name="テキスト ボックス 284">
          <a:extLst>
            <a:ext uri="{FF2B5EF4-FFF2-40B4-BE49-F238E27FC236}">
              <a16:creationId xmlns:a16="http://schemas.microsoft.com/office/drawing/2014/main" id="{00000000-0008-0000-0700-00001D010000}"/>
            </a:ext>
          </a:extLst>
        </xdr:cNvPr>
        <xdr:cNvSpPr txBox="1"/>
      </xdr:nvSpPr>
      <xdr:spPr>
        <a:xfrm>
          <a:off x="6072701" y="468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28</xdr:row>
      <xdr:rowOff>25400</xdr:rowOff>
    </xdr:from>
    <xdr:to>
      <xdr:col>59</xdr:col>
      <xdr:colOff>50800</xdr:colOff>
      <xdr:row>41</xdr:row>
      <xdr:rowOff>82550</xdr:rowOff>
    </xdr:to>
    <xdr:sp macro="" textlink="">
      <xdr:nvSpPr>
        <xdr:cNvPr id="286" name="労働費グラフ枠">
          <a:extLst>
            <a:ext uri="{FF2B5EF4-FFF2-40B4-BE49-F238E27FC236}">
              <a16:creationId xmlns:a16="http://schemas.microsoft.com/office/drawing/2014/main" id="{00000000-0008-0000-0700-00001E010000}"/>
            </a:ext>
          </a:extLst>
        </xdr:cNvPr>
        <xdr:cNvSpPr/>
      </xdr:nvSpPr>
      <xdr:spPr>
        <a:xfrm>
          <a:off x="6604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30</xdr:row>
      <xdr:rowOff>78344</xdr:rowOff>
    </xdr:from>
    <xdr:to>
      <xdr:col>54</xdr:col>
      <xdr:colOff>189865</xdr:colOff>
      <xdr:row>38</xdr:row>
      <xdr:rowOff>131287</xdr:rowOff>
    </xdr:to>
    <xdr:cxnSp macro="">
      <xdr:nvCxnSpPr>
        <xdr:cNvPr id="287" name="直線コネクタ 286">
          <a:extLst>
            <a:ext uri="{FF2B5EF4-FFF2-40B4-BE49-F238E27FC236}">
              <a16:creationId xmlns:a16="http://schemas.microsoft.com/office/drawing/2014/main" id="{00000000-0008-0000-0700-00001F010000}"/>
            </a:ext>
          </a:extLst>
        </xdr:cNvPr>
        <xdr:cNvCxnSpPr/>
      </xdr:nvCxnSpPr>
      <xdr:spPr>
        <a:xfrm flipV="1">
          <a:off x="10475595" y="5221844"/>
          <a:ext cx="1270" cy="1424543"/>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38</xdr:row>
      <xdr:rowOff>135114</xdr:rowOff>
    </xdr:from>
    <xdr:ext cx="313932" cy="259045"/>
    <xdr:sp macro="" textlink="">
      <xdr:nvSpPr>
        <xdr:cNvPr id="288" name="労働費最小値テキスト">
          <a:extLst>
            <a:ext uri="{FF2B5EF4-FFF2-40B4-BE49-F238E27FC236}">
              <a16:creationId xmlns:a16="http://schemas.microsoft.com/office/drawing/2014/main" id="{00000000-0008-0000-0700-000020010000}"/>
            </a:ext>
          </a:extLst>
        </xdr:cNvPr>
        <xdr:cNvSpPr txBox="1"/>
      </xdr:nvSpPr>
      <xdr:spPr>
        <a:xfrm>
          <a:off x="10528300" y="6650214"/>
          <a:ext cx="31393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38</xdr:row>
      <xdr:rowOff>131287</xdr:rowOff>
    </xdr:from>
    <xdr:to>
      <xdr:col>55</xdr:col>
      <xdr:colOff>88900</xdr:colOff>
      <xdr:row>38</xdr:row>
      <xdr:rowOff>131287</xdr:rowOff>
    </xdr:to>
    <xdr:cxnSp macro="">
      <xdr:nvCxnSpPr>
        <xdr:cNvPr id="289" name="直線コネクタ 288">
          <a:extLst>
            <a:ext uri="{FF2B5EF4-FFF2-40B4-BE49-F238E27FC236}">
              <a16:creationId xmlns:a16="http://schemas.microsoft.com/office/drawing/2014/main" id="{00000000-0008-0000-0700-000021010000}"/>
            </a:ext>
          </a:extLst>
        </xdr:cNvPr>
        <xdr:cNvCxnSpPr/>
      </xdr:nvCxnSpPr>
      <xdr:spPr>
        <a:xfrm>
          <a:off x="10388600" y="664638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29</xdr:row>
      <xdr:rowOff>25021</xdr:rowOff>
    </xdr:from>
    <xdr:ext cx="534377" cy="259045"/>
    <xdr:sp macro="" textlink="">
      <xdr:nvSpPr>
        <xdr:cNvPr id="290" name="労働費最大値テキスト">
          <a:extLst>
            <a:ext uri="{FF2B5EF4-FFF2-40B4-BE49-F238E27FC236}">
              <a16:creationId xmlns:a16="http://schemas.microsoft.com/office/drawing/2014/main" id="{00000000-0008-0000-0700-000022010000}"/>
            </a:ext>
          </a:extLst>
        </xdr:cNvPr>
        <xdr:cNvSpPr txBox="1"/>
      </xdr:nvSpPr>
      <xdr:spPr>
        <a:xfrm>
          <a:off x="10528300" y="499707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15,671</a:t>
          </a:r>
          <a:endParaRPr kumimoji="1" lang="ja-JP" altLang="en-US" sz="1000" b="1">
            <a:latin typeface="ＭＳ Ｐゴシック" panose="020B0600070205080204" pitchFamily="50" charset="-128"/>
          </a:endParaRPr>
        </a:p>
      </xdr:txBody>
    </xdr:sp>
    <xdr:clientData/>
  </xdr:oneCellAnchor>
  <xdr:twoCellAnchor>
    <xdr:from>
      <xdr:col>54</xdr:col>
      <xdr:colOff>101600</xdr:colOff>
      <xdr:row>30</xdr:row>
      <xdr:rowOff>78344</xdr:rowOff>
    </xdr:from>
    <xdr:to>
      <xdr:col>55</xdr:col>
      <xdr:colOff>88900</xdr:colOff>
      <xdr:row>30</xdr:row>
      <xdr:rowOff>78344</xdr:rowOff>
    </xdr:to>
    <xdr:cxnSp macro="">
      <xdr:nvCxnSpPr>
        <xdr:cNvPr id="291" name="直線コネクタ 290">
          <a:extLst>
            <a:ext uri="{FF2B5EF4-FFF2-40B4-BE49-F238E27FC236}">
              <a16:creationId xmlns:a16="http://schemas.microsoft.com/office/drawing/2014/main" id="{00000000-0008-0000-0700-000023010000}"/>
            </a:ext>
          </a:extLst>
        </xdr:cNvPr>
        <xdr:cNvCxnSpPr/>
      </xdr:nvCxnSpPr>
      <xdr:spPr>
        <a:xfrm>
          <a:off x="10388600" y="522184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37</xdr:row>
      <xdr:rowOff>150490</xdr:rowOff>
    </xdr:from>
    <xdr:to>
      <xdr:col>55</xdr:col>
      <xdr:colOff>0</xdr:colOff>
      <xdr:row>37</xdr:row>
      <xdr:rowOff>152227</xdr:rowOff>
    </xdr:to>
    <xdr:cxnSp macro="">
      <xdr:nvCxnSpPr>
        <xdr:cNvPr id="292" name="直線コネクタ 291">
          <a:extLst>
            <a:ext uri="{FF2B5EF4-FFF2-40B4-BE49-F238E27FC236}">
              <a16:creationId xmlns:a16="http://schemas.microsoft.com/office/drawing/2014/main" id="{00000000-0008-0000-0700-000024010000}"/>
            </a:ext>
          </a:extLst>
        </xdr:cNvPr>
        <xdr:cNvCxnSpPr/>
      </xdr:nvCxnSpPr>
      <xdr:spPr>
        <a:xfrm flipV="1">
          <a:off x="9639300" y="6494140"/>
          <a:ext cx="838200" cy="173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36</xdr:row>
      <xdr:rowOff>92209</xdr:rowOff>
    </xdr:from>
    <xdr:ext cx="469744" cy="259045"/>
    <xdr:sp macro="" textlink="">
      <xdr:nvSpPr>
        <xdr:cNvPr id="293" name="労働費平均値テキスト">
          <a:extLst>
            <a:ext uri="{FF2B5EF4-FFF2-40B4-BE49-F238E27FC236}">
              <a16:creationId xmlns:a16="http://schemas.microsoft.com/office/drawing/2014/main" id="{00000000-0008-0000-0700-000025010000}"/>
            </a:ext>
          </a:extLst>
        </xdr:cNvPr>
        <xdr:cNvSpPr txBox="1"/>
      </xdr:nvSpPr>
      <xdr:spPr>
        <a:xfrm>
          <a:off x="10528300" y="6264409"/>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2,089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37</xdr:row>
      <xdr:rowOff>69332</xdr:rowOff>
    </xdr:from>
    <xdr:to>
      <xdr:col>55</xdr:col>
      <xdr:colOff>50800</xdr:colOff>
      <xdr:row>37</xdr:row>
      <xdr:rowOff>170932</xdr:rowOff>
    </xdr:to>
    <xdr:sp macro="" textlink="">
      <xdr:nvSpPr>
        <xdr:cNvPr id="294" name="フローチャート: 判断 293">
          <a:extLst>
            <a:ext uri="{FF2B5EF4-FFF2-40B4-BE49-F238E27FC236}">
              <a16:creationId xmlns:a16="http://schemas.microsoft.com/office/drawing/2014/main" id="{00000000-0008-0000-0700-000026010000}"/>
            </a:ext>
          </a:extLst>
        </xdr:cNvPr>
        <xdr:cNvSpPr/>
      </xdr:nvSpPr>
      <xdr:spPr>
        <a:xfrm>
          <a:off x="10426700" y="641298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37</xdr:row>
      <xdr:rowOff>106781</xdr:rowOff>
    </xdr:from>
    <xdr:to>
      <xdr:col>50</xdr:col>
      <xdr:colOff>114300</xdr:colOff>
      <xdr:row>37</xdr:row>
      <xdr:rowOff>152227</xdr:rowOff>
    </xdr:to>
    <xdr:cxnSp macro="">
      <xdr:nvCxnSpPr>
        <xdr:cNvPr id="295" name="直線コネクタ 294">
          <a:extLst>
            <a:ext uri="{FF2B5EF4-FFF2-40B4-BE49-F238E27FC236}">
              <a16:creationId xmlns:a16="http://schemas.microsoft.com/office/drawing/2014/main" id="{00000000-0008-0000-0700-000027010000}"/>
            </a:ext>
          </a:extLst>
        </xdr:cNvPr>
        <xdr:cNvCxnSpPr/>
      </xdr:nvCxnSpPr>
      <xdr:spPr>
        <a:xfrm>
          <a:off x="8750300" y="6450431"/>
          <a:ext cx="889000" cy="4544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37</xdr:row>
      <xdr:rowOff>65034</xdr:rowOff>
    </xdr:from>
    <xdr:to>
      <xdr:col>50</xdr:col>
      <xdr:colOff>165100</xdr:colOff>
      <xdr:row>37</xdr:row>
      <xdr:rowOff>166634</xdr:rowOff>
    </xdr:to>
    <xdr:sp macro="" textlink="">
      <xdr:nvSpPr>
        <xdr:cNvPr id="296" name="フローチャート: 判断 295">
          <a:extLst>
            <a:ext uri="{FF2B5EF4-FFF2-40B4-BE49-F238E27FC236}">
              <a16:creationId xmlns:a16="http://schemas.microsoft.com/office/drawing/2014/main" id="{00000000-0008-0000-0700-000028010000}"/>
            </a:ext>
          </a:extLst>
        </xdr:cNvPr>
        <xdr:cNvSpPr/>
      </xdr:nvSpPr>
      <xdr:spPr>
        <a:xfrm>
          <a:off x="9588500" y="640868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69928</xdr:colOff>
      <xdr:row>36</xdr:row>
      <xdr:rowOff>11711</xdr:rowOff>
    </xdr:from>
    <xdr:ext cx="469744" cy="259045"/>
    <xdr:sp macro="" textlink="">
      <xdr:nvSpPr>
        <xdr:cNvPr id="297" name="テキスト ボックス 296">
          <a:extLst>
            <a:ext uri="{FF2B5EF4-FFF2-40B4-BE49-F238E27FC236}">
              <a16:creationId xmlns:a16="http://schemas.microsoft.com/office/drawing/2014/main" id="{00000000-0008-0000-0700-000029010000}"/>
            </a:ext>
          </a:extLst>
        </xdr:cNvPr>
        <xdr:cNvSpPr txBox="1"/>
      </xdr:nvSpPr>
      <xdr:spPr>
        <a:xfrm>
          <a:off x="9404428" y="618391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2,136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37</xdr:row>
      <xdr:rowOff>106781</xdr:rowOff>
    </xdr:from>
    <xdr:to>
      <xdr:col>45</xdr:col>
      <xdr:colOff>177800</xdr:colOff>
      <xdr:row>37</xdr:row>
      <xdr:rowOff>131287</xdr:rowOff>
    </xdr:to>
    <xdr:cxnSp macro="">
      <xdr:nvCxnSpPr>
        <xdr:cNvPr id="298" name="直線コネクタ 297">
          <a:extLst>
            <a:ext uri="{FF2B5EF4-FFF2-40B4-BE49-F238E27FC236}">
              <a16:creationId xmlns:a16="http://schemas.microsoft.com/office/drawing/2014/main" id="{00000000-0008-0000-0700-00002A010000}"/>
            </a:ext>
          </a:extLst>
        </xdr:cNvPr>
        <xdr:cNvCxnSpPr/>
      </xdr:nvCxnSpPr>
      <xdr:spPr>
        <a:xfrm flipV="1">
          <a:off x="7861300" y="6450431"/>
          <a:ext cx="889000" cy="2450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37</xdr:row>
      <xdr:rowOff>134712</xdr:rowOff>
    </xdr:from>
    <xdr:to>
      <xdr:col>46</xdr:col>
      <xdr:colOff>38100</xdr:colOff>
      <xdr:row>38</xdr:row>
      <xdr:rowOff>64861</xdr:rowOff>
    </xdr:to>
    <xdr:sp macro="" textlink="">
      <xdr:nvSpPr>
        <xdr:cNvPr id="299" name="フローチャート: 判断 298">
          <a:extLst>
            <a:ext uri="{FF2B5EF4-FFF2-40B4-BE49-F238E27FC236}">
              <a16:creationId xmlns:a16="http://schemas.microsoft.com/office/drawing/2014/main" id="{00000000-0008-0000-0700-00002B010000}"/>
            </a:ext>
          </a:extLst>
        </xdr:cNvPr>
        <xdr:cNvSpPr/>
      </xdr:nvSpPr>
      <xdr:spPr>
        <a:xfrm>
          <a:off x="8699500" y="6478362"/>
          <a:ext cx="101600" cy="101599"/>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133428</xdr:colOff>
      <xdr:row>38</xdr:row>
      <xdr:rowOff>55988</xdr:rowOff>
    </xdr:from>
    <xdr:ext cx="469744" cy="259045"/>
    <xdr:sp macro="" textlink="">
      <xdr:nvSpPr>
        <xdr:cNvPr id="300" name="テキスト ボックス 299">
          <a:extLst>
            <a:ext uri="{FF2B5EF4-FFF2-40B4-BE49-F238E27FC236}">
              <a16:creationId xmlns:a16="http://schemas.microsoft.com/office/drawing/2014/main" id="{00000000-0008-0000-0700-00002C010000}"/>
            </a:ext>
          </a:extLst>
        </xdr:cNvPr>
        <xdr:cNvSpPr txBox="1"/>
      </xdr:nvSpPr>
      <xdr:spPr>
        <a:xfrm>
          <a:off x="8515428" y="657108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1,374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37</xdr:row>
      <xdr:rowOff>131287</xdr:rowOff>
    </xdr:from>
    <xdr:to>
      <xdr:col>41</xdr:col>
      <xdr:colOff>50800</xdr:colOff>
      <xdr:row>37</xdr:row>
      <xdr:rowOff>132476</xdr:rowOff>
    </xdr:to>
    <xdr:cxnSp macro="">
      <xdr:nvCxnSpPr>
        <xdr:cNvPr id="301" name="直線コネクタ 300">
          <a:extLst>
            <a:ext uri="{FF2B5EF4-FFF2-40B4-BE49-F238E27FC236}">
              <a16:creationId xmlns:a16="http://schemas.microsoft.com/office/drawing/2014/main" id="{00000000-0008-0000-0700-00002D010000}"/>
            </a:ext>
          </a:extLst>
        </xdr:cNvPr>
        <xdr:cNvCxnSpPr/>
      </xdr:nvCxnSpPr>
      <xdr:spPr>
        <a:xfrm flipV="1">
          <a:off x="6972300" y="6474937"/>
          <a:ext cx="889000" cy="118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37</xdr:row>
      <xdr:rowOff>127396</xdr:rowOff>
    </xdr:from>
    <xdr:to>
      <xdr:col>41</xdr:col>
      <xdr:colOff>101600</xdr:colOff>
      <xdr:row>38</xdr:row>
      <xdr:rowOff>57546</xdr:rowOff>
    </xdr:to>
    <xdr:sp macro="" textlink="">
      <xdr:nvSpPr>
        <xdr:cNvPr id="302" name="フローチャート: 判断 301">
          <a:extLst>
            <a:ext uri="{FF2B5EF4-FFF2-40B4-BE49-F238E27FC236}">
              <a16:creationId xmlns:a16="http://schemas.microsoft.com/office/drawing/2014/main" id="{00000000-0008-0000-0700-00002E010000}"/>
            </a:ext>
          </a:extLst>
        </xdr:cNvPr>
        <xdr:cNvSpPr/>
      </xdr:nvSpPr>
      <xdr:spPr>
        <a:xfrm>
          <a:off x="7810500" y="647104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40</xdr:col>
      <xdr:colOff>6428</xdr:colOff>
      <xdr:row>38</xdr:row>
      <xdr:rowOff>48673</xdr:rowOff>
    </xdr:from>
    <xdr:ext cx="469744" cy="259045"/>
    <xdr:sp macro="" textlink="">
      <xdr:nvSpPr>
        <xdr:cNvPr id="303" name="テキスト ボックス 302">
          <a:extLst>
            <a:ext uri="{FF2B5EF4-FFF2-40B4-BE49-F238E27FC236}">
              <a16:creationId xmlns:a16="http://schemas.microsoft.com/office/drawing/2014/main" id="{00000000-0008-0000-0700-00002F010000}"/>
            </a:ext>
          </a:extLst>
        </xdr:cNvPr>
        <xdr:cNvSpPr txBox="1"/>
      </xdr:nvSpPr>
      <xdr:spPr>
        <a:xfrm>
          <a:off x="7626428" y="656377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1,454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37</xdr:row>
      <xdr:rowOff>127671</xdr:rowOff>
    </xdr:from>
    <xdr:to>
      <xdr:col>36</xdr:col>
      <xdr:colOff>165100</xdr:colOff>
      <xdr:row>38</xdr:row>
      <xdr:rowOff>57821</xdr:rowOff>
    </xdr:to>
    <xdr:sp macro="" textlink="">
      <xdr:nvSpPr>
        <xdr:cNvPr id="304" name="フローチャート: 判断 303">
          <a:extLst>
            <a:ext uri="{FF2B5EF4-FFF2-40B4-BE49-F238E27FC236}">
              <a16:creationId xmlns:a16="http://schemas.microsoft.com/office/drawing/2014/main" id="{00000000-0008-0000-0700-000030010000}"/>
            </a:ext>
          </a:extLst>
        </xdr:cNvPr>
        <xdr:cNvSpPr/>
      </xdr:nvSpPr>
      <xdr:spPr>
        <a:xfrm>
          <a:off x="6921500" y="647132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69928</xdr:colOff>
      <xdr:row>38</xdr:row>
      <xdr:rowOff>48948</xdr:rowOff>
    </xdr:from>
    <xdr:ext cx="469744" cy="259045"/>
    <xdr:sp macro="" textlink="">
      <xdr:nvSpPr>
        <xdr:cNvPr id="305" name="テキスト ボックス 304">
          <a:extLst>
            <a:ext uri="{FF2B5EF4-FFF2-40B4-BE49-F238E27FC236}">
              <a16:creationId xmlns:a16="http://schemas.microsoft.com/office/drawing/2014/main" id="{00000000-0008-0000-0700-000031010000}"/>
            </a:ext>
          </a:extLst>
        </xdr:cNvPr>
        <xdr:cNvSpPr txBox="1"/>
      </xdr:nvSpPr>
      <xdr:spPr>
        <a:xfrm>
          <a:off x="6737428" y="656404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1,451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41</xdr:row>
      <xdr:rowOff>80027</xdr:rowOff>
    </xdr:from>
    <xdr:ext cx="762000" cy="259045"/>
    <xdr:sp macro="" textlink="">
      <xdr:nvSpPr>
        <xdr:cNvPr id="306" name="テキスト ボックス 305">
          <a:extLst>
            <a:ext uri="{FF2B5EF4-FFF2-40B4-BE49-F238E27FC236}">
              <a16:creationId xmlns:a16="http://schemas.microsoft.com/office/drawing/2014/main" id="{00000000-0008-0000-0700-000032010000}"/>
            </a:ext>
          </a:extLst>
        </xdr:cNvPr>
        <xdr:cNvSpPr txBox="1"/>
      </xdr:nvSpPr>
      <xdr:spPr>
        <a:xfrm>
          <a:off x="10287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41</xdr:row>
      <xdr:rowOff>80027</xdr:rowOff>
    </xdr:from>
    <xdr:ext cx="762000" cy="259045"/>
    <xdr:sp macro="" textlink="">
      <xdr:nvSpPr>
        <xdr:cNvPr id="307" name="テキスト ボックス 306">
          <a:extLst>
            <a:ext uri="{FF2B5EF4-FFF2-40B4-BE49-F238E27FC236}">
              <a16:creationId xmlns:a16="http://schemas.microsoft.com/office/drawing/2014/main" id="{00000000-0008-0000-0700-000033010000}"/>
            </a:ext>
          </a:extLst>
        </xdr:cNvPr>
        <xdr:cNvSpPr txBox="1"/>
      </xdr:nvSpPr>
      <xdr:spPr>
        <a:xfrm>
          <a:off x="9448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41</xdr:row>
      <xdr:rowOff>80027</xdr:rowOff>
    </xdr:from>
    <xdr:ext cx="762000" cy="259045"/>
    <xdr:sp macro="" textlink="">
      <xdr:nvSpPr>
        <xdr:cNvPr id="308" name="テキスト ボックス 307">
          <a:extLst>
            <a:ext uri="{FF2B5EF4-FFF2-40B4-BE49-F238E27FC236}">
              <a16:creationId xmlns:a16="http://schemas.microsoft.com/office/drawing/2014/main" id="{00000000-0008-0000-0700-000034010000}"/>
            </a:ext>
          </a:extLst>
        </xdr:cNvPr>
        <xdr:cNvSpPr txBox="1"/>
      </xdr:nvSpPr>
      <xdr:spPr>
        <a:xfrm>
          <a:off x="8559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41</xdr:row>
      <xdr:rowOff>80027</xdr:rowOff>
    </xdr:from>
    <xdr:ext cx="762000" cy="259045"/>
    <xdr:sp macro="" textlink="">
      <xdr:nvSpPr>
        <xdr:cNvPr id="309" name="テキスト ボックス 308">
          <a:extLst>
            <a:ext uri="{FF2B5EF4-FFF2-40B4-BE49-F238E27FC236}">
              <a16:creationId xmlns:a16="http://schemas.microsoft.com/office/drawing/2014/main" id="{00000000-0008-0000-0700-000035010000}"/>
            </a:ext>
          </a:extLst>
        </xdr:cNvPr>
        <xdr:cNvSpPr txBox="1"/>
      </xdr:nvSpPr>
      <xdr:spPr>
        <a:xfrm>
          <a:off x="7670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41</xdr:row>
      <xdr:rowOff>80027</xdr:rowOff>
    </xdr:from>
    <xdr:ext cx="762000" cy="259045"/>
    <xdr:sp macro="" textlink="">
      <xdr:nvSpPr>
        <xdr:cNvPr id="310" name="テキスト ボックス 309">
          <a:extLst>
            <a:ext uri="{FF2B5EF4-FFF2-40B4-BE49-F238E27FC236}">
              <a16:creationId xmlns:a16="http://schemas.microsoft.com/office/drawing/2014/main" id="{00000000-0008-0000-0700-000036010000}"/>
            </a:ext>
          </a:extLst>
        </xdr:cNvPr>
        <xdr:cNvSpPr txBox="1"/>
      </xdr:nvSpPr>
      <xdr:spPr>
        <a:xfrm>
          <a:off x="6781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37</xdr:row>
      <xdr:rowOff>99690</xdr:rowOff>
    </xdr:from>
    <xdr:to>
      <xdr:col>55</xdr:col>
      <xdr:colOff>50800</xdr:colOff>
      <xdr:row>38</xdr:row>
      <xdr:rowOff>29840</xdr:rowOff>
    </xdr:to>
    <xdr:sp macro="" textlink="">
      <xdr:nvSpPr>
        <xdr:cNvPr id="311" name="楕円 310">
          <a:extLst>
            <a:ext uri="{FF2B5EF4-FFF2-40B4-BE49-F238E27FC236}">
              <a16:creationId xmlns:a16="http://schemas.microsoft.com/office/drawing/2014/main" id="{00000000-0008-0000-0700-000037010000}"/>
            </a:ext>
          </a:extLst>
        </xdr:cNvPr>
        <xdr:cNvSpPr/>
      </xdr:nvSpPr>
      <xdr:spPr>
        <a:xfrm>
          <a:off x="10426700" y="644334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37</xdr:row>
      <xdr:rowOff>78117</xdr:rowOff>
    </xdr:from>
    <xdr:ext cx="469744" cy="259045"/>
    <xdr:sp macro="" textlink="">
      <xdr:nvSpPr>
        <xdr:cNvPr id="312" name="労働費該当値テキスト">
          <a:extLst>
            <a:ext uri="{FF2B5EF4-FFF2-40B4-BE49-F238E27FC236}">
              <a16:creationId xmlns:a16="http://schemas.microsoft.com/office/drawing/2014/main" id="{00000000-0008-0000-0700-000038010000}"/>
            </a:ext>
          </a:extLst>
        </xdr:cNvPr>
        <xdr:cNvSpPr txBox="1"/>
      </xdr:nvSpPr>
      <xdr:spPr>
        <a:xfrm>
          <a:off x="10528300" y="642176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1,757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37</xdr:row>
      <xdr:rowOff>101427</xdr:rowOff>
    </xdr:from>
    <xdr:to>
      <xdr:col>50</xdr:col>
      <xdr:colOff>165100</xdr:colOff>
      <xdr:row>38</xdr:row>
      <xdr:rowOff>31577</xdr:rowOff>
    </xdr:to>
    <xdr:sp macro="" textlink="">
      <xdr:nvSpPr>
        <xdr:cNvPr id="313" name="楕円 312">
          <a:extLst>
            <a:ext uri="{FF2B5EF4-FFF2-40B4-BE49-F238E27FC236}">
              <a16:creationId xmlns:a16="http://schemas.microsoft.com/office/drawing/2014/main" id="{00000000-0008-0000-0700-000039010000}"/>
            </a:ext>
          </a:extLst>
        </xdr:cNvPr>
        <xdr:cNvSpPr/>
      </xdr:nvSpPr>
      <xdr:spPr>
        <a:xfrm>
          <a:off x="9588500" y="644507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69928</xdr:colOff>
      <xdr:row>38</xdr:row>
      <xdr:rowOff>22704</xdr:rowOff>
    </xdr:from>
    <xdr:ext cx="469744" cy="259045"/>
    <xdr:sp macro="" textlink="">
      <xdr:nvSpPr>
        <xdr:cNvPr id="314" name="テキスト ボックス 313">
          <a:extLst>
            <a:ext uri="{FF2B5EF4-FFF2-40B4-BE49-F238E27FC236}">
              <a16:creationId xmlns:a16="http://schemas.microsoft.com/office/drawing/2014/main" id="{00000000-0008-0000-0700-00003A010000}"/>
            </a:ext>
          </a:extLst>
        </xdr:cNvPr>
        <xdr:cNvSpPr txBox="1"/>
      </xdr:nvSpPr>
      <xdr:spPr>
        <a:xfrm>
          <a:off x="9404428" y="653780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1,738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37</xdr:row>
      <xdr:rowOff>55981</xdr:rowOff>
    </xdr:from>
    <xdr:to>
      <xdr:col>46</xdr:col>
      <xdr:colOff>38100</xdr:colOff>
      <xdr:row>37</xdr:row>
      <xdr:rowOff>157581</xdr:rowOff>
    </xdr:to>
    <xdr:sp macro="" textlink="">
      <xdr:nvSpPr>
        <xdr:cNvPr id="315" name="楕円 314">
          <a:extLst>
            <a:ext uri="{FF2B5EF4-FFF2-40B4-BE49-F238E27FC236}">
              <a16:creationId xmlns:a16="http://schemas.microsoft.com/office/drawing/2014/main" id="{00000000-0008-0000-0700-00003B010000}"/>
            </a:ext>
          </a:extLst>
        </xdr:cNvPr>
        <xdr:cNvSpPr/>
      </xdr:nvSpPr>
      <xdr:spPr>
        <a:xfrm>
          <a:off x="8699500" y="639963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133428</xdr:colOff>
      <xdr:row>36</xdr:row>
      <xdr:rowOff>2658</xdr:rowOff>
    </xdr:from>
    <xdr:ext cx="469744" cy="259045"/>
    <xdr:sp macro="" textlink="">
      <xdr:nvSpPr>
        <xdr:cNvPr id="316" name="テキスト ボックス 315">
          <a:extLst>
            <a:ext uri="{FF2B5EF4-FFF2-40B4-BE49-F238E27FC236}">
              <a16:creationId xmlns:a16="http://schemas.microsoft.com/office/drawing/2014/main" id="{00000000-0008-0000-0700-00003C010000}"/>
            </a:ext>
          </a:extLst>
        </xdr:cNvPr>
        <xdr:cNvSpPr txBox="1"/>
      </xdr:nvSpPr>
      <xdr:spPr>
        <a:xfrm>
          <a:off x="8515428" y="617485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2,235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37</xdr:row>
      <xdr:rowOff>80487</xdr:rowOff>
    </xdr:from>
    <xdr:to>
      <xdr:col>41</xdr:col>
      <xdr:colOff>101600</xdr:colOff>
      <xdr:row>38</xdr:row>
      <xdr:rowOff>10637</xdr:rowOff>
    </xdr:to>
    <xdr:sp macro="" textlink="">
      <xdr:nvSpPr>
        <xdr:cNvPr id="317" name="楕円 316">
          <a:extLst>
            <a:ext uri="{FF2B5EF4-FFF2-40B4-BE49-F238E27FC236}">
              <a16:creationId xmlns:a16="http://schemas.microsoft.com/office/drawing/2014/main" id="{00000000-0008-0000-0700-00003D010000}"/>
            </a:ext>
          </a:extLst>
        </xdr:cNvPr>
        <xdr:cNvSpPr/>
      </xdr:nvSpPr>
      <xdr:spPr>
        <a:xfrm>
          <a:off x="7810500" y="642413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40</xdr:col>
      <xdr:colOff>6428</xdr:colOff>
      <xdr:row>36</xdr:row>
      <xdr:rowOff>27164</xdr:rowOff>
    </xdr:from>
    <xdr:ext cx="469744" cy="259045"/>
    <xdr:sp macro="" textlink="">
      <xdr:nvSpPr>
        <xdr:cNvPr id="318" name="テキスト ボックス 317">
          <a:extLst>
            <a:ext uri="{FF2B5EF4-FFF2-40B4-BE49-F238E27FC236}">
              <a16:creationId xmlns:a16="http://schemas.microsoft.com/office/drawing/2014/main" id="{00000000-0008-0000-0700-00003E010000}"/>
            </a:ext>
          </a:extLst>
        </xdr:cNvPr>
        <xdr:cNvSpPr txBox="1"/>
      </xdr:nvSpPr>
      <xdr:spPr>
        <a:xfrm>
          <a:off x="7626428" y="619936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1,967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37</xdr:row>
      <xdr:rowOff>81676</xdr:rowOff>
    </xdr:from>
    <xdr:to>
      <xdr:col>36</xdr:col>
      <xdr:colOff>165100</xdr:colOff>
      <xdr:row>38</xdr:row>
      <xdr:rowOff>11826</xdr:rowOff>
    </xdr:to>
    <xdr:sp macro="" textlink="">
      <xdr:nvSpPr>
        <xdr:cNvPr id="319" name="楕円 318">
          <a:extLst>
            <a:ext uri="{FF2B5EF4-FFF2-40B4-BE49-F238E27FC236}">
              <a16:creationId xmlns:a16="http://schemas.microsoft.com/office/drawing/2014/main" id="{00000000-0008-0000-0700-00003F010000}"/>
            </a:ext>
          </a:extLst>
        </xdr:cNvPr>
        <xdr:cNvSpPr/>
      </xdr:nvSpPr>
      <xdr:spPr>
        <a:xfrm>
          <a:off x="6921500" y="642532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69928</xdr:colOff>
      <xdr:row>36</xdr:row>
      <xdr:rowOff>28353</xdr:rowOff>
    </xdr:from>
    <xdr:ext cx="469744" cy="259045"/>
    <xdr:sp macro="" textlink="">
      <xdr:nvSpPr>
        <xdr:cNvPr id="320" name="テキスト ボックス 319">
          <a:extLst>
            <a:ext uri="{FF2B5EF4-FFF2-40B4-BE49-F238E27FC236}">
              <a16:creationId xmlns:a16="http://schemas.microsoft.com/office/drawing/2014/main" id="{00000000-0008-0000-0700-000040010000}"/>
            </a:ext>
          </a:extLst>
        </xdr:cNvPr>
        <xdr:cNvSpPr txBox="1"/>
      </xdr:nvSpPr>
      <xdr:spPr>
        <a:xfrm>
          <a:off x="6737428" y="620055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1,954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43</xdr:row>
      <xdr:rowOff>57150</xdr:rowOff>
    </xdr:from>
    <xdr:to>
      <xdr:col>59</xdr:col>
      <xdr:colOff>50800</xdr:colOff>
      <xdr:row>45</xdr:row>
      <xdr:rowOff>31750</xdr:rowOff>
    </xdr:to>
    <xdr:sp macro="" textlink="">
      <xdr:nvSpPr>
        <xdr:cNvPr id="321" name="正方形/長方形 320">
          <a:extLst>
            <a:ext uri="{FF2B5EF4-FFF2-40B4-BE49-F238E27FC236}">
              <a16:creationId xmlns:a16="http://schemas.microsoft.com/office/drawing/2014/main" id="{00000000-0008-0000-0700-000041010000}"/>
            </a:ext>
          </a:extLst>
        </xdr:cNvPr>
        <xdr:cNvSpPr/>
      </xdr:nvSpPr>
      <xdr:spPr>
        <a:xfrm>
          <a:off x="6604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農林水産業費</a:t>
          </a:r>
        </a:p>
      </xdr:txBody>
    </xdr:sp>
    <xdr:clientData/>
  </xdr:twoCellAnchor>
  <xdr:twoCellAnchor>
    <xdr:from>
      <xdr:col>35</xdr:col>
      <xdr:colOff>63500</xdr:colOff>
      <xdr:row>45</xdr:row>
      <xdr:rowOff>57150</xdr:rowOff>
    </xdr:from>
    <xdr:to>
      <xdr:col>43</xdr:col>
      <xdr:colOff>63500</xdr:colOff>
      <xdr:row>46</xdr:row>
      <xdr:rowOff>139700</xdr:rowOff>
    </xdr:to>
    <xdr:sp macro="" textlink="">
      <xdr:nvSpPr>
        <xdr:cNvPr id="322" name="正方形/長方形 321">
          <a:extLst>
            <a:ext uri="{FF2B5EF4-FFF2-40B4-BE49-F238E27FC236}">
              <a16:creationId xmlns:a16="http://schemas.microsoft.com/office/drawing/2014/main" id="{00000000-0008-0000-0700-000042010000}"/>
            </a:ext>
          </a:extLst>
        </xdr:cNvPr>
        <xdr:cNvSpPr/>
      </xdr:nvSpPr>
      <xdr:spPr>
        <a:xfrm>
          <a:off x="6731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46</xdr:row>
      <xdr:rowOff>88900</xdr:rowOff>
    </xdr:from>
    <xdr:to>
      <xdr:col>43</xdr:col>
      <xdr:colOff>63500</xdr:colOff>
      <xdr:row>48</xdr:row>
      <xdr:rowOff>0</xdr:rowOff>
    </xdr:to>
    <xdr:sp macro="" textlink="">
      <xdr:nvSpPr>
        <xdr:cNvPr id="323" name="正方形/長方形 322">
          <a:extLst>
            <a:ext uri="{FF2B5EF4-FFF2-40B4-BE49-F238E27FC236}">
              <a16:creationId xmlns:a16="http://schemas.microsoft.com/office/drawing/2014/main" id="{00000000-0008-0000-0700-000043010000}"/>
            </a:ext>
          </a:extLst>
        </xdr:cNvPr>
        <xdr:cNvSpPr/>
      </xdr:nvSpPr>
      <xdr:spPr>
        <a:xfrm>
          <a:off x="6731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4/29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45</xdr:row>
      <xdr:rowOff>57150</xdr:rowOff>
    </xdr:from>
    <xdr:to>
      <xdr:col>48</xdr:col>
      <xdr:colOff>127000</xdr:colOff>
      <xdr:row>46</xdr:row>
      <xdr:rowOff>139700</xdr:rowOff>
    </xdr:to>
    <xdr:sp macro="" textlink="">
      <xdr:nvSpPr>
        <xdr:cNvPr id="324" name="正方形/長方形 323">
          <a:extLst>
            <a:ext uri="{FF2B5EF4-FFF2-40B4-BE49-F238E27FC236}">
              <a16:creationId xmlns:a16="http://schemas.microsoft.com/office/drawing/2014/main" id="{00000000-0008-0000-0700-000044010000}"/>
            </a:ext>
          </a:extLst>
        </xdr:cNvPr>
        <xdr:cNvSpPr/>
      </xdr:nvSpPr>
      <xdr:spPr>
        <a:xfrm>
          <a:off x="7747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46</xdr:row>
      <xdr:rowOff>88900</xdr:rowOff>
    </xdr:from>
    <xdr:to>
      <xdr:col>48</xdr:col>
      <xdr:colOff>127000</xdr:colOff>
      <xdr:row>48</xdr:row>
      <xdr:rowOff>0</xdr:rowOff>
    </xdr:to>
    <xdr:sp macro="" textlink="">
      <xdr:nvSpPr>
        <xdr:cNvPr id="325" name="正方形/長方形 324">
          <a:extLst>
            <a:ext uri="{FF2B5EF4-FFF2-40B4-BE49-F238E27FC236}">
              <a16:creationId xmlns:a16="http://schemas.microsoft.com/office/drawing/2014/main" id="{00000000-0008-0000-0700-000045010000}"/>
            </a:ext>
          </a:extLst>
        </xdr:cNvPr>
        <xdr:cNvSpPr/>
      </xdr:nvSpPr>
      <xdr:spPr>
        <a:xfrm>
          <a:off x="7747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10,764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45</xdr:row>
      <xdr:rowOff>57150</xdr:rowOff>
    </xdr:from>
    <xdr:to>
      <xdr:col>54</xdr:col>
      <xdr:colOff>127000</xdr:colOff>
      <xdr:row>46</xdr:row>
      <xdr:rowOff>139700</xdr:rowOff>
    </xdr:to>
    <xdr:sp macro="" textlink="">
      <xdr:nvSpPr>
        <xdr:cNvPr id="326" name="正方形/長方形 325">
          <a:extLst>
            <a:ext uri="{FF2B5EF4-FFF2-40B4-BE49-F238E27FC236}">
              <a16:creationId xmlns:a16="http://schemas.microsoft.com/office/drawing/2014/main" id="{00000000-0008-0000-0700-000046010000}"/>
            </a:ext>
          </a:extLst>
        </xdr:cNvPr>
        <xdr:cNvSpPr/>
      </xdr:nvSpPr>
      <xdr:spPr>
        <a:xfrm>
          <a:off x="8890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愛媛県平均</a:t>
          </a:r>
        </a:p>
      </xdr:txBody>
    </xdr:sp>
    <xdr:clientData/>
  </xdr:twoCellAnchor>
  <xdr:twoCellAnchor>
    <xdr:from>
      <xdr:col>46</xdr:col>
      <xdr:colOff>127000</xdr:colOff>
      <xdr:row>46</xdr:row>
      <xdr:rowOff>88900</xdr:rowOff>
    </xdr:from>
    <xdr:to>
      <xdr:col>54</xdr:col>
      <xdr:colOff>127000</xdr:colOff>
      <xdr:row>48</xdr:row>
      <xdr:rowOff>0</xdr:rowOff>
    </xdr:to>
    <xdr:sp macro="" textlink="">
      <xdr:nvSpPr>
        <xdr:cNvPr id="327" name="正方形/長方形 326">
          <a:extLst>
            <a:ext uri="{FF2B5EF4-FFF2-40B4-BE49-F238E27FC236}">
              <a16:creationId xmlns:a16="http://schemas.microsoft.com/office/drawing/2014/main" id="{00000000-0008-0000-0700-000047010000}"/>
            </a:ext>
          </a:extLst>
        </xdr:cNvPr>
        <xdr:cNvSpPr/>
      </xdr:nvSpPr>
      <xdr:spPr>
        <a:xfrm>
          <a:off x="8890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18,888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48</xdr:row>
      <xdr:rowOff>25400</xdr:rowOff>
    </xdr:from>
    <xdr:to>
      <xdr:col>59</xdr:col>
      <xdr:colOff>50800</xdr:colOff>
      <xdr:row>61</xdr:row>
      <xdr:rowOff>82550</xdr:rowOff>
    </xdr:to>
    <xdr:sp macro="" textlink="">
      <xdr:nvSpPr>
        <xdr:cNvPr id="328" name="正方形/長方形 327">
          <a:extLst>
            <a:ext uri="{FF2B5EF4-FFF2-40B4-BE49-F238E27FC236}">
              <a16:creationId xmlns:a16="http://schemas.microsoft.com/office/drawing/2014/main" id="{00000000-0008-0000-0700-000048010000}"/>
            </a:ext>
          </a:extLst>
        </xdr:cNvPr>
        <xdr:cNvSpPr/>
      </xdr:nvSpPr>
      <xdr:spPr>
        <a:xfrm>
          <a:off x="6604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47</xdr:row>
      <xdr:rowOff>6350</xdr:rowOff>
    </xdr:from>
    <xdr:ext cx="349839" cy="225703"/>
    <xdr:sp macro="" textlink="">
      <xdr:nvSpPr>
        <xdr:cNvPr id="329" name="テキスト ボックス 328">
          <a:extLst>
            <a:ext uri="{FF2B5EF4-FFF2-40B4-BE49-F238E27FC236}">
              <a16:creationId xmlns:a16="http://schemas.microsoft.com/office/drawing/2014/main" id="{00000000-0008-0000-0700-000049010000}"/>
            </a:ext>
          </a:extLst>
        </xdr:cNvPr>
        <xdr:cNvSpPr txBox="1"/>
      </xdr:nvSpPr>
      <xdr:spPr>
        <a:xfrm>
          <a:off x="6565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61</xdr:row>
      <xdr:rowOff>82550</xdr:rowOff>
    </xdr:from>
    <xdr:to>
      <xdr:col>59</xdr:col>
      <xdr:colOff>50800</xdr:colOff>
      <xdr:row>61</xdr:row>
      <xdr:rowOff>82550</xdr:rowOff>
    </xdr:to>
    <xdr:cxnSp macro="">
      <xdr:nvCxnSpPr>
        <xdr:cNvPr id="330" name="直線コネクタ 329">
          <a:extLst>
            <a:ext uri="{FF2B5EF4-FFF2-40B4-BE49-F238E27FC236}">
              <a16:creationId xmlns:a16="http://schemas.microsoft.com/office/drawing/2014/main" id="{00000000-0008-0000-0700-00004A010000}"/>
            </a:ext>
          </a:extLst>
        </xdr:cNvPr>
        <xdr:cNvCxnSpPr/>
      </xdr:nvCxnSpPr>
      <xdr:spPr>
        <a:xfrm>
          <a:off x="6604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58</xdr:row>
      <xdr:rowOff>139700</xdr:rowOff>
    </xdr:from>
    <xdr:to>
      <xdr:col>59</xdr:col>
      <xdr:colOff>50800</xdr:colOff>
      <xdr:row>58</xdr:row>
      <xdr:rowOff>139700</xdr:rowOff>
    </xdr:to>
    <xdr:cxnSp macro="">
      <xdr:nvCxnSpPr>
        <xdr:cNvPr id="331" name="直線コネクタ 330">
          <a:extLst>
            <a:ext uri="{FF2B5EF4-FFF2-40B4-BE49-F238E27FC236}">
              <a16:creationId xmlns:a16="http://schemas.microsoft.com/office/drawing/2014/main" id="{00000000-0008-0000-0700-00004B010000}"/>
            </a:ext>
          </a:extLst>
        </xdr:cNvPr>
        <xdr:cNvCxnSpPr/>
      </xdr:nvCxnSpPr>
      <xdr:spPr>
        <a:xfrm>
          <a:off x="6604000" y="10083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57</xdr:row>
      <xdr:rowOff>168927</xdr:rowOff>
    </xdr:from>
    <xdr:ext cx="248786" cy="259045"/>
    <xdr:sp macro="" textlink="">
      <xdr:nvSpPr>
        <xdr:cNvPr id="332" name="テキスト ボックス 331">
          <a:extLst>
            <a:ext uri="{FF2B5EF4-FFF2-40B4-BE49-F238E27FC236}">
              <a16:creationId xmlns:a16="http://schemas.microsoft.com/office/drawing/2014/main" id="{00000000-0008-0000-0700-00004C010000}"/>
            </a:ext>
          </a:extLst>
        </xdr:cNvPr>
        <xdr:cNvSpPr txBox="1"/>
      </xdr:nvSpPr>
      <xdr:spPr>
        <a:xfrm>
          <a:off x="6355214" y="99415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56</xdr:row>
      <xdr:rowOff>25400</xdr:rowOff>
    </xdr:from>
    <xdr:to>
      <xdr:col>59</xdr:col>
      <xdr:colOff>50800</xdr:colOff>
      <xdr:row>56</xdr:row>
      <xdr:rowOff>25400</xdr:rowOff>
    </xdr:to>
    <xdr:cxnSp macro="">
      <xdr:nvCxnSpPr>
        <xdr:cNvPr id="333" name="直線コネクタ 332">
          <a:extLst>
            <a:ext uri="{FF2B5EF4-FFF2-40B4-BE49-F238E27FC236}">
              <a16:creationId xmlns:a16="http://schemas.microsoft.com/office/drawing/2014/main" id="{00000000-0008-0000-0700-00004D010000}"/>
            </a:ext>
          </a:extLst>
        </xdr:cNvPr>
        <xdr:cNvCxnSpPr/>
      </xdr:nvCxnSpPr>
      <xdr:spPr>
        <a:xfrm>
          <a:off x="6604000" y="9626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55</xdr:row>
      <xdr:rowOff>54627</xdr:rowOff>
    </xdr:from>
    <xdr:ext cx="531299" cy="259045"/>
    <xdr:sp macro="" textlink="">
      <xdr:nvSpPr>
        <xdr:cNvPr id="334" name="テキスト ボックス 333">
          <a:extLst>
            <a:ext uri="{FF2B5EF4-FFF2-40B4-BE49-F238E27FC236}">
              <a16:creationId xmlns:a16="http://schemas.microsoft.com/office/drawing/2014/main" id="{00000000-0008-0000-0700-00004E010000}"/>
            </a:ext>
          </a:extLst>
        </xdr:cNvPr>
        <xdr:cNvSpPr txBox="1"/>
      </xdr:nvSpPr>
      <xdr:spPr>
        <a:xfrm>
          <a:off x="6072701" y="94843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53</xdr:row>
      <xdr:rowOff>82550</xdr:rowOff>
    </xdr:from>
    <xdr:to>
      <xdr:col>59</xdr:col>
      <xdr:colOff>50800</xdr:colOff>
      <xdr:row>53</xdr:row>
      <xdr:rowOff>82550</xdr:rowOff>
    </xdr:to>
    <xdr:cxnSp macro="">
      <xdr:nvCxnSpPr>
        <xdr:cNvPr id="335" name="直線コネクタ 334">
          <a:extLst>
            <a:ext uri="{FF2B5EF4-FFF2-40B4-BE49-F238E27FC236}">
              <a16:creationId xmlns:a16="http://schemas.microsoft.com/office/drawing/2014/main" id="{00000000-0008-0000-0700-00004F010000}"/>
            </a:ext>
          </a:extLst>
        </xdr:cNvPr>
        <xdr:cNvCxnSpPr/>
      </xdr:nvCxnSpPr>
      <xdr:spPr>
        <a:xfrm>
          <a:off x="6604000" y="9169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52</xdr:row>
      <xdr:rowOff>111777</xdr:rowOff>
    </xdr:from>
    <xdr:ext cx="531299" cy="259045"/>
    <xdr:sp macro="" textlink="">
      <xdr:nvSpPr>
        <xdr:cNvPr id="336" name="テキスト ボックス 335">
          <a:extLst>
            <a:ext uri="{FF2B5EF4-FFF2-40B4-BE49-F238E27FC236}">
              <a16:creationId xmlns:a16="http://schemas.microsoft.com/office/drawing/2014/main" id="{00000000-0008-0000-0700-000050010000}"/>
            </a:ext>
          </a:extLst>
        </xdr:cNvPr>
        <xdr:cNvSpPr txBox="1"/>
      </xdr:nvSpPr>
      <xdr:spPr>
        <a:xfrm>
          <a:off x="6072701" y="90271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50</xdr:row>
      <xdr:rowOff>139700</xdr:rowOff>
    </xdr:from>
    <xdr:to>
      <xdr:col>59</xdr:col>
      <xdr:colOff>50800</xdr:colOff>
      <xdr:row>50</xdr:row>
      <xdr:rowOff>139700</xdr:rowOff>
    </xdr:to>
    <xdr:cxnSp macro="">
      <xdr:nvCxnSpPr>
        <xdr:cNvPr id="337" name="直線コネクタ 336">
          <a:extLst>
            <a:ext uri="{FF2B5EF4-FFF2-40B4-BE49-F238E27FC236}">
              <a16:creationId xmlns:a16="http://schemas.microsoft.com/office/drawing/2014/main" id="{00000000-0008-0000-0700-000051010000}"/>
            </a:ext>
          </a:extLst>
        </xdr:cNvPr>
        <xdr:cNvCxnSpPr/>
      </xdr:nvCxnSpPr>
      <xdr:spPr>
        <a:xfrm>
          <a:off x="6604000" y="8712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49</xdr:row>
      <xdr:rowOff>168927</xdr:rowOff>
    </xdr:from>
    <xdr:ext cx="531299" cy="259045"/>
    <xdr:sp macro="" textlink="">
      <xdr:nvSpPr>
        <xdr:cNvPr id="338" name="テキスト ボックス 337">
          <a:extLst>
            <a:ext uri="{FF2B5EF4-FFF2-40B4-BE49-F238E27FC236}">
              <a16:creationId xmlns:a16="http://schemas.microsoft.com/office/drawing/2014/main" id="{00000000-0008-0000-0700-000052010000}"/>
            </a:ext>
          </a:extLst>
        </xdr:cNvPr>
        <xdr:cNvSpPr txBox="1"/>
      </xdr:nvSpPr>
      <xdr:spPr>
        <a:xfrm>
          <a:off x="6072701" y="85699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48</xdr:row>
      <xdr:rowOff>25400</xdr:rowOff>
    </xdr:from>
    <xdr:to>
      <xdr:col>59</xdr:col>
      <xdr:colOff>50800</xdr:colOff>
      <xdr:row>48</xdr:row>
      <xdr:rowOff>25400</xdr:rowOff>
    </xdr:to>
    <xdr:cxnSp macro="">
      <xdr:nvCxnSpPr>
        <xdr:cNvPr id="339" name="直線コネクタ 338">
          <a:extLst>
            <a:ext uri="{FF2B5EF4-FFF2-40B4-BE49-F238E27FC236}">
              <a16:creationId xmlns:a16="http://schemas.microsoft.com/office/drawing/2014/main" id="{00000000-0008-0000-0700-000053010000}"/>
            </a:ext>
          </a:extLst>
        </xdr:cNvPr>
        <xdr:cNvCxnSpPr/>
      </xdr:nvCxnSpPr>
      <xdr:spPr>
        <a:xfrm>
          <a:off x="6604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47</xdr:row>
      <xdr:rowOff>54627</xdr:rowOff>
    </xdr:from>
    <xdr:ext cx="531299" cy="259045"/>
    <xdr:sp macro="" textlink="">
      <xdr:nvSpPr>
        <xdr:cNvPr id="340" name="テキスト ボックス 339">
          <a:extLst>
            <a:ext uri="{FF2B5EF4-FFF2-40B4-BE49-F238E27FC236}">
              <a16:creationId xmlns:a16="http://schemas.microsoft.com/office/drawing/2014/main" id="{00000000-0008-0000-0700-000054010000}"/>
            </a:ext>
          </a:extLst>
        </xdr:cNvPr>
        <xdr:cNvSpPr txBox="1"/>
      </xdr:nvSpPr>
      <xdr:spPr>
        <a:xfrm>
          <a:off x="6072701" y="8112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48</xdr:row>
      <xdr:rowOff>25400</xdr:rowOff>
    </xdr:from>
    <xdr:to>
      <xdr:col>59</xdr:col>
      <xdr:colOff>50800</xdr:colOff>
      <xdr:row>61</xdr:row>
      <xdr:rowOff>82550</xdr:rowOff>
    </xdr:to>
    <xdr:sp macro="" textlink="">
      <xdr:nvSpPr>
        <xdr:cNvPr id="341" name="農林水産業費グラフ枠">
          <a:extLst>
            <a:ext uri="{FF2B5EF4-FFF2-40B4-BE49-F238E27FC236}">
              <a16:creationId xmlns:a16="http://schemas.microsoft.com/office/drawing/2014/main" id="{00000000-0008-0000-0700-000055010000}"/>
            </a:ext>
          </a:extLst>
        </xdr:cNvPr>
        <xdr:cNvSpPr/>
      </xdr:nvSpPr>
      <xdr:spPr>
        <a:xfrm>
          <a:off x="6604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52</xdr:row>
      <xdr:rowOff>107376</xdr:rowOff>
    </xdr:from>
    <xdr:to>
      <xdr:col>54</xdr:col>
      <xdr:colOff>189865</xdr:colOff>
      <xdr:row>58</xdr:row>
      <xdr:rowOff>73909</xdr:rowOff>
    </xdr:to>
    <xdr:cxnSp macro="">
      <xdr:nvCxnSpPr>
        <xdr:cNvPr id="342" name="直線コネクタ 341">
          <a:extLst>
            <a:ext uri="{FF2B5EF4-FFF2-40B4-BE49-F238E27FC236}">
              <a16:creationId xmlns:a16="http://schemas.microsoft.com/office/drawing/2014/main" id="{00000000-0008-0000-0700-000056010000}"/>
            </a:ext>
          </a:extLst>
        </xdr:cNvPr>
        <xdr:cNvCxnSpPr/>
      </xdr:nvCxnSpPr>
      <xdr:spPr>
        <a:xfrm flipV="1">
          <a:off x="10475595" y="9022776"/>
          <a:ext cx="1270" cy="995233"/>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58</xdr:row>
      <xdr:rowOff>77736</xdr:rowOff>
    </xdr:from>
    <xdr:ext cx="469744" cy="259045"/>
    <xdr:sp macro="" textlink="">
      <xdr:nvSpPr>
        <xdr:cNvPr id="343" name="農林水産業費最小値テキスト">
          <a:extLst>
            <a:ext uri="{FF2B5EF4-FFF2-40B4-BE49-F238E27FC236}">
              <a16:creationId xmlns:a16="http://schemas.microsoft.com/office/drawing/2014/main" id="{00000000-0008-0000-0700-000057010000}"/>
            </a:ext>
          </a:extLst>
        </xdr:cNvPr>
        <xdr:cNvSpPr txBox="1"/>
      </xdr:nvSpPr>
      <xdr:spPr>
        <a:xfrm>
          <a:off x="10528300" y="1002183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1,439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58</xdr:row>
      <xdr:rowOff>73909</xdr:rowOff>
    </xdr:from>
    <xdr:to>
      <xdr:col>55</xdr:col>
      <xdr:colOff>88900</xdr:colOff>
      <xdr:row>58</xdr:row>
      <xdr:rowOff>73909</xdr:rowOff>
    </xdr:to>
    <xdr:cxnSp macro="">
      <xdr:nvCxnSpPr>
        <xdr:cNvPr id="344" name="直線コネクタ 343">
          <a:extLst>
            <a:ext uri="{FF2B5EF4-FFF2-40B4-BE49-F238E27FC236}">
              <a16:creationId xmlns:a16="http://schemas.microsoft.com/office/drawing/2014/main" id="{00000000-0008-0000-0700-000058010000}"/>
            </a:ext>
          </a:extLst>
        </xdr:cNvPr>
        <xdr:cNvCxnSpPr/>
      </xdr:nvCxnSpPr>
      <xdr:spPr>
        <a:xfrm>
          <a:off x="10388600" y="1001800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51</xdr:row>
      <xdr:rowOff>54053</xdr:rowOff>
    </xdr:from>
    <xdr:ext cx="534377" cy="259045"/>
    <xdr:sp macro="" textlink="">
      <xdr:nvSpPr>
        <xdr:cNvPr id="345" name="農林水産業費最大値テキスト">
          <a:extLst>
            <a:ext uri="{FF2B5EF4-FFF2-40B4-BE49-F238E27FC236}">
              <a16:creationId xmlns:a16="http://schemas.microsoft.com/office/drawing/2014/main" id="{00000000-0008-0000-0700-000059010000}"/>
            </a:ext>
          </a:extLst>
        </xdr:cNvPr>
        <xdr:cNvSpPr txBox="1"/>
      </xdr:nvSpPr>
      <xdr:spPr>
        <a:xfrm>
          <a:off x="10528300" y="879800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23,207</a:t>
          </a:r>
          <a:endParaRPr kumimoji="1" lang="ja-JP" altLang="en-US" sz="1000" b="1">
            <a:latin typeface="ＭＳ Ｐゴシック" panose="020B0600070205080204" pitchFamily="50" charset="-128"/>
          </a:endParaRPr>
        </a:p>
      </xdr:txBody>
    </xdr:sp>
    <xdr:clientData/>
  </xdr:oneCellAnchor>
  <xdr:twoCellAnchor>
    <xdr:from>
      <xdr:col>54</xdr:col>
      <xdr:colOff>101600</xdr:colOff>
      <xdr:row>52</xdr:row>
      <xdr:rowOff>107376</xdr:rowOff>
    </xdr:from>
    <xdr:to>
      <xdr:col>55</xdr:col>
      <xdr:colOff>88900</xdr:colOff>
      <xdr:row>52</xdr:row>
      <xdr:rowOff>107376</xdr:rowOff>
    </xdr:to>
    <xdr:cxnSp macro="">
      <xdr:nvCxnSpPr>
        <xdr:cNvPr id="346" name="直線コネクタ 345">
          <a:extLst>
            <a:ext uri="{FF2B5EF4-FFF2-40B4-BE49-F238E27FC236}">
              <a16:creationId xmlns:a16="http://schemas.microsoft.com/office/drawing/2014/main" id="{00000000-0008-0000-0700-00005A010000}"/>
            </a:ext>
          </a:extLst>
        </xdr:cNvPr>
        <xdr:cNvCxnSpPr/>
      </xdr:nvCxnSpPr>
      <xdr:spPr>
        <a:xfrm>
          <a:off x="10388600" y="902277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54</xdr:row>
      <xdr:rowOff>29332</xdr:rowOff>
    </xdr:from>
    <xdr:to>
      <xdr:col>55</xdr:col>
      <xdr:colOff>0</xdr:colOff>
      <xdr:row>54</xdr:row>
      <xdr:rowOff>98598</xdr:rowOff>
    </xdr:to>
    <xdr:cxnSp macro="">
      <xdr:nvCxnSpPr>
        <xdr:cNvPr id="347" name="直線コネクタ 346">
          <a:extLst>
            <a:ext uri="{FF2B5EF4-FFF2-40B4-BE49-F238E27FC236}">
              <a16:creationId xmlns:a16="http://schemas.microsoft.com/office/drawing/2014/main" id="{00000000-0008-0000-0700-00005B010000}"/>
            </a:ext>
          </a:extLst>
        </xdr:cNvPr>
        <xdr:cNvCxnSpPr/>
      </xdr:nvCxnSpPr>
      <xdr:spPr>
        <a:xfrm flipV="1">
          <a:off x="9639300" y="9287632"/>
          <a:ext cx="838200" cy="6926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55</xdr:row>
      <xdr:rowOff>163430</xdr:rowOff>
    </xdr:from>
    <xdr:ext cx="469744" cy="259045"/>
    <xdr:sp macro="" textlink="">
      <xdr:nvSpPr>
        <xdr:cNvPr id="348" name="農林水産業費平均値テキスト">
          <a:extLst>
            <a:ext uri="{FF2B5EF4-FFF2-40B4-BE49-F238E27FC236}">
              <a16:creationId xmlns:a16="http://schemas.microsoft.com/office/drawing/2014/main" id="{00000000-0008-0000-0700-00005C010000}"/>
            </a:ext>
          </a:extLst>
        </xdr:cNvPr>
        <xdr:cNvSpPr txBox="1"/>
      </xdr:nvSpPr>
      <xdr:spPr>
        <a:xfrm>
          <a:off x="10528300" y="9593180"/>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9,148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56</xdr:row>
      <xdr:rowOff>13553</xdr:rowOff>
    </xdr:from>
    <xdr:to>
      <xdr:col>55</xdr:col>
      <xdr:colOff>50800</xdr:colOff>
      <xdr:row>56</xdr:row>
      <xdr:rowOff>115153</xdr:rowOff>
    </xdr:to>
    <xdr:sp macro="" textlink="">
      <xdr:nvSpPr>
        <xdr:cNvPr id="349" name="フローチャート: 判断 348">
          <a:extLst>
            <a:ext uri="{FF2B5EF4-FFF2-40B4-BE49-F238E27FC236}">
              <a16:creationId xmlns:a16="http://schemas.microsoft.com/office/drawing/2014/main" id="{00000000-0008-0000-0700-00005D010000}"/>
            </a:ext>
          </a:extLst>
        </xdr:cNvPr>
        <xdr:cNvSpPr/>
      </xdr:nvSpPr>
      <xdr:spPr>
        <a:xfrm>
          <a:off x="10426700" y="961475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54</xdr:row>
      <xdr:rowOff>98598</xdr:rowOff>
    </xdr:from>
    <xdr:to>
      <xdr:col>50</xdr:col>
      <xdr:colOff>114300</xdr:colOff>
      <xdr:row>54</xdr:row>
      <xdr:rowOff>139243</xdr:rowOff>
    </xdr:to>
    <xdr:cxnSp macro="">
      <xdr:nvCxnSpPr>
        <xdr:cNvPr id="350" name="直線コネクタ 349">
          <a:extLst>
            <a:ext uri="{FF2B5EF4-FFF2-40B4-BE49-F238E27FC236}">
              <a16:creationId xmlns:a16="http://schemas.microsoft.com/office/drawing/2014/main" id="{00000000-0008-0000-0700-00005E010000}"/>
            </a:ext>
          </a:extLst>
        </xdr:cNvPr>
        <xdr:cNvCxnSpPr/>
      </xdr:nvCxnSpPr>
      <xdr:spPr>
        <a:xfrm flipV="1">
          <a:off x="8750300" y="9356898"/>
          <a:ext cx="889000" cy="4064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56</xdr:row>
      <xdr:rowOff>25578</xdr:rowOff>
    </xdr:from>
    <xdr:to>
      <xdr:col>50</xdr:col>
      <xdr:colOff>165100</xdr:colOff>
      <xdr:row>56</xdr:row>
      <xdr:rowOff>127178</xdr:rowOff>
    </xdr:to>
    <xdr:sp macro="" textlink="">
      <xdr:nvSpPr>
        <xdr:cNvPr id="351" name="フローチャート: 判断 350">
          <a:extLst>
            <a:ext uri="{FF2B5EF4-FFF2-40B4-BE49-F238E27FC236}">
              <a16:creationId xmlns:a16="http://schemas.microsoft.com/office/drawing/2014/main" id="{00000000-0008-0000-0700-00005F010000}"/>
            </a:ext>
          </a:extLst>
        </xdr:cNvPr>
        <xdr:cNvSpPr/>
      </xdr:nvSpPr>
      <xdr:spPr>
        <a:xfrm>
          <a:off x="9588500" y="962677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69928</xdr:colOff>
      <xdr:row>56</xdr:row>
      <xdr:rowOff>118305</xdr:rowOff>
    </xdr:from>
    <xdr:ext cx="469744" cy="259045"/>
    <xdr:sp macro="" textlink="">
      <xdr:nvSpPr>
        <xdr:cNvPr id="352" name="テキスト ボックス 351">
          <a:extLst>
            <a:ext uri="{FF2B5EF4-FFF2-40B4-BE49-F238E27FC236}">
              <a16:creationId xmlns:a16="http://schemas.microsoft.com/office/drawing/2014/main" id="{00000000-0008-0000-0700-000060010000}"/>
            </a:ext>
          </a:extLst>
        </xdr:cNvPr>
        <xdr:cNvSpPr txBox="1"/>
      </xdr:nvSpPr>
      <xdr:spPr>
        <a:xfrm>
          <a:off x="9404428" y="971950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8,885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54</xdr:row>
      <xdr:rowOff>139243</xdr:rowOff>
    </xdr:from>
    <xdr:to>
      <xdr:col>45</xdr:col>
      <xdr:colOff>177800</xdr:colOff>
      <xdr:row>54</xdr:row>
      <xdr:rowOff>139334</xdr:rowOff>
    </xdr:to>
    <xdr:cxnSp macro="">
      <xdr:nvCxnSpPr>
        <xdr:cNvPr id="353" name="直線コネクタ 352">
          <a:extLst>
            <a:ext uri="{FF2B5EF4-FFF2-40B4-BE49-F238E27FC236}">
              <a16:creationId xmlns:a16="http://schemas.microsoft.com/office/drawing/2014/main" id="{00000000-0008-0000-0700-000061010000}"/>
            </a:ext>
          </a:extLst>
        </xdr:cNvPr>
        <xdr:cNvCxnSpPr/>
      </xdr:nvCxnSpPr>
      <xdr:spPr>
        <a:xfrm flipV="1">
          <a:off x="7861300" y="9397543"/>
          <a:ext cx="889000" cy="9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53</xdr:row>
      <xdr:rowOff>126847</xdr:rowOff>
    </xdr:from>
    <xdr:to>
      <xdr:col>46</xdr:col>
      <xdr:colOff>38100</xdr:colOff>
      <xdr:row>54</xdr:row>
      <xdr:rowOff>56997</xdr:rowOff>
    </xdr:to>
    <xdr:sp macro="" textlink="">
      <xdr:nvSpPr>
        <xdr:cNvPr id="354" name="フローチャート: 判断 353">
          <a:extLst>
            <a:ext uri="{FF2B5EF4-FFF2-40B4-BE49-F238E27FC236}">
              <a16:creationId xmlns:a16="http://schemas.microsoft.com/office/drawing/2014/main" id="{00000000-0008-0000-0700-000062010000}"/>
            </a:ext>
          </a:extLst>
        </xdr:cNvPr>
        <xdr:cNvSpPr/>
      </xdr:nvSpPr>
      <xdr:spPr>
        <a:xfrm>
          <a:off x="8699500" y="921369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52</xdr:row>
      <xdr:rowOff>73524</xdr:rowOff>
    </xdr:from>
    <xdr:ext cx="534377" cy="259045"/>
    <xdr:sp macro="" textlink="">
      <xdr:nvSpPr>
        <xdr:cNvPr id="355" name="テキスト ボックス 354">
          <a:extLst>
            <a:ext uri="{FF2B5EF4-FFF2-40B4-BE49-F238E27FC236}">
              <a16:creationId xmlns:a16="http://schemas.microsoft.com/office/drawing/2014/main" id="{00000000-0008-0000-0700-000063010000}"/>
            </a:ext>
          </a:extLst>
        </xdr:cNvPr>
        <xdr:cNvSpPr txBox="1"/>
      </xdr:nvSpPr>
      <xdr:spPr>
        <a:xfrm>
          <a:off x="8483111" y="898892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17,920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54</xdr:row>
      <xdr:rowOff>133345</xdr:rowOff>
    </xdr:from>
    <xdr:to>
      <xdr:col>41</xdr:col>
      <xdr:colOff>50800</xdr:colOff>
      <xdr:row>54</xdr:row>
      <xdr:rowOff>139334</xdr:rowOff>
    </xdr:to>
    <xdr:cxnSp macro="">
      <xdr:nvCxnSpPr>
        <xdr:cNvPr id="356" name="直線コネクタ 355">
          <a:extLst>
            <a:ext uri="{FF2B5EF4-FFF2-40B4-BE49-F238E27FC236}">
              <a16:creationId xmlns:a16="http://schemas.microsoft.com/office/drawing/2014/main" id="{00000000-0008-0000-0700-000064010000}"/>
            </a:ext>
          </a:extLst>
        </xdr:cNvPr>
        <xdr:cNvCxnSpPr/>
      </xdr:nvCxnSpPr>
      <xdr:spPr>
        <a:xfrm>
          <a:off x="6972300" y="9391645"/>
          <a:ext cx="889000" cy="598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53</xdr:row>
      <xdr:rowOff>81448</xdr:rowOff>
    </xdr:from>
    <xdr:to>
      <xdr:col>41</xdr:col>
      <xdr:colOff>101600</xdr:colOff>
      <xdr:row>54</xdr:row>
      <xdr:rowOff>11598</xdr:rowOff>
    </xdr:to>
    <xdr:sp macro="" textlink="">
      <xdr:nvSpPr>
        <xdr:cNvPr id="357" name="フローチャート: 判断 356">
          <a:extLst>
            <a:ext uri="{FF2B5EF4-FFF2-40B4-BE49-F238E27FC236}">
              <a16:creationId xmlns:a16="http://schemas.microsoft.com/office/drawing/2014/main" id="{00000000-0008-0000-0700-000065010000}"/>
            </a:ext>
          </a:extLst>
        </xdr:cNvPr>
        <xdr:cNvSpPr/>
      </xdr:nvSpPr>
      <xdr:spPr>
        <a:xfrm>
          <a:off x="7810500" y="916829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52</xdr:row>
      <xdr:rowOff>28125</xdr:rowOff>
    </xdr:from>
    <xdr:ext cx="534377" cy="259045"/>
    <xdr:sp macro="" textlink="">
      <xdr:nvSpPr>
        <xdr:cNvPr id="358" name="テキスト ボックス 357">
          <a:extLst>
            <a:ext uri="{FF2B5EF4-FFF2-40B4-BE49-F238E27FC236}">
              <a16:creationId xmlns:a16="http://schemas.microsoft.com/office/drawing/2014/main" id="{00000000-0008-0000-0700-000066010000}"/>
            </a:ext>
          </a:extLst>
        </xdr:cNvPr>
        <xdr:cNvSpPr txBox="1"/>
      </xdr:nvSpPr>
      <xdr:spPr>
        <a:xfrm>
          <a:off x="7594111" y="894352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18,913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53</xdr:row>
      <xdr:rowOff>68966</xdr:rowOff>
    </xdr:from>
    <xdr:to>
      <xdr:col>36</xdr:col>
      <xdr:colOff>165100</xdr:colOff>
      <xdr:row>53</xdr:row>
      <xdr:rowOff>170566</xdr:rowOff>
    </xdr:to>
    <xdr:sp macro="" textlink="">
      <xdr:nvSpPr>
        <xdr:cNvPr id="359" name="フローチャート: 判断 358">
          <a:extLst>
            <a:ext uri="{FF2B5EF4-FFF2-40B4-BE49-F238E27FC236}">
              <a16:creationId xmlns:a16="http://schemas.microsoft.com/office/drawing/2014/main" id="{00000000-0008-0000-0700-000067010000}"/>
            </a:ext>
          </a:extLst>
        </xdr:cNvPr>
        <xdr:cNvSpPr/>
      </xdr:nvSpPr>
      <xdr:spPr>
        <a:xfrm>
          <a:off x="6921500" y="915581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52</xdr:row>
      <xdr:rowOff>15643</xdr:rowOff>
    </xdr:from>
    <xdr:ext cx="534377" cy="259045"/>
    <xdr:sp macro="" textlink="">
      <xdr:nvSpPr>
        <xdr:cNvPr id="360" name="テキスト ボックス 359">
          <a:extLst>
            <a:ext uri="{FF2B5EF4-FFF2-40B4-BE49-F238E27FC236}">
              <a16:creationId xmlns:a16="http://schemas.microsoft.com/office/drawing/2014/main" id="{00000000-0008-0000-0700-000068010000}"/>
            </a:ext>
          </a:extLst>
        </xdr:cNvPr>
        <xdr:cNvSpPr txBox="1"/>
      </xdr:nvSpPr>
      <xdr:spPr>
        <a:xfrm>
          <a:off x="6705111" y="893104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19,186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61</xdr:row>
      <xdr:rowOff>80027</xdr:rowOff>
    </xdr:from>
    <xdr:ext cx="762000" cy="259045"/>
    <xdr:sp macro="" textlink="">
      <xdr:nvSpPr>
        <xdr:cNvPr id="361" name="テキスト ボックス 360">
          <a:extLst>
            <a:ext uri="{FF2B5EF4-FFF2-40B4-BE49-F238E27FC236}">
              <a16:creationId xmlns:a16="http://schemas.microsoft.com/office/drawing/2014/main" id="{00000000-0008-0000-0700-000069010000}"/>
            </a:ext>
          </a:extLst>
        </xdr:cNvPr>
        <xdr:cNvSpPr txBox="1"/>
      </xdr:nvSpPr>
      <xdr:spPr>
        <a:xfrm>
          <a:off x="10287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61</xdr:row>
      <xdr:rowOff>80027</xdr:rowOff>
    </xdr:from>
    <xdr:ext cx="762000" cy="259045"/>
    <xdr:sp macro="" textlink="">
      <xdr:nvSpPr>
        <xdr:cNvPr id="362" name="テキスト ボックス 361">
          <a:extLst>
            <a:ext uri="{FF2B5EF4-FFF2-40B4-BE49-F238E27FC236}">
              <a16:creationId xmlns:a16="http://schemas.microsoft.com/office/drawing/2014/main" id="{00000000-0008-0000-0700-00006A010000}"/>
            </a:ext>
          </a:extLst>
        </xdr:cNvPr>
        <xdr:cNvSpPr txBox="1"/>
      </xdr:nvSpPr>
      <xdr:spPr>
        <a:xfrm>
          <a:off x="9448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61</xdr:row>
      <xdr:rowOff>80027</xdr:rowOff>
    </xdr:from>
    <xdr:ext cx="762000" cy="259045"/>
    <xdr:sp macro="" textlink="">
      <xdr:nvSpPr>
        <xdr:cNvPr id="363" name="テキスト ボックス 362">
          <a:extLst>
            <a:ext uri="{FF2B5EF4-FFF2-40B4-BE49-F238E27FC236}">
              <a16:creationId xmlns:a16="http://schemas.microsoft.com/office/drawing/2014/main" id="{00000000-0008-0000-0700-00006B010000}"/>
            </a:ext>
          </a:extLst>
        </xdr:cNvPr>
        <xdr:cNvSpPr txBox="1"/>
      </xdr:nvSpPr>
      <xdr:spPr>
        <a:xfrm>
          <a:off x="8559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61</xdr:row>
      <xdr:rowOff>80027</xdr:rowOff>
    </xdr:from>
    <xdr:ext cx="762000" cy="259045"/>
    <xdr:sp macro="" textlink="">
      <xdr:nvSpPr>
        <xdr:cNvPr id="364" name="テキスト ボックス 363">
          <a:extLst>
            <a:ext uri="{FF2B5EF4-FFF2-40B4-BE49-F238E27FC236}">
              <a16:creationId xmlns:a16="http://schemas.microsoft.com/office/drawing/2014/main" id="{00000000-0008-0000-0700-00006C010000}"/>
            </a:ext>
          </a:extLst>
        </xdr:cNvPr>
        <xdr:cNvSpPr txBox="1"/>
      </xdr:nvSpPr>
      <xdr:spPr>
        <a:xfrm>
          <a:off x="7670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61</xdr:row>
      <xdr:rowOff>80027</xdr:rowOff>
    </xdr:from>
    <xdr:ext cx="762000" cy="259045"/>
    <xdr:sp macro="" textlink="">
      <xdr:nvSpPr>
        <xdr:cNvPr id="365" name="テキスト ボックス 364">
          <a:extLst>
            <a:ext uri="{FF2B5EF4-FFF2-40B4-BE49-F238E27FC236}">
              <a16:creationId xmlns:a16="http://schemas.microsoft.com/office/drawing/2014/main" id="{00000000-0008-0000-0700-00006D010000}"/>
            </a:ext>
          </a:extLst>
        </xdr:cNvPr>
        <xdr:cNvSpPr txBox="1"/>
      </xdr:nvSpPr>
      <xdr:spPr>
        <a:xfrm>
          <a:off x="6781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53</xdr:row>
      <xdr:rowOff>149982</xdr:rowOff>
    </xdr:from>
    <xdr:to>
      <xdr:col>55</xdr:col>
      <xdr:colOff>50800</xdr:colOff>
      <xdr:row>54</xdr:row>
      <xdr:rowOff>80132</xdr:rowOff>
    </xdr:to>
    <xdr:sp macro="" textlink="">
      <xdr:nvSpPr>
        <xdr:cNvPr id="366" name="楕円 365">
          <a:extLst>
            <a:ext uri="{FF2B5EF4-FFF2-40B4-BE49-F238E27FC236}">
              <a16:creationId xmlns:a16="http://schemas.microsoft.com/office/drawing/2014/main" id="{00000000-0008-0000-0700-00006E010000}"/>
            </a:ext>
          </a:extLst>
        </xdr:cNvPr>
        <xdr:cNvSpPr/>
      </xdr:nvSpPr>
      <xdr:spPr>
        <a:xfrm>
          <a:off x="10426700" y="923683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53</xdr:row>
      <xdr:rowOff>1409</xdr:rowOff>
    </xdr:from>
    <xdr:ext cx="534377" cy="259045"/>
    <xdr:sp macro="" textlink="">
      <xdr:nvSpPr>
        <xdr:cNvPr id="367" name="農林水産業費該当値テキスト">
          <a:extLst>
            <a:ext uri="{FF2B5EF4-FFF2-40B4-BE49-F238E27FC236}">
              <a16:creationId xmlns:a16="http://schemas.microsoft.com/office/drawing/2014/main" id="{00000000-0008-0000-0700-00006F010000}"/>
            </a:ext>
          </a:extLst>
        </xdr:cNvPr>
        <xdr:cNvSpPr txBox="1"/>
      </xdr:nvSpPr>
      <xdr:spPr>
        <a:xfrm>
          <a:off x="10528300" y="908825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17,414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54</xdr:row>
      <xdr:rowOff>47798</xdr:rowOff>
    </xdr:from>
    <xdr:to>
      <xdr:col>50</xdr:col>
      <xdr:colOff>165100</xdr:colOff>
      <xdr:row>54</xdr:row>
      <xdr:rowOff>149398</xdr:rowOff>
    </xdr:to>
    <xdr:sp macro="" textlink="">
      <xdr:nvSpPr>
        <xdr:cNvPr id="368" name="楕円 367">
          <a:extLst>
            <a:ext uri="{FF2B5EF4-FFF2-40B4-BE49-F238E27FC236}">
              <a16:creationId xmlns:a16="http://schemas.microsoft.com/office/drawing/2014/main" id="{00000000-0008-0000-0700-000070010000}"/>
            </a:ext>
          </a:extLst>
        </xdr:cNvPr>
        <xdr:cNvSpPr/>
      </xdr:nvSpPr>
      <xdr:spPr>
        <a:xfrm>
          <a:off x="9588500" y="930609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52</xdr:row>
      <xdr:rowOff>165925</xdr:rowOff>
    </xdr:from>
    <xdr:ext cx="534377" cy="259045"/>
    <xdr:sp macro="" textlink="">
      <xdr:nvSpPr>
        <xdr:cNvPr id="369" name="テキスト ボックス 368">
          <a:extLst>
            <a:ext uri="{FF2B5EF4-FFF2-40B4-BE49-F238E27FC236}">
              <a16:creationId xmlns:a16="http://schemas.microsoft.com/office/drawing/2014/main" id="{00000000-0008-0000-0700-000071010000}"/>
            </a:ext>
          </a:extLst>
        </xdr:cNvPr>
        <xdr:cNvSpPr txBox="1"/>
      </xdr:nvSpPr>
      <xdr:spPr>
        <a:xfrm>
          <a:off x="9372111" y="908132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15,899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54</xdr:row>
      <xdr:rowOff>88443</xdr:rowOff>
    </xdr:from>
    <xdr:to>
      <xdr:col>46</xdr:col>
      <xdr:colOff>38100</xdr:colOff>
      <xdr:row>55</xdr:row>
      <xdr:rowOff>18593</xdr:rowOff>
    </xdr:to>
    <xdr:sp macro="" textlink="">
      <xdr:nvSpPr>
        <xdr:cNvPr id="370" name="楕円 369">
          <a:extLst>
            <a:ext uri="{FF2B5EF4-FFF2-40B4-BE49-F238E27FC236}">
              <a16:creationId xmlns:a16="http://schemas.microsoft.com/office/drawing/2014/main" id="{00000000-0008-0000-0700-000072010000}"/>
            </a:ext>
          </a:extLst>
        </xdr:cNvPr>
        <xdr:cNvSpPr/>
      </xdr:nvSpPr>
      <xdr:spPr>
        <a:xfrm>
          <a:off x="8699500" y="934674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55</xdr:row>
      <xdr:rowOff>9720</xdr:rowOff>
    </xdr:from>
    <xdr:ext cx="534377" cy="259045"/>
    <xdr:sp macro="" textlink="">
      <xdr:nvSpPr>
        <xdr:cNvPr id="371" name="テキスト ボックス 370">
          <a:extLst>
            <a:ext uri="{FF2B5EF4-FFF2-40B4-BE49-F238E27FC236}">
              <a16:creationId xmlns:a16="http://schemas.microsoft.com/office/drawing/2014/main" id="{00000000-0008-0000-0700-000073010000}"/>
            </a:ext>
          </a:extLst>
        </xdr:cNvPr>
        <xdr:cNvSpPr txBox="1"/>
      </xdr:nvSpPr>
      <xdr:spPr>
        <a:xfrm>
          <a:off x="8483111" y="943947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15,010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54</xdr:row>
      <xdr:rowOff>88534</xdr:rowOff>
    </xdr:from>
    <xdr:to>
      <xdr:col>41</xdr:col>
      <xdr:colOff>101600</xdr:colOff>
      <xdr:row>55</xdr:row>
      <xdr:rowOff>18684</xdr:rowOff>
    </xdr:to>
    <xdr:sp macro="" textlink="">
      <xdr:nvSpPr>
        <xdr:cNvPr id="372" name="楕円 371">
          <a:extLst>
            <a:ext uri="{FF2B5EF4-FFF2-40B4-BE49-F238E27FC236}">
              <a16:creationId xmlns:a16="http://schemas.microsoft.com/office/drawing/2014/main" id="{00000000-0008-0000-0700-000074010000}"/>
            </a:ext>
          </a:extLst>
        </xdr:cNvPr>
        <xdr:cNvSpPr/>
      </xdr:nvSpPr>
      <xdr:spPr>
        <a:xfrm>
          <a:off x="7810500" y="934683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55</xdr:row>
      <xdr:rowOff>9811</xdr:rowOff>
    </xdr:from>
    <xdr:ext cx="534377" cy="259045"/>
    <xdr:sp macro="" textlink="">
      <xdr:nvSpPr>
        <xdr:cNvPr id="373" name="テキスト ボックス 372">
          <a:extLst>
            <a:ext uri="{FF2B5EF4-FFF2-40B4-BE49-F238E27FC236}">
              <a16:creationId xmlns:a16="http://schemas.microsoft.com/office/drawing/2014/main" id="{00000000-0008-0000-0700-000075010000}"/>
            </a:ext>
          </a:extLst>
        </xdr:cNvPr>
        <xdr:cNvSpPr txBox="1"/>
      </xdr:nvSpPr>
      <xdr:spPr>
        <a:xfrm>
          <a:off x="7594111" y="943956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15,008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54</xdr:row>
      <xdr:rowOff>82545</xdr:rowOff>
    </xdr:from>
    <xdr:to>
      <xdr:col>36</xdr:col>
      <xdr:colOff>165100</xdr:colOff>
      <xdr:row>55</xdr:row>
      <xdr:rowOff>12695</xdr:rowOff>
    </xdr:to>
    <xdr:sp macro="" textlink="">
      <xdr:nvSpPr>
        <xdr:cNvPr id="374" name="楕円 373">
          <a:extLst>
            <a:ext uri="{FF2B5EF4-FFF2-40B4-BE49-F238E27FC236}">
              <a16:creationId xmlns:a16="http://schemas.microsoft.com/office/drawing/2014/main" id="{00000000-0008-0000-0700-000076010000}"/>
            </a:ext>
          </a:extLst>
        </xdr:cNvPr>
        <xdr:cNvSpPr/>
      </xdr:nvSpPr>
      <xdr:spPr>
        <a:xfrm>
          <a:off x="6921500" y="934084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55</xdr:row>
      <xdr:rowOff>3822</xdr:rowOff>
    </xdr:from>
    <xdr:ext cx="534377" cy="259045"/>
    <xdr:sp macro="" textlink="">
      <xdr:nvSpPr>
        <xdr:cNvPr id="375" name="テキスト ボックス 374">
          <a:extLst>
            <a:ext uri="{FF2B5EF4-FFF2-40B4-BE49-F238E27FC236}">
              <a16:creationId xmlns:a16="http://schemas.microsoft.com/office/drawing/2014/main" id="{00000000-0008-0000-0700-000077010000}"/>
            </a:ext>
          </a:extLst>
        </xdr:cNvPr>
        <xdr:cNvSpPr txBox="1"/>
      </xdr:nvSpPr>
      <xdr:spPr>
        <a:xfrm>
          <a:off x="6705111" y="943357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15,139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63</xdr:row>
      <xdr:rowOff>57150</xdr:rowOff>
    </xdr:from>
    <xdr:to>
      <xdr:col>59</xdr:col>
      <xdr:colOff>50800</xdr:colOff>
      <xdr:row>65</xdr:row>
      <xdr:rowOff>31750</xdr:rowOff>
    </xdr:to>
    <xdr:sp macro="" textlink="">
      <xdr:nvSpPr>
        <xdr:cNvPr id="376" name="正方形/長方形 375">
          <a:extLst>
            <a:ext uri="{FF2B5EF4-FFF2-40B4-BE49-F238E27FC236}">
              <a16:creationId xmlns:a16="http://schemas.microsoft.com/office/drawing/2014/main" id="{00000000-0008-0000-0700-000078010000}"/>
            </a:ext>
          </a:extLst>
        </xdr:cNvPr>
        <xdr:cNvSpPr/>
      </xdr:nvSpPr>
      <xdr:spPr>
        <a:xfrm>
          <a:off x="6604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商工費</a:t>
          </a:r>
        </a:p>
      </xdr:txBody>
    </xdr:sp>
    <xdr:clientData/>
  </xdr:twoCellAnchor>
  <xdr:twoCellAnchor>
    <xdr:from>
      <xdr:col>35</xdr:col>
      <xdr:colOff>63500</xdr:colOff>
      <xdr:row>65</xdr:row>
      <xdr:rowOff>57150</xdr:rowOff>
    </xdr:from>
    <xdr:to>
      <xdr:col>43</xdr:col>
      <xdr:colOff>63500</xdr:colOff>
      <xdr:row>66</xdr:row>
      <xdr:rowOff>139700</xdr:rowOff>
    </xdr:to>
    <xdr:sp macro="" textlink="">
      <xdr:nvSpPr>
        <xdr:cNvPr id="377" name="正方形/長方形 376">
          <a:extLst>
            <a:ext uri="{FF2B5EF4-FFF2-40B4-BE49-F238E27FC236}">
              <a16:creationId xmlns:a16="http://schemas.microsoft.com/office/drawing/2014/main" id="{00000000-0008-0000-0700-000079010000}"/>
            </a:ext>
          </a:extLst>
        </xdr:cNvPr>
        <xdr:cNvSpPr/>
      </xdr:nvSpPr>
      <xdr:spPr>
        <a:xfrm>
          <a:off x="6731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66</xdr:row>
      <xdr:rowOff>88900</xdr:rowOff>
    </xdr:from>
    <xdr:to>
      <xdr:col>43</xdr:col>
      <xdr:colOff>63500</xdr:colOff>
      <xdr:row>68</xdr:row>
      <xdr:rowOff>0</xdr:rowOff>
    </xdr:to>
    <xdr:sp macro="" textlink="">
      <xdr:nvSpPr>
        <xdr:cNvPr id="378" name="正方形/長方形 377">
          <a:extLst>
            <a:ext uri="{FF2B5EF4-FFF2-40B4-BE49-F238E27FC236}">
              <a16:creationId xmlns:a16="http://schemas.microsoft.com/office/drawing/2014/main" id="{00000000-0008-0000-0700-00007A010000}"/>
            </a:ext>
          </a:extLst>
        </xdr:cNvPr>
        <xdr:cNvSpPr/>
      </xdr:nvSpPr>
      <xdr:spPr>
        <a:xfrm>
          <a:off x="6731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10/29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65</xdr:row>
      <xdr:rowOff>57150</xdr:rowOff>
    </xdr:from>
    <xdr:to>
      <xdr:col>48</xdr:col>
      <xdr:colOff>127000</xdr:colOff>
      <xdr:row>66</xdr:row>
      <xdr:rowOff>139700</xdr:rowOff>
    </xdr:to>
    <xdr:sp macro="" textlink="">
      <xdr:nvSpPr>
        <xdr:cNvPr id="379" name="正方形/長方形 378">
          <a:extLst>
            <a:ext uri="{FF2B5EF4-FFF2-40B4-BE49-F238E27FC236}">
              <a16:creationId xmlns:a16="http://schemas.microsoft.com/office/drawing/2014/main" id="{00000000-0008-0000-0700-00007B010000}"/>
            </a:ext>
          </a:extLst>
        </xdr:cNvPr>
        <xdr:cNvSpPr/>
      </xdr:nvSpPr>
      <xdr:spPr>
        <a:xfrm>
          <a:off x="7747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66</xdr:row>
      <xdr:rowOff>88900</xdr:rowOff>
    </xdr:from>
    <xdr:to>
      <xdr:col>48</xdr:col>
      <xdr:colOff>127000</xdr:colOff>
      <xdr:row>68</xdr:row>
      <xdr:rowOff>0</xdr:rowOff>
    </xdr:to>
    <xdr:sp macro="" textlink="">
      <xdr:nvSpPr>
        <xdr:cNvPr id="380" name="正方形/長方形 379">
          <a:extLst>
            <a:ext uri="{FF2B5EF4-FFF2-40B4-BE49-F238E27FC236}">
              <a16:creationId xmlns:a16="http://schemas.microsoft.com/office/drawing/2014/main" id="{00000000-0008-0000-0700-00007C010000}"/>
            </a:ext>
          </a:extLst>
        </xdr:cNvPr>
        <xdr:cNvSpPr/>
      </xdr:nvSpPr>
      <xdr:spPr>
        <a:xfrm>
          <a:off x="7747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21,434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65</xdr:row>
      <xdr:rowOff>57150</xdr:rowOff>
    </xdr:from>
    <xdr:to>
      <xdr:col>54</xdr:col>
      <xdr:colOff>127000</xdr:colOff>
      <xdr:row>66</xdr:row>
      <xdr:rowOff>139700</xdr:rowOff>
    </xdr:to>
    <xdr:sp macro="" textlink="">
      <xdr:nvSpPr>
        <xdr:cNvPr id="381" name="正方形/長方形 380">
          <a:extLst>
            <a:ext uri="{FF2B5EF4-FFF2-40B4-BE49-F238E27FC236}">
              <a16:creationId xmlns:a16="http://schemas.microsoft.com/office/drawing/2014/main" id="{00000000-0008-0000-0700-00007D010000}"/>
            </a:ext>
          </a:extLst>
        </xdr:cNvPr>
        <xdr:cNvSpPr/>
      </xdr:nvSpPr>
      <xdr:spPr>
        <a:xfrm>
          <a:off x="8890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愛媛県平均</a:t>
          </a:r>
        </a:p>
      </xdr:txBody>
    </xdr:sp>
    <xdr:clientData/>
  </xdr:twoCellAnchor>
  <xdr:twoCellAnchor>
    <xdr:from>
      <xdr:col>46</xdr:col>
      <xdr:colOff>127000</xdr:colOff>
      <xdr:row>66</xdr:row>
      <xdr:rowOff>88900</xdr:rowOff>
    </xdr:from>
    <xdr:to>
      <xdr:col>54</xdr:col>
      <xdr:colOff>127000</xdr:colOff>
      <xdr:row>68</xdr:row>
      <xdr:rowOff>0</xdr:rowOff>
    </xdr:to>
    <xdr:sp macro="" textlink="">
      <xdr:nvSpPr>
        <xdr:cNvPr id="382" name="正方形/長方形 381">
          <a:extLst>
            <a:ext uri="{FF2B5EF4-FFF2-40B4-BE49-F238E27FC236}">
              <a16:creationId xmlns:a16="http://schemas.microsoft.com/office/drawing/2014/main" id="{00000000-0008-0000-0700-00007E010000}"/>
            </a:ext>
          </a:extLst>
        </xdr:cNvPr>
        <xdr:cNvSpPr/>
      </xdr:nvSpPr>
      <xdr:spPr>
        <a:xfrm>
          <a:off x="8890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20,503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68</xdr:row>
      <xdr:rowOff>25400</xdr:rowOff>
    </xdr:from>
    <xdr:to>
      <xdr:col>59</xdr:col>
      <xdr:colOff>50800</xdr:colOff>
      <xdr:row>81</xdr:row>
      <xdr:rowOff>82550</xdr:rowOff>
    </xdr:to>
    <xdr:sp macro="" textlink="">
      <xdr:nvSpPr>
        <xdr:cNvPr id="383" name="正方形/長方形 382">
          <a:extLst>
            <a:ext uri="{FF2B5EF4-FFF2-40B4-BE49-F238E27FC236}">
              <a16:creationId xmlns:a16="http://schemas.microsoft.com/office/drawing/2014/main" id="{00000000-0008-0000-0700-00007F010000}"/>
            </a:ext>
          </a:extLst>
        </xdr:cNvPr>
        <xdr:cNvSpPr/>
      </xdr:nvSpPr>
      <xdr:spPr>
        <a:xfrm>
          <a:off x="6604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67</xdr:row>
      <xdr:rowOff>6350</xdr:rowOff>
    </xdr:from>
    <xdr:ext cx="349839" cy="225703"/>
    <xdr:sp macro="" textlink="">
      <xdr:nvSpPr>
        <xdr:cNvPr id="384" name="テキスト ボックス 383">
          <a:extLst>
            <a:ext uri="{FF2B5EF4-FFF2-40B4-BE49-F238E27FC236}">
              <a16:creationId xmlns:a16="http://schemas.microsoft.com/office/drawing/2014/main" id="{00000000-0008-0000-0700-000080010000}"/>
            </a:ext>
          </a:extLst>
        </xdr:cNvPr>
        <xdr:cNvSpPr txBox="1"/>
      </xdr:nvSpPr>
      <xdr:spPr>
        <a:xfrm>
          <a:off x="6565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81</xdr:row>
      <xdr:rowOff>82550</xdr:rowOff>
    </xdr:from>
    <xdr:to>
      <xdr:col>59</xdr:col>
      <xdr:colOff>50800</xdr:colOff>
      <xdr:row>81</xdr:row>
      <xdr:rowOff>82550</xdr:rowOff>
    </xdr:to>
    <xdr:cxnSp macro="">
      <xdr:nvCxnSpPr>
        <xdr:cNvPr id="385" name="直線コネクタ 384">
          <a:extLst>
            <a:ext uri="{FF2B5EF4-FFF2-40B4-BE49-F238E27FC236}">
              <a16:creationId xmlns:a16="http://schemas.microsoft.com/office/drawing/2014/main" id="{00000000-0008-0000-0700-000081010000}"/>
            </a:ext>
          </a:extLst>
        </xdr:cNvPr>
        <xdr:cNvCxnSpPr/>
      </xdr:nvCxnSpPr>
      <xdr:spPr>
        <a:xfrm>
          <a:off x="6604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79</xdr:row>
      <xdr:rowOff>44450</xdr:rowOff>
    </xdr:from>
    <xdr:to>
      <xdr:col>59</xdr:col>
      <xdr:colOff>50800</xdr:colOff>
      <xdr:row>79</xdr:row>
      <xdr:rowOff>44450</xdr:rowOff>
    </xdr:to>
    <xdr:cxnSp macro="">
      <xdr:nvCxnSpPr>
        <xdr:cNvPr id="386" name="直線コネクタ 385">
          <a:extLst>
            <a:ext uri="{FF2B5EF4-FFF2-40B4-BE49-F238E27FC236}">
              <a16:creationId xmlns:a16="http://schemas.microsoft.com/office/drawing/2014/main" id="{00000000-0008-0000-0700-000082010000}"/>
            </a:ext>
          </a:extLst>
        </xdr:cNvPr>
        <xdr:cNvCxnSpPr/>
      </xdr:nvCxnSpPr>
      <xdr:spPr>
        <a:xfrm>
          <a:off x="6604000" y="1358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78</xdr:row>
      <xdr:rowOff>73677</xdr:rowOff>
    </xdr:from>
    <xdr:ext cx="248786" cy="259045"/>
    <xdr:sp macro="" textlink="">
      <xdr:nvSpPr>
        <xdr:cNvPr id="387" name="テキスト ボックス 386">
          <a:extLst>
            <a:ext uri="{FF2B5EF4-FFF2-40B4-BE49-F238E27FC236}">
              <a16:creationId xmlns:a16="http://schemas.microsoft.com/office/drawing/2014/main" id="{00000000-0008-0000-0700-000083010000}"/>
            </a:ext>
          </a:extLst>
        </xdr:cNvPr>
        <xdr:cNvSpPr txBox="1"/>
      </xdr:nvSpPr>
      <xdr:spPr>
        <a:xfrm>
          <a:off x="6355214" y="13446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77</xdr:row>
      <xdr:rowOff>6350</xdr:rowOff>
    </xdr:from>
    <xdr:to>
      <xdr:col>59</xdr:col>
      <xdr:colOff>50800</xdr:colOff>
      <xdr:row>77</xdr:row>
      <xdr:rowOff>6350</xdr:rowOff>
    </xdr:to>
    <xdr:cxnSp macro="">
      <xdr:nvCxnSpPr>
        <xdr:cNvPr id="388" name="直線コネクタ 387">
          <a:extLst>
            <a:ext uri="{FF2B5EF4-FFF2-40B4-BE49-F238E27FC236}">
              <a16:creationId xmlns:a16="http://schemas.microsoft.com/office/drawing/2014/main" id="{00000000-0008-0000-0700-000084010000}"/>
            </a:ext>
          </a:extLst>
        </xdr:cNvPr>
        <xdr:cNvCxnSpPr/>
      </xdr:nvCxnSpPr>
      <xdr:spPr>
        <a:xfrm>
          <a:off x="6604000" y="1320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76</xdr:row>
      <xdr:rowOff>35577</xdr:rowOff>
    </xdr:from>
    <xdr:ext cx="531299" cy="259045"/>
    <xdr:sp macro="" textlink="">
      <xdr:nvSpPr>
        <xdr:cNvPr id="389" name="テキスト ボックス 388">
          <a:extLst>
            <a:ext uri="{FF2B5EF4-FFF2-40B4-BE49-F238E27FC236}">
              <a16:creationId xmlns:a16="http://schemas.microsoft.com/office/drawing/2014/main" id="{00000000-0008-0000-0700-000085010000}"/>
            </a:ext>
          </a:extLst>
        </xdr:cNvPr>
        <xdr:cNvSpPr txBox="1"/>
      </xdr:nvSpPr>
      <xdr:spPr>
        <a:xfrm>
          <a:off x="6072701" y="13065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74</xdr:row>
      <xdr:rowOff>139700</xdr:rowOff>
    </xdr:from>
    <xdr:to>
      <xdr:col>59</xdr:col>
      <xdr:colOff>50800</xdr:colOff>
      <xdr:row>74</xdr:row>
      <xdr:rowOff>139700</xdr:rowOff>
    </xdr:to>
    <xdr:cxnSp macro="">
      <xdr:nvCxnSpPr>
        <xdr:cNvPr id="390" name="直線コネクタ 389">
          <a:extLst>
            <a:ext uri="{FF2B5EF4-FFF2-40B4-BE49-F238E27FC236}">
              <a16:creationId xmlns:a16="http://schemas.microsoft.com/office/drawing/2014/main" id="{00000000-0008-0000-0700-000086010000}"/>
            </a:ext>
          </a:extLst>
        </xdr:cNvPr>
        <xdr:cNvCxnSpPr/>
      </xdr:nvCxnSpPr>
      <xdr:spPr>
        <a:xfrm>
          <a:off x="6604000" y="1282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73</xdr:row>
      <xdr:rowOff>168927</xdr:rowOff>
    </xdr:from>
    <xdr:ext cx="531299" cy="259045"/>
    <xdr:sp macro="" textlink="">
      <xdr:nvSpPr>
        <xdr:cNvPr id="391" name="テキスト ボックス 390">
          <a:extLst>
            <a:ext uri="{FF2B5EF4-FFF2-40B4-BE49-F238E27FC236}">
              <a16:creationId xmlns:a16="http://schemas.microsoft.com/office/drawing/2014/main" id="{00000000-0008-0000-0700-000087010000}"/>
            </a:ext>
          </a:extLst>
        </xdr:cNvPr>
        <xdr:cNvSpPr txBox="1"/>
      </xdr:nvSpPr>
      <xdr:spPr>
        <a:xfrm>
          <a:off x="6072701" y="12684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72</xdr:row>
      <xdr:rowOff>101600</xdr:rowOff>
    </xdr:from>
    <xdr:to>
      <xdr:col>59</xdr:col>
      <xdr:colOff>50800</xdr:colOff>
      <xdr:row>72</xdr:row>
      <xdr:rowOff>101600</xdr:rowOff>
    </xdr:to>
    <xdr:cxnSp macro="">
      <xdr:nvCxnSpPr>
        <xdr:cNvPr id="392" name="直線コネクタ 391">
          <a:extLst>
            <a:ext uri="{FF2B5EF4-FFF2-40B4-BE49-F238E27FC236}">
              <a16:creationId xmlns:a16="http://schemas.microsoft.com/office/drawing/2014/main" id="{00000000-0008-0000-0700-000088010000}"/>
            </a:ext>
          </a:extLst>
        </xdr:cNvPr>
        <xdr:cNvCxnSpPr/>
      </xdr:nvCxnSpPr>
      <xdr:spPr>
        <a:xfrm>
          <a:off x="6604000" y="1244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71</xdr:row>
      <xdr:rowOff>130827</xdr:rowOff>
    </xdr:from>
    <xdr:ext cx="531299" cy="259045"/>
    <xdr:sp macro="" textlink="">
      <xdr:nvSpPr>
        <xdr:cNvPr id="393" name="テキスト ボックス 392">
          <a:extLst>
            <a:ext uri="{FF2B5EF4-FFF2-40B4-BE49-F238E27FC236}">
              <a16:creationId xmlns:a16="http://schemas.microsoft.com/office/drawing/2014/main" id="{00000000-0008-0000-0700-000089010000}"/>
            </a:ext>
          </a:extLst>
        </xdr:cNvPr>
        <xdr:cNvSpPr txBox="1"/>
      </xdr:nvSpPr>
      <xdr:spPr>
        <a:xfrm>
          <a:off x="6072701" y="1230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70</xdr:row>
      <xdr:rowOff>63500</xdr:rowOff>
    </xdr:from>
    <xdr:to>
      <xdr:col>59</xdr:col>
      <xdr:colOff>50800</xdr:colOff>
      <xdr:row>70</xdr:row>
      <xdr:rowOff>63500</xdr:rowOff>
    </xdr:to>
    <xdr:cxnSp macro="">
      <xdr:nvCxnSpPr>
        <xdr:cNvPr id="394" name="直線コネクタ 393">
          <a:extLst>
            <a:ext uri="{FF2B5EF4-FFF2-40B4-BE49-F238E27FC236}">
              <a16:creationId xmlns:a16="http://schemas.microsoft.com/office/drawing/2014/main" id="{00000000-0008-0000-0700-00008A010000}"/>
            </a:ext>
          </a:extLst>
        </xdr:cNvPr>
        <xdr:cNvCxnSpPr/>
      </xdr:nvCxnSpPr>
      <xdr:spPr>
        <a:xfrm>
          <a:off x="6604000" y="1206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69</xdr:row>
      <xdr:rowOff>92727</xdr:rowOff>
    </xdr:from>
    <xdr:ext cx="531299" cy="259045"/>
    <xdr:sp macro="" textlink="">
      <xdr:nvSpPr>
        <xdr:cNvPr id="395" name="テキスト ボックス 394">
          <a:extLst>
            <a:ext uri="{FF2B5EF4-FFF2-40B4-BE49-F238E27FC236}">
              <a16:creationId xmlns:a16="http://schemas.microsoft.com/office/drawing/2014/main" id="{00000000-0008-0000-0700-00008B010000}"/>
            </a:ext>
          </a:extLst>
        </xdr:cNvPr>
        <xdr:cNvSpPr txBox="1"/>
      </xdr:nvSpPr>
      <xdr:spPr>
        <a:xfrm>
          <a:off x="6072701" y="11922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68</xdr:row>
      <xdr:rowOff>25400</xdr:rowOff>
    </xdr:from>
    <xdr:to>
      <xdr:col>59</xdr:col>
      <xdr:colOff>50800</xdr:colOff>
      <xdr:row>68</xdr:row>
      <xdr:rowOff>25400</xdr:rowOff>
    </xdr:to>
    <xdr:cxnSp macro="">
      <xdr:nvCxnSpPr>
        <xdr:cNvPr id="396" name="直線コネクタ 395">
          <a:extLst>
            <a:ext uri="{FF2B5EF4-FFF2-40B4-BE49-F238E27FC236}">
              <a16:creationId xmlns:a16="http://schemas.microsoft.com/office/drawing/2014/main" id="{00000000-0008-0000-0700-00008C010000}"/>
            </a:ext>
          </a:extLst>
        </xdr:cNvPr>
        <xdr:cNvCxnSpPr/>
      </xdr:nvCxnSpPr>
      <xdr:spPr>
        <a:xfrm>
          <a:off x="6604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67</xdr:row>
      <xdr:rowOff>54627</xdr:rowOff>
    </xdr:from>
    <xdr:ext cx="531299" cy="259045"/>
    <xdr:sp macro="" textlink="">
      <xdr:nvSpPr>
        <xdr:cNvPr id="397" name="テキスト ボックス 396">
          <a:extLst>
            <a:ext uri="{FF2B5EF4-FFF2-40B4-BE49-F238E27FC236}">
              <a16:creationId xmlns:a16="http://schemas.microsoft.com/office/drawing/2014/main" id="{00000000-0008-0000-0700-00008D010000}"/>
            </a:ext>
          </a:extLst>
        </xdr:cNvPr>
        <xdr:cNvSpPr txBox="1"/>
      </xdr:nvSpPr>
      <xdr:spPr>
        <a:xfrm>
          <a:off x="6072701" y="11541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68</xdr:row>
      <xdr:rowOff>25400</xdr:rowOff>
    </xdr:from>
    <xdr:to>
      <xdr:col>59</xdr:col>
      <xdr:colOff>50800</xdr:colOff>
      <xdr:row>81</xdr:row>
      <xdr:rowOff>82550</xdr:rowOff>
    </xdr:to>
    <xdr:sp macro="" textlink="">
      <xdr:nvSpPr>
        <xdr:cNvPr id="398" name="商工費グラフ枠">
          <a:extLst>
            <a:ext uri="{FF2B5EF4-FFF2-40B4-BE49-F238E27FC236}">
              <a16:creationId xmlns:a16="http://schemas.microsoft.com/office/drawing/2014/main" id="{00000000-0008-0000-0700-00008E010000}"/>
            </a:ext>
          </a:extLst>
        </xdr:cNvPr>
        <xdr:cNvSpPr/>
      </xdr:nvSpPr>
      <xdr:spPr>
        <a:xfrm>
          <a:off x="6604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71</xdr:row>
      <xdr:rowOff>31877</xdr:rowOff>
    </xdr:from>
    <xdr:to>
      <xdr:col>54</xdr:col>
      <xdr:colOff>189865</xdr:colOff>
      <xdr:row>78</xdr:row>
      <xdr:rowOff>121983</xdr:rowOff>
    </xdr:to>
    <xdr:cxnSp macro="">
      <xdr:nvCxnSpPr>
        <xdr:cNvPr id="399" name="直線コネクタ 398">
          <a:extLst>
            <a:ext uri="{FF2B5EF4-FFF2-40B4-BE49-F238E27FC236}">
              <a16:creationId xmlns:a16="http://schemas.microsoft.com/office/drawing/2014/main" id="{00000000-0008-0000-0700-00008F010000}"/>
            </a:ext>
          </a:extLst>
        </xdr:cNvPr>
        <xdr:cNvCxnSpPr/>
      </xdr:nvCxnSpPr>
      <xdr:spPr>
        <a:xfrm flipV="1">
          <a:off x="10475595" y="12204827"/>
          <a:ext cx="1270" cy="1290256"/>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78</xdr:row>
      <xdr:rowOff>125810</xdr:rowOff>
    </xdr:from>
    <xdr:ext cx="469744" cy="259045"/>
    <xdr:sp macro="" textlink="">
      <xdr:nvSpPr>
        <xdr:cNvPr id="400" name="商工費最小値テキスト">
          <a:extLst>
            <a:ext uri="{FF2B5EF4-FFF2-40B4-BE49-F238E27FC236}">
              <a16:creationId xmlns:a16="http://schemas.microsoft.com/office/drawing/2014/main" id="{00000000-0008-0000-0700-000090010000}"/>
            </a:ext>
          </a:extLst>
        </xdr:cNvPr>
        <xdr:cNvSpPr txBox="1"/>
      </xdr:nvSpPr>
      <xdr:spPr>
        <a:xfrm>
          <a:off x="10528300" y="1349891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2,465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78</xdr:row>
      <xdr:rowOff>121983</xdr:rowOff>
    </xdr:from>
    <xdr:to>
      <xdr:col>55</xdr:col>
      <xdr:colOff>88900</xdr:colOff>
      <xdr:row>78</xdr:row>
      <xdr:rowOff>121983</xdr:rowOff>
    </xdr:to>
    <xdr:cxnSp macro="">
      <xdr:nvCxnSpPr>
        <xdr:cNvPr id="401" name="直線コネクタ 400">
          <a:extLst>
            <a:ext uri="{FF2B5EF4-FFF2-40B4-BE49-F238E27FC236}">
              <a16:creationId xmlns:a16="http://schemas.microsoft.com/office/drawing/2014/main" id="{00000000-0008-0000-0700-000091010000}"/>
            </a:ext>
          </a:extLst>
        </xdr:cNvPr>
        <xdr:cNvCxnSpPr/>
      </xdr:nvCxnSpPr>
      <xdr:spPr>
        <a:xfrm>
          <a:off x="10388600" y="1349508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69</xdr:row>
      <xdr:rowOff>150004</xdr:rowOff>
    </xdr:from>
    <xdr:ext cx="534377" cy="259045"/>
    <xdr:sp macro="" textlink="">
      <xdr:nvSpPr>
        <xdr:cNvPr id="402" name="商工費最大値テキスト">
          <a:extLst>
            <a:ext uri="{FF2B5EF4-FFF2-40B4-BE49-F238E27FC236}">
              <a16:creationId xmlns:a16="http://schemas.microsoft.com/office/drawing/2014/main" id="{00000000-0008-0000-0700-000092010000}"/>
            </a:ext>
          </a:extLst>
        </xdr:cNvPr>
        <xdr:cNvSpPr txBox="1"/>
      </xdr:nvSpPr>
      <xdr:spPr>
        <a:xfrm>
          <a:off x="10528300" y="1198005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36,330</a:t>
          </a:r>
          <a:endParaRPr kumimoji="1" lang="ja-JP" altLang="en-US" sz="1000" b="1">
            <a:latin typeface="ＭＳ Ｐゴシック" panose="020B0600070205080204" pitchFamily="50" charset="-128"/>
          </a:endParaRPr>
        </a:p>
      </xdr:txBody>
    </xdr:sp>
    <xdr:clientData/>
  </xdr:oneCellAnchor>
  <xdr:twoCellAnchor>
    <xdr:from>
      <xdr:col>54</xdr:col>
      <xdr:colOff>101600</xdr:colOff>
      <xdr:row>71</xdr:row>
      <xdr:rowOff>31877</xdr:rowOff>
    </xdr:from>
    <xdr:to>
      <xdr:col>55</xdr:col>
      <xdr:colOff>88900</xdr:colOff>
      <xdr:row>71</xdr:row>
      <xdr:rowOff>31877</xdr:rowOff>
    </xdr:to>
    <xdr:cxnSp macro="">
      <xdr:nvCxnSpPr>
        <xdr:cNvPr id="403" name="直線コネクタ 402">
          <a:extLst>
            <a:ext uri="{FF2B5EF4-FFF2-40B4-BE49-F238E27FC236}">
              <a16:creationId xmlns:a16="http://schemas.microsoft.com/office/drawing/2014/main" id="{00000000-0008-0000-0700-000093010000}"/>
            </a:ext>
          </a:extLst>
        </xdr:cNvPr>
        <xdr:cNvCxnSpPr/>
      </xdr:nvCxnSpPr>
      <xdr:spPr>
        <a:xfrm>
          <a:off x="10388600" y="1220482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73</xdr:row>
      <xdr:rowOff>65177</xdr:rowOff>
    </xdr:from>
    <xdr:to>
      <xdr:col>55</xdr:col>
      <xdr:colOff>0</xdr:colOff>
      <xdr:row>75</xdr:row>
      <xdr:rowOff>37782</xdr:rowOff>
    </xdr:to>
    <xdr:cxnSp macro="">
      <xdr:nvCxnSpPr>
        <xdr:cNvPr id="404" name="直線コネクタ 403">
          <a:extLst>
            <a:ext uri="{FF2B5EF4-FFF2-40B4-BE49-F238E27FC236}">
              <a16:creationId xmlns:a16="http://schemas.microsoft.com/office/drawing/2014/main" id="{00000000-0008-0000-0700-000094010000}"/>
            </a:ext>
          </a:extLst>
        </xdr:cNvPr>
        <xdr:cNvCxnSpPr/>
      </xdr:nvCxnSpPr>
      <xdr:spPr>
        <a:xfrm>
          <a:off x="9639300" y="12581027"/>
          <a:ext cx="838200" cy="31550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75</xdr:row>
      <xdr:rowOff>96016</xdr:rowOff>
    </xdr:from>
    <xdr:ext cx="534377" cy="259045"/>
    <xdr:sp macro="" textlink="">
      <xdr:nvSpPr>
        <xdr:cNvPr id="405" name="商工費平均値テキスト">
          <a:extLst>
            <a:ext uri="{FF2B5EF4-FFF2-40B4-BE49-F238E27FC236}">
              <a16:creationId xmlns:a16="http://schemas.microsoft.com/office/drawing/2014/main" id="{00000000-0008-0000-0700-000095010000}"/>
            </a:ext>
          </a:extLst>
        </xdr:cNvPr>
        <xdr:cNvSpPr txBox="1"/>
      </xdr:nvSpPr>
      <xdr:spPr>
        <a:xfrm>
          <a:off x="10528300" y="12954766"/>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14,747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75</xdr:row>
      <xdr:rowOff>117589</xdr:rowOff>
    </xdr:from>
    <xdr:to>
      <xdr:col>55</xdr:col>
      <xdr:colOff>50800</xdr:colOff>
      <xdr:row>76</xdr:row>
      <xdr:rowOff>47740</xdr:rowOff>
    </xdr:to>
    <xdr:sp macro="" textlink="">
      <xdr:nvSpPr>
        <xdr:cNvPr id="406" name="フローチャート: 判断 405">
          <a:extLst>
            <a:ext uri="{FF2B5EF4-FFF2-40B4-BE49-F238E27FC236}">
              <a16:creationId xmlns:a16="http://schemas.microsoft.com/office/drawing/2014/main" id="{00000000-0008-0000-0700-000096010000}"/>
            </a:ext>
          </a:extLst>
        </xdr:cNvPr>
        <xdr:cNvSpPr/>
      </xdr:nvSpPr>
      <xdr:spPr>
        <a:xfrm>
          <a:off x="10426700" y="12976339"/>
          <a:ext cx="101600" cy="101601"/>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73</xdr:row>
      <xdr:rowOff>65177</xdr:rowOff>
    </xdr:from>
    <xdr:to>
      <xdr:col>50</xdr:col>
      <xdr:colOff>114300</xdr:colOff>
      <xdr:row>74</xdr:row>
      <xdr:rowOff>138061</xdr:rowOff>
    </xdr:to>
    <xdr:cxnSp macro="">
      <xdr:nvCxnSpPr>
        <xdr:cNvPr id="407" name="直線コネクタ 406">
          <a:extLst>
            <a:ext uri="{FF2B5EF4-FFF2-40B4-BE49-F238E27FC236}">
              <a16:creationId xmlns:a16="http://schemas.microsoft.com/office/drawing/2014/main" id="{00000000-0008-0000-0700-000097010000}"/>
            </a:ext>
          </a:extLst>
        </xdr:cNvPr>
        <xdr:cNvCxnSpPr/>
      </xdr:nvCxnSpPr>
      <xdr:spPr>
        <a:xfrm flipV="1">
          <a:off x="8750300" y="12581027"/>
          <a:ext cx="889000" cy="24433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75</xdr:row>
      <xdr:rowOff>36017</xdr:rowOff>
    </xdr:from>
    <xdr:to>
      <xdr:col>50</xdr:col>
      <xdr:colOff>165100</xdr:colOff>
      <xdr:row>75</xdr:row>
      <xdr:rowOff>137617</xdr:rowOff>
    </xdr:to>
    <xdr:sp macro="" textlink="">
      <xdr:nvSpPr>
        <xdr:cNvPr id="408" name="フローチャート: 判断 407">
          <a:extLst>
            <a:ext uri="{FF2B5EF4-FFF2-40B4-BE49-F238E27FC236}">
              <a16:creationId xmlns:a16="http://schemas.microsoft.com/office/drawing/2014/main" id="{00000000-0008-0000-0700-000098010000}"/>
            </a:ext>
          </a:extLst>
        </xdr:cNvPr>
        <xdr:cNvSpPr/>
      </xdr:nvSpPr>
      <xdr:spPr>
        <a:xfrm>
          <a:off x="9588500" y="1289476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75</xdr:row>
      <xdr:rowOff>128745</xdr:rowOff>
    </xdr:from>
    <xdr:ext cx="534377" cy="259045"/>
    <xdr:sp macro="" textlink="">
      <xdr:nvSpPr>
        <xdr:cNvPr id="409" name="テキスト ボックス 408">
          <a:extLst>
            <a:ext uri="{FF2B5EF4-FFF2-40B4-BE49-F238E27FC236}">
              <a16:creationId xmlns:a16="http://schemas.microsoft.com/office/drawing/2014/main" id="{00000000-0008-0000-0700-000099010000}"/>
            </a:ext>
          </a:extLst>
        </xdr:cNvPr>
        <xdr:cNvSpPr txBox="1"/>
      </xdr:nvSpPr>
      <xdr:spPr>
        <a:xfrm>
          <a:off x="9372111" y="1298749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16,888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74</xdr:row>
      <xdr:rowOff>138061</xdr:rowOff>
    </xdr:from>
    <xdr:to>
      <xdr:col>45</xdr:col>
      <xdr:colOff>177800</xdr:colOff>
      <xdr:row>75</xdr:row>
      <xdr:rowOff>29781</xdr:rowOff>
    </xdr:to>
    <xdr:cxnSp macro="">
      <xdr:nvCxnSpPr>
        <xdr:cNvPr id="410" name="直線コネクタ 409">
          <a:extLst>
            <a:ext uri="{FF2B5EF4-FFF2-40B4-BE49-F238E27FC236}">
              <a16:creationId xmlns:a16="http://schemas.microsoft.com/office/drawing/2014/main" id="{00000000-0008-0000-0700-00009A010000}"/>
            </a:ext>
          </a:extLst>
        </xdr:cNvPr>
        <xdr:cNvCxnSpPr/>
      </xdr:nvCxnSpPr>
      <xdr:spPr>
        <a:xfrm flipV="1">
          <a:off x="7861300" y="12825361"/>
          <a:ext cx="889000" cy="6317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73</xdr:row>
      <xdr:rowOff>98158</xdr:rowOff>
    </xdr:from>
    <xdr:to>
      <xdr:col>46</xdr:col>
      <xdr:colOff>38100</xdr:colOff>
      <xdr:row>74</xdr:row>
      <xdr:rowOff>28308</xdr:rowOff>
    </xdr:to>
    <xdr:sp macro="" textlink="">
      <xdr:nvSpPr>
        <xdr:cNvPr id="411" name="フローチャート: 判断 410">
          <a:extLst>
            <a:ext uri="{FF2B5EF4-FFF2-40B4-BE49-F238E27FC236}">
              <a16:creationId xmlns:a16="http://schemas.microsoft.com/office/drawing/2014/main" id="{00000000-0008-0000-0700-00009B010000}"/>
            </a:ext>
          </a:extLst>
        </xdr:cNvPr>
        <xdr:cNvSpPr/>
      </xdr:nvSpPr>
      <xdr:spPr>
        <a:xfrm>
          <a:off x="8699500" y="1261400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72</xdr:row>
      <xdr:rowOff>44835</xdr:rowOff>
    </xdr:from>
    <xdr:ext cx="534377" cy="259045"/>
    <xdr:sp macro="" textlink="">
      <xdr:nvSpPr>
        <xdr:cNvPr id="412" name="テキスト ボックス 411">
          <a:extLst>
            <a:ext uri="{FF2B5EF4-FFF2-40B4-BE49-F238E27FC236}">
              <a16:creationId xmlns:a16="http://schemas.microsoft.com/office/drawing/2014/main" id="{00000000-0008-0000-0700-00009C010000}"/>
            </a:ext>
          </a:extLst>
        </xdr:cNvPr>
        <xdr:cNvSpPr txBox="1"/>
      </xdr:nvSpPr>
      <xdr:spPr>
        <a:xfrm>
          <a:off x="8483111" y="1238923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24,257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75</xdr:row>
      <xdr:rowOff>29781</xdr:rowOff>
    </xdr:from>
    <xdr:to>
      <xdr:col>41</xdr:col>
      <xdr:colOff>50800</xdr:colOff>
      <xdr:row>75</xdr:row>
      <xdr:rowOff>34849</xdr:rowOff>
    </xdr:to>
    <xdr:cxnSp macro="">
      <xdr:nvCxnSpPr>
        <xdr:cNvPr id="413" name="直線コネクタ 412">
          <a:extLst>
            <a:ext uri="{FF2B5EF4-FFF2-40B4-BE49-F238E27FC236}">
              <a16:creationId xmlns:a16="http://schemas.microsoft.com/office/drawing/2014/main" id="{00000000-0008-0000-0700-00009D010000}"/>
            </a:ext>
          </a:extLst>
        </xdr:cNvPr>
        <xdr:cNvCxnSpPr/>
      </xdr:nvCxnSpPr>
      <xdr:spPr>
        <a:xfrm flipV="1">
          <a:off x="6972300" y="12888531"/>
          <a:ext cx="889000" cy="506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75</xdr:row>
      <xdr:rowOff>106807</xdr:rowOff>
    </xdr:from>
    <xdr:to>
      <xdr:col>41</xdr:col>
      <xdr:colOff>101600</xdr:colOff>
      <xdr:row>76</xdr:row>
      <xdr:rowOff>36956</xdr:rowOff>
    </xdr:to>
    <xdr:sp macro="" textlink="">
      <xdr:nvSpPr>
        <xdr:cNvPr id="414" name="フローチャート: 判断 413">
          <a:extLst>
            <a:ext uri="{FF2B5EF4-FFF2-40B4-BE49-F238E27FC236}">
              <a16:creationId xmlns:a16="http://schemas.microsoft.com/office/drawing/2014/main" id="{00000000-0008-0000-0700-00009E010000}"/>
            </a:ext>
          </a:extLst>
        </xdr:cNvPr>
        <xdr:cNvSpPr/>
      </xdr:nvSpPr>
      <xdr:spPr>
        <a:xfrm>
          <a:off x="7810500" y="12965557"/>
          <a:ext cx="101600" cy="101599"/>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76</xdr:row>
      <xdr:rowOff>28084</xdr:rowOff>
    </xdr:from>
    <xdr:ext cx="534377" cy="259045"/>
    <xdr:sp macro="" textlink="">
      <xdr:nvSpPr>
        <xdr:cNvPr id="415" name="テキスト ボックス 414">
          <a:extLst>
            <a:ext uri="{FF2B5EF4-FFF2-40B4-BE49-F238E27FC236}">
              <a16:creationId xmlns:a16="http://schemas.microsoft.com/office/drawing/2014/main" id="{00000000-0008-0000-0700-00009F010000}"/>
            </a:ext>
          </a:extLst>
        </xdr:cNvPr>
        <xdr:cNvSpPr txBox="1"/>
      </xdr:nvSpPr>
      <xdr:spPr>
        <a:xfrm>
          <a:off x="7594111" y="1305828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15,030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76</xdr:row>
      <xdr:rowOff>20320</xdr:rowOff>
    </xdr:from>
    <xdr:to>
      <xdr:col>36</xdr:col>
      <xdr:colOff>165100</xdr:colOff>
      <xdr:row>76</xdr:row>
      <xdr:rowOff>121920</xdr:rowOff>
    </xdr:to>
    <xdr:sp macro="" textlink="">
      <xdr:nvSpPr>
        <xdr:cNvPr id="416" name="フローチャート: 判断 415">
          <a:extLst>
            <a:ext uri="{FF2B5EF4-FFF2-40B4-BE49-F238E27FC236}">
              <a16:creationId xmlns:a16="http://schemas.microsoft.com/office/drawing/2014/main" id="{00000000-0008-0000-0700-0000A0010000}"/>
            </a:ext>
          </a:extLst>
        </xdr:cNvPr>
        <xdr:cNvSpPr/>
      </xdr:nvSpPr>
      <xdr:spPr>
        <a:xfrm>
          <a:off x="6921500" y="130505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76</xdr:row>
      <xdr:rowOff>113047</xdr:rowOff>
    </xdr:from>
    <xdr:ext cx="534377" cy="259045"/>
    <xdr:sp macro="" textlink="">
      <xdr:nvSpPr>
        <xdr:cNvPr id="417" name="テキスト ボックス 416">
          <a:extLst>
            <a:ext uri="{FF2B5EF4-FFF2-40B4-BE49-F238E27FC236}">
              <a16:creationId xmlns:a16="http://schemas.microsoft.com/office/drawing/2014/main" id="{00000000-0008-0000-0700-0000A1010000}"/>
            </a:ext>
          </a:extLst>
        </xdr:cNvPr>
        <xdr:cNvSpPr txBox="1"/>
      </xdr:nvSpPr>
      <xdr:spPr>
        <a:xfrm>
          <a:off x="6705111" y="1314324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12,800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81</xdr:row>
      <xdr:rowOff>80027</xdr:rowOff>
    </xdr:from>
    <xdr:ext cx="762000" cy="259045"/>
    <xdr:sp macro="" textlink="">
      <xdr:nvSpPr>
        <xdr:cNvPr id="418" name="テキスト ボックス 417">
          <a:extLst>
            <a:ext uri="{FF2B5EF4-FFF2-40B4-BE49-F238E27FC236}">
              <a16:creationId xmlns:a16="http://schemas.microsoft.com/office/drawing/2014/main" id="{00000000-0008-0000-0700-0000A2010000}"/>
            </a:ext>
          </a:extLst>
        </xdr:cNvPr>
        <xdr:cNvSpPr txBox="1"/>
      </xdr:nvSpPr>
      <xdr:spPr>
        <a:xfrm>
          <a:off x="10287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81</xdr:row>
      <xdr:rowOff>80027</xdr:rowOff>
    </xdr:from>
    <xdr:ext cx="762000" cy="259045"/>
    <xdr:sp macro="" textlink="">
      <xdr:nvSpPr>
        <xdr:cNvPr id="419" name="テキスト ボックス 418">
          <a:extLst>
            <a:ext uri="{FF2B5EF4-FFF2-40B4-BE49-F238E27FC236}">
              <a16:creationId xmlns:a16="http://schemas.microsoft.com/office/drawing/2014/main" id="{00000000-0008-0000-0700-0000A3010000}"/>
            </a:ext>
          </a:extLst>
        </xdr:cNvPr>
        <xdr:cNvSpPr txBox="1"/>
      </xdr:nvSpPr>
      <xdr:spPr>
        <a:xfrm>
          <a:off x="9448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81</xdr:row>
      <xdr:rowOff>80027</xdr:rowOff>
    </xdr:from>
    <xdr:ext cx="762000" cy="259045"/>
    <xdr:sp macro="" textlink="">
      <xdr:nvSpPr>
        <xdr:cNvPr id="420" name="テキスト ボックス 419">
          <a:extLst>
            <a:ext uri="{FF2B5EF4-FFF2-40B4-BE49-F238E27FC236}">
              <a16:creationId xmlns:a16="http://schemas.microsoft.com/office/drawing/2014/main" id="{00000000-0008-0000-0700-0000A4010000}"/>
            </a:ext>
          </a:extLst>
        </xdr:cNvPr>
        <xdr:cNvSpPr txBox="1"/>
      </xdr:nvSpPr>
      <xdr:spPr>
        <a:xfrm>
          <a:off x="8559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81</xdr:row>
      <xdr:rowOff>80027</xdr:rowOff>
    </xdr:from>
    <xdr:ext cx="762000" cy="259045"/>
    <xdr:sp macro="" textlink="">
      <xdr:nvSpPr>
        <xdr:cNvPr id="421" name="テキスト ボックス 420">
          <a:extLst>
            <a:ext uri="{FF2B5EF4-FFF2-40B4-BE49-F238E27FC236}">
              <a16:creationId xmlns:a16="http://schemas.microsoft.com/office/drawing/2014/main" id="{00000000-0008-0000-0700-0000A5010000}"/>
            </a:ext>
          </a:extLst>
        </xdr:cNvPr>
        <xdr:cNvSpPr txBox="1"/>
      </xdr:nvSpPr>
      <xdr:spPr>
        <a:xfrm>
          <a:off x="7670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81</xdr:row>
      <xdr:rowOff>80027</xdr:rowOff>
    </xdr:from>
    <xdr:ext cx="762000" cy="259045"/>
    <xdr:sp macro="" textlink="">
      <xdr:nvSpPr>
        <xdr:cNvPr id="422" name="テキスト ボックス 421">
          <a:extLst>
            <a:ext uri="{FF2B5EF4-FFF2-40B4-BE49-F238E27FC236}">
              <a16:creationId xmlns:a16="http://schemas.microsoft.com/office/drawing/2014/main" id="{00000000-0008-0000-0700-0000A6010000}"/>
            </a:ext>
          </a:extLst>
        </xdr:cNvPr>
        <xdr:cNvSpPr txBox="1"/>
      </xdr:nvSpPr>
      <xdr:spPr>
        <a:xfrm>
          <a:off x="6781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74</xdr:row>
      <xdr:rowOff>158432</xdr:rowOff>
    </xdr:from>
    <xdr:to>
      <xdr:col>55</xdr:col>
      <xdr:colOff>50800</xdr:colOff>
      <xdr:row>75</xdr:row>
      <xdr:rowOff>88582</xdr:rowOff>
    </xdr:to>
    <xdr:sp macro="" textlink="">
      <xdr:nvSpPr>
        <xdr:cNvPr id="423" name="楕円 422">
          <a:extLst>
            <a:ext uri="{FF2B5EF4-FFF2-40B4-BE49-F238E27FC236}">
              <a16:creationId xmlns:a16="http://schemas.microsoft.com/office/drawing/2014/main" id="{00000000-0008-0000-0700-0000A7010000}"/>
            </a:ext>
          </a:extLst>
        </xdr:cNvPr>
        <xdr:cNvSpPr/>
      </xdr:nvSpPr>
      <xdr:spPr>
        <a:xfrm>
          <a:off x="10426700" y="1284573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74</xdr:row>
      <xdr:rowOff>9859</xdr:rowOff>
    </xdr:from>
    <xdr:ext cx="534377" cy="259045"/>
    <xdr:sp macro="" textlink="">
      <xdr:nvSpPr>
        <xdr:cNvPr id="424" name="商工費該当値テキスト">
          <a:extLst>
            <a:ext uri="{FF2B5EF4-FFF2-40B4-BE49-F238E27FC236}">
              <a16:creationId xmlns:a16="http://schemas.microsoft.com/office/drawing/2014/main" id="{00000000-0008-0000-0700-0000A8010000}"/>
            </a:ext>
          </a:extLst>
        </xdr:cNvPr>
        <xdr:cNvSpPr txBox="1"/>
      </xdr:nvSpPr>
      <xdr:spPr>
        <a:xfrm>
          <a:off x="10528300" y="1269715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18,175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73</xdr:row>
      <xdr:rowOff>14377</xdr:rowOff>
    </xdr:from>
    <xdr:to>
      <xdr:col>50</xdr:col>
      <xdr:colOff>165100</xdr:colOff>
      <xdr:row>73</xdr:row>
      <xdr:rowOff>115977</xdr:rowOff>
    </xdr:to>
    <xdr:sp macro="" textlink="">
      <xdr:nvSpPr>
        <xdr:cNvPr id="425" name="楕円 424">
          <a:extLst>
            <a:ext uri="{FF2B5EF4-FFF2-40B4-BE49-F238E27FC236}">
              <a16:creationId xmlns:a16="http://schemas.microsoft.com/office/drawing/2014/main" id="{00000000-0008-0000-0700-0000A9010000}"/>
            </a:ext>
          </a:extLst>
        </xdr:cNvPr>
        <xdr:cNvSpPr/>
      </xdr:nvSpPr>
      <xdr:spPr>
        <a:xfrm>
          <a:off x="9588500" y="1253022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71</xdr:row>
      <xdr:rowOff>132504</xdr:rowOff>
    </xdr:from>
    <xdr:ext cx="534377" cy="259045"/>
    <xdr:sp macro="" textlink="">
      <xdr:nvSpPr>
        <xdr:cNvPr id="426" name="テキスト ボックス 425">
          <a:extLst>
            <a:ext uri="{FF2B5EF4-FFF2-40B4-BE49-F238E27FC236}">
              <a16:creationId xmlns:a16="http://schemas.microsoft.com/office/drawing/2014/main" id="{00000000-0008-0000-0700-0000AA010000}"/>
            </a:ext>
          </a:extLst>
        </xdr:cNvPr>
        <xdr:cNvSpPr txBox="1"/>
      </xdr:nvSpPr>
      <xdr:spPr>
        <a:xfrm>
          <a:off x="9372111" y="1230545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26,456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74</xdr:row>
      <xdr:rowOff>87261</xdr:rowOff>
    </xdr:from>
    <xdr:to>
      <xdr:col>46</xdr:col>
      <xdr:colOff>38100</xdr:colOff>
      <xdr:row>75</xdr:row>
      <xdr:rowOff>17411</xdr:rowOff>
    </xdr:to>
    <xdr:sp macro="" textlink="">
      <xdr:nvSpPr>
        <xdr:cNvPr id="427" name="楕円 426">
          <a:extLst>
            <a:ext uri="{FF2B5EF4-FFF2-40B4-BE49-F238E27FC236}">
              <a16:creationId xmlns:a16="http://schemas.microsoft.com/office/drawing/2014/main" id="{00000000-0008-0000-0700-0000AB010000}"/>
            </a:ext>
          </a:extLst>
        </xdr:cNvPr>
        <xdr:cNvSpPr/>
      </xdr:nvSpPr>
      <xdr:spPr>
        <a:xfrm>
          <a:off x="8699500" y="1277456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75</xdr:row>
      <xdr:rowOff>8538</xdr:rowOff>
    </xdr:from>
    <xdr:ext cx="534377" cy="259045"/>
    <xdr:sp macro="" textlink="">
      <xdr:nvSpPr>
        <xdr:cNvPr id="428" name="テキスト ボックス 427">
          <a:extLst>
            <a:ext uri="{FF2B5EF4-FFF2-40B4-BE49-F238E27FC236}">
              <a16:creationId xmlns:a16="http://schemas.microsoft.com/office/drawing/2014/main" id="{00000000-0008-0000-0700-0000AC010000}"/>
            </a:ext>
          </a:extLst>
        </xdr:cNvPr>
        <xdr:cNvSpPr txBox="1"/>
      </xdr:nvSpPr>
      <xdr:spPr>
        <a:xfrm>
          <a:off x="8483111" y="1286728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20,043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74</xdr:row>
      <xdr:rowOff>150431</xdr:rowOff>
    </xdr:from>
    <xdr:to>
      <xdr:col>41</xdr:col>
      <xdr:colOff>101600</xdr:colOff>
      <xdr:row>75</xdr:row>
      <xdr:rowOff>80581</xdr:rowOff>
    </xdr:to>
    <xdr:sp macro="" textlink="">
      <xdr:nvSpPr>
        <xdr:cNvPr id="429" name="楕円 428">
          <a:extLst>
            <a:ext uri="{FF2B5EF4-FFF2-40B4-BE49-F238E27FC236}">
              <a16:creationId xmlns:a16="http://schemas.microsoft.com/office/drawing/2014/main" id="{00000000-0008-0000-0700-0000AD010000}"/>
            </a:ext>
          </a:extLst>
        </xdr:cNvPr>
        <xdr:cNvSpPr/>
      </xdr:nvSpPr>
      <xdr:spPr>
        <a:xfrm>
          <a:off x="7810500" y="1283773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73</xdr:row>
      <xdr:rowOff>97108</xdr:rowOff>
    </xdr:from>
    <xdr:ext cx="534377" cy="259045"/>
    <xdr:sp macro="" textlink="">
      <xdr:nvSpPr>
        <xdr:cNvPr id="430" name="テキスト ボックス 429">
          <a:extLst>
            <a:ext uri="{FF2B5EF4-FFF2-40B4-BE49-F238E27FC236}">
              <a16:creationId xmlns:a16="http://schemas.microsoft.com/office/drawing/2014/main" id="{00000000-0008-0000-0700-0000AE010000}"/>
            </a:ext>
          </a:extLst>
        </xdr:cNvPr>
        <xdr:cNvSpPr txBox="1"/>
      </xdr:nvSpPr>
      <xdr:spPr>
        <a:xfrm>
          <a:off x="7594111" y="1261295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18,385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74</xdr:row>
      <xdr:rowOff>155499</xdr:rowOff>
    </xdr:from>
    <xdr:to>
      <xdr:col>36</xdr:col>
      <xdr:colOff>165100</xdr:colOff>
      <xdr:row>75</xdr:row>
      <xdr:rowOff>85649</xdr:rowOff>
    </xdr:to>
    <xdr:sp macro="" textlink="">
      <xdr:nvSpPr>
        <xdr:cNvPr id="431" name="楕円 430">
          <a:extLst>
            <a:ext uri="{FF2B5EF4-FFF2-40B4-BE49-F238E27FC236}">
              <a16:creationId xmlns:a16="http://schemas.microsoft.com/office/drawing/2014/main" id="{00000000-0008-0000-0700-0000AF010000}"/>
            </a:ext>
          </a:extLst>
        </xdr:cNvPr>
        <xdr:cNvSpPr/>
      </xdr:nvSpPr>
      <xdr:spPr>
        <a:xfrm>
          <a:off x="6921500" y="1284279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73</xdr:row>
      <xdr:rowOff>102176</xdr:rowOff>
    </xdr:from>
    <xdr:ext cx="534377" cy="259045"/>
    <xdr:sp macro="" textlink="">
      <xdr:nvSpPr>
        <xdr:cNvPr id="432" name="テキスト ボックス 431">
          <a:extLst>
            <a:ext uri="{FF2B5EF4-FFF2-40B4-BE49-F238E27FC236}">
              <a16:creationId xmlns:a16="http://schemas.microsoft.com/office/drawing/2014/main" id="{00000000-0008-0000-0700-0000B0010000}"/>
            </a:ext>
          </a:extLst>
        </xdr:cNvPr>
        <xdr:cNvSpPr txBox="1"/>
      </xdr:nvSpPr>
      <xdr:spPr>
        <a:xfrm>
          <a:off x="6705111" y="1261802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18,252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83</xdr:row>
      <xdr:rowOff>57150</xdr:rowOff>
    </xdr:from>
    <xdr:to>
      <xdr:col>59</xdr:col>
      <xdr:colOff>50800</xdr:colOff>
      <xdr:row>85</xdr:row>
      <xdr:rowOff>31750</xdr:rowOff>
    </xdr:to>
    <xdr:sp macro="" textlink="">
      <xdr:nvSpPr>
        <xdr:cNvPr id="433" name="正方形/長方形 432">
          <a:extLst>
            <a:ext uri="{FF2B5EF4-FFF2-40B4-BE49-F238E27FC236}">
              <a16:creationId xmlns:a16="http://schemas.microsoft.com/office/drawing/2014/main" id="{00000000-0008-0000-0700-0000B1010000}"/>
            </a:ext>
          </a:extLst>
        </xdr:cNvPr>
        <xdr:cNvSpPr/>
      </xdr:nvSpPr>
      <xdr:spPr>
        <a:xfrm>
          <a:off x="6604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土木費</a:t>
          </a:r>
        </a:p>
      </xdr:txBody>
    </xdr:sp>
    <xdr:clientData/>
  </xdr:twoCellAnchor>
  <xdr:twoCellAnchor>
    <xdr:from>
      <xdr:col>35</xdr:col>
      <xdr:colOff>63500</xdr:colOff>
      <xdr:row>85</xdr:row>
      <xdr:rowOff>57150</xdr:rowOff>
    </xdr:from>
    <xdr:to>
      <xdr:col>43</xdr:col>
      <xdr:colOff>63500</xdr:colOff>
      <xdr:row>86</xdr:row>
      <xdr:rowOff>139700</xdr:rowOff>
    </xdr:to>
    <xdr:sp macro="" textlink="">
      <xdr:nvSpPr>
        <xdr:cNvPr id="434" name="正方形/長方形 433">
          <a:extLst>
            <a:ext uri="{FF2B5EF4-FFF2-40B4-BE49-F238E27FC236}">
              <a16:creationId xmlns:a16="http://schemas.microsoft.com/office/drawing/2014/main" id="{00000000-0008-0000-0700-0000B2010000}"/>
            </a:ext>
          </a:extLst>
        </xdr:cNvPr>
        <xdr:cNvSpPr/>
      </xdr:nvSpPr>
      <xdr:spPr>
        <a:xfrm>
          <a:off x="6731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86</xdr:row>
      <xdr:rowOff>88900</xdr:rowOff>
    </xdr:from>
    <xdr:to>
      <xdr:col>43</xdr:col>
      <xdr:colOff>63500</xdr:colOff>
      <xdr:row>88</xdr:row>
      <xdr:rowOff>0</xdr:rowOff>
    </xdr:to>
    <xdr:sp macro="" textlink="">
      <xdr:nvSpPr>
        <xdr:cNvPr id="435" name="正方形/長方形 434">
          <a:extLst>
            <a:ext uri="{FF2B5EF4-FFF2-40B4-BE49-F238E27FC236}">
              <a16:creationId xmlns:a16="http://schemas.microsoft.com/office/drawing/2014/main" id="{00000000-0008-0000-0700-0000B3010000}"/>
            </a:ext>
          </a:extLst>
        </xdr:cNvPr>
        <xdr:cNvSpPr/>
      </xdr:nvSpPr>
      <xdr:spPr>
        <a:xfrm>
          <a:off x="6731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15/29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85</xdr:row>
      <xdr:rowOff>57150</xdr:rowOff>
    </xdr:from>
    <xdr:to>
      <xdr:col>48</xdr:col>
      <xdr:colOff>127000</xdr:colOff>
      <xdr:row>86</xdr:row>
      <xdr:rowOff>139700</xdr:rowOff>
    </xdr:to>
    <xdr:sp macro="" textlink="">
      <xdr:nvSpPr>
        <xdr:cNvPr id="436" name="正方形/長方形 435">
          <a:extLst>
            <a:ext uri="{FF2B5EF4-FFF2-40B4-BE49-F238E27FC236}">
              <a16:creationId xmlns:a16="http://schemas.microsoft.com/office/drawing/2014/main" id="{00000000-0008-0000-0700-0000B4010000}"/>
            </a:ext>
          </a:extLst>
        </xdr:cNvPr>
        <xdr:cNvSpPr/>
      </xdr:nvSpPr>
      <xdr:spPr>
        <a:xfrm>
          <a:off x="7747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86</xdr:row>
      <xdr:rowOff>88900</xdr:rowOff>
    </xdr:from>
    <xdr:to>
      <xdr:col>48</xdr:col>
      <xdr:colOff>127000</xdr:colOff>
      <xdr:row>88</xdr:row>
      <xdr:rowOff>0</xdr:rowOff>
    </xdr:to>
    <xdr:sp macro="" textlink="">
      <xdr:nvSpPr>
        <xdr:cNvPr id="437" name="正方形/長方形 436">
          <a:extLst>
            <a:ext uri="{FF2B5EF4-FFF2-40B4-BE49-F238E27FC236}">
              <a16:creationId xmlns:a16="http://schemas.microsoft.com/office/drawing/2014/main" id="{00000000-0008-0000-0700-0000B5010000}"/>
            </a:ext>
          </a:extLst>
        </xdr:cNvPr>
        <xdr:cNvSpPr/>
      </xdr:nvSpPr>
      <xdr:spPr>
        <a:xfrm>
          <a:off x="7747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51,564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85</xdr:row>
      <xdr:rowOff>57150</xdr:rowOff>
    </xdr:from>
    <xdr:to>
      <xdr:col>54</xdr:col>
      <xdr:colOff>127000</xdr:colOff>
      <xdr:row>86</xdr:row>
      <xdr:rowOff>139700</xdr:rowOff>
    </xdr:to>
    <xdr:sp macro="" textlink="">
      <xdr:nvSpPr>
        <xdr:cNvPr id="438" name="正方形/長方形 437">
          <a:extLst>
            <a:ext uri="{FF2B5EF4-FFF2-40B4-BE49-F238E27FC236}">
              <a16:creationId xmlns:a16="http://schemas.microsoft.com/office/drawing/2014/main" id="{00000000-0008-0000-0700-0000B6010000}"/>
            </a:ext>
          </a:extLst>
        </xdr:cNvPr>
        <xdr:cNvSpPr/>
      </xdr:nvSpPr>
      <xdr:spPr>
        <a:xfrm>
          <a:off x="8890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愛媛県平均</a:t>
          </a:r>
        </a:p>
      </xdr:txBody>
    </xdr:sp>
    <xdr:clientData/>
  </xdr:twoCellAnchor>
  <xdr:twoCellAnchor>
    <xdr:from>
      <xdr:col>46</xdr:col>
      <xdr:colOff>127000</xdr:colOff>
      <xdr:row>86</xdr:row>
      <xdr:rowOff>88900</xdr:rowOff>
    </xdr:from>
    <xdr:to>
      <xdr:col>54</xdr:col>
      <xdr:colOff>127000</xdr:colOff>
      <xdr:row>88</xdr:row>
      <xdr:rowOff>0</xdr:rowOff>
    </xdr:to>
    <xdr:sp macro="" textlink="">
      <xdr:nvSpPr>
        <xdr:cNvPr id="439" name="正方形/長方形 438">
          <a:extLst>
            <a:ext uri="{FF2B5EF4-FFF2-40B4-BE49-F238E27FC236}">
              <a16:creationId xmlns:a16="http://schemas.microsoft.com/office/drawing/2014/main" id="{00000000-0008-0000-0700-0000B7010000}"/>
            </a:ext>
          </a:extLst>
        </xdr:cNvPr>
        <xdr:cNvSpPr/>
      </xdr:nvSpPr>
      <xdr:spPr>
        <a:xfrm>
          <a:off x="8890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43,918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88</xdr:row>
      <xdr:rowOff>25400</xdr:rowOff>
    </xdr:from>
    <xdr:to>
      <xdr:col>59</xdr:col>
      <xdr:colOff>50800</xdr:colOff>
      <xdr:row>101</xdr:row>
      <xdr:rowOff>82550</xdr:rowOff>
    </xdr:to>
    <xdr:sp macro="" textlink="">
      <xdr:nvSpPr>
        <xdr:cNvPr id="440" name="正方形/長方形 439">
          <a:extLst>
            <a:ext uri="{FF2B5EF4-FFF2-40B4-BE49-F238E27FC236}">
              <a16:creationId xmlns:a16="http://schemas.microsoft.com/office/drawing/2014/main" id="{00000000-0008-0000-0700-0000B8010000}"/>
            </a:ext>
          </a:extLst>
        </xdr:cNvPr>
        <xdr:cNvSpPr/>
      </xdr:nvSpPr>
      <xdr:spPr>
        <a:xfrm>
          <a:off x="6604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87</xdr:row>
      <xdr:rowOff>6350</xdr:rowOff>
    </xdr:from>
    <xdr:ext cx="349839" cy="225703"/>
    <xdr:sp macro="" textlink="">
      <xdr:nvSpPr>
        <xdr:cNvPr id="441" name="テキスト ボックス 440">
          <a:extLst>
            <a:ext uri="{FF2B5EF4-FFF2-40B4-BE49-F238E27FC236}">
              <a16:creationId xmlns:a16="http://schemas.microsoft.com/office/drawing/2014/main" id="{00000000-0008-0000-0700-0000B9010000}"/>
            </a:ext>
          </a:extLst>
        </xdr:cNvPr>
        <xdr:cNvSpPr txBox="1"/>
      </xdr:nvSpPr>
      <xdr:spPr>
        <a:xfrm>
          <a:off x="6565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101</xdr:row>
      <xdr:rowOff>82550</xdr:rowOff>
    </xdr:from>
    <xdr:to>
      <xdr:col>59</xdr:col>
      <xdr:colOff>50800</xdr:colOff>
      <xdr:row>101</xdr:row>
      <xdr:rowOff>82550</xdr:rowOff>
    </xdr:to>
    <xdr:cxnSp macro="">
      <xdr:nvCxnSpPr>
        <xdr:cNvPr id="442" name="直線コネクタ 441">
          <a:extLst>
            <a:ext uri="{FF2B5EF4-FFF2-40B4-BE49-F238E27FC236}">
              <a16:creationId xmlns:a16="http://schemas.microsoft.com/office/drawing/2014/main" id="{00000000-0008-0000-0700-0000BA010000}"/>
            </a:ext>
          </a:extLst>
        </xdr:cNvPr>
        <xdr:cNvCxnSpPr/>
      </xdr:nvCxnSpPr>
      <xdr:spPr>
        <a:xfrm>
          <a:off x="6604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98</xdr:row>
      <xdr:rowOff>139700</xdr:rowOff>
    </xdr:from>
    <xdr:to>
      <xdr:col>59</xdr:col>
      <xdr:colOff>50800</xdr:colOff>
      <xdr:row>98</xdr:row>
      <xdr:rowOff>139700</xdr:rowOff>
    </xdr:to>
    <xdr:cxnSp macro="">
      <xdr:nvCxnSpPr>
        <xdr:cNvPr id="443" name="直線コネクタ 442">
          <a:extLst>
            <a:ext uri="{FF2B5EF4-FFF2-40B4-BE49-F238E27FC236}">
              <a16:creationId xmlns:a16="http://schemas.microsoft.com/office/drawing/2014/main" id="{00000000-0008-0000-0700-0000BB010000}"/>
            </a:ext>
          </a:extLst>
        </xdr:cNvPr>
        <xdr:cNvCxnSpPr/>
      </xdr:nvCxnSpPr>
      <xdr:spPr>
        <a:xfrm>
          <a:off x="6604000" y="16941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97</xdr:row>
      <xdr:rowOff>168927</xdr:rowOff>
    </xdr:from>
    <xdr:ext cx="248786" cy="259045"/>
    <xdr:sp macro="" textlink="">
      <xdr:nvSpPr>
        <xdr:cNvPr id="444" name="テキスト ボックス 443">
          <a:extLst>
            <a:ext uri="{FF2B5EF4-FFF2-40B4-BE49-F238E27FC236}">
              <a16:creationId xmlns:a16="http://schemas.microsoft.com/office/drawing/2014/main" id="{00000000-0008-0000-0700-0000BC010000}"/>
            </a:ext>
          </a:extLst>
        </xdr:cNvPr>
        <xdr:cNvSpPr txBox="1"/>
      </xdr:nvSpPr>
      <xdr:spPr>
        <a:xfrm>
          <a:off x="6355214" y="167995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96</xdr:row>
      <xdr:rowOff>25400</xdr:rowOff>
    </xdr:from>
    <xdr:to>
      <xdr:col>59</xdr:col>
      <xdr:colOff>50800</xdr:colOff>
      <xdr:row>96</xdr:row>
      <xdr:rowOff>25400</xdr:rowOff>
    </xdr:to>
    <xdr:cxnSp macro="">
      <xdr:nvCxnSpPr>
        <xdr:cNvPr id="445" name="直線コネクタ 444">
          <a:extLst>
            <a:ext uri="{FF2B5EF4-FFF2-40B4-BE49-F238E27FC236}">
              <a16:creationId xmlns:a16="http://schemas.microsoft.com/office/drawing/2014/main" id="{00000000-0008-0000-0700-0000BD010000}"/>
            </a:ext>
          </a:extLst>
        </xdr:cNvPr>
        <xdr:cNvCxnSpPr/>
      </xdr:nvCxnSpPr>
      <xdr:spPr>
        <a:xfrm>
          <a:off x="6604000" y="16484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95</xdr:row>
      <xdr:rowOff>54627</xdr:rowOff>
    </xdr:from>
    <xdr:ext cx="595419" cy="259045"/>
    <xdr:sp macro="" textlink="">
      <xdr:nvSpPr>
        <xdr:cNvPr id="446" name="テキスト ボックス 445">
          <a:extLst>
            <a:ext uri="{FF2B5EF4-FFF2-40B4-BE49-F238E27FC236}">
              <a16:creationId xmlns:a16="http://schemas.microsoft.com/office/drawing/2014/main" id="{00000000-0008-0000-0700-0000BE010000}"/>
            </a:ext>
          </a:extLst>
        </xdr:cNvPr>
        <xdr:cNvSpPr txBox="1"/>
      </xdr:nvSpPr>
      <xdr:spPr>
        <a:xfrm>
          <a:off x="6008581" y="163423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93</xdr:row>
      <xdr:rowOff>82550</xdr:rowOff>
    </xdr:from>
    <xdr:to>
      <xdr:col>59</xdr:col>
      <xdr:colOff>50800</xdr:colOff>
      <xdr:row>93</xdr:row>
      <xdr:rowOff>82550</xdr:rowOff>
    </xdr:to>
    <xdr:cxnSp macro="">
      <xdr:nvCxnSpPr>
        <xdr:cNvPr id="447" name="直線コネクタ 446">
          <a:extLst>
            <a:ext uri="{FF2B5EF4-FFF2-40B4-BE49-F238E27FC236}">
              <a16:creationId xmlns:a16="http://schemas.microsoft.com/office/drawing/2014/main" id="{00000000-0008-0000-0700-0000BF010000}"/>
            </a:ext>
          </a:extLst>
        </xdr:cNvPr>
        <xdr:cNvCxnSpPr/>
      </xdr:nvCxnSpPr>
      <xdr:spPr>
        <a:xfrm>
          <a:off x="6604000" y="16027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92</xdr:row>
      <xdr:rowOff>111777</xdr:rowOff>
    </xdr:from>
    <xdr:ext cx="595419" cy="259045"/>
    <xdr:sp macro="" textlink="">
      <xdr:nvSpPr>
        <xdr:cNvPr id="448" name="テキスト ボックス 447">
          <a:extLst>
            <a:ext uri="{FF2B5EF4-FFF2-40B4-BE49-F238E27FC236}">
              <a16:creationId xmlns:a16="http://schemas.microsoft.com/office/drawing/2014/main" id="{00000000-0008-0000-0700-0000C0010000}"/>
            </a:ext>
          </a:extLst>
        </xdr:cNvPr>
        <xdr:cNvSpPr txBox="1"/>
      </xdr:nvSpPr>
      <xdr:spPr>
        <a:xfrm>
          <a:off x="6008581" y="158851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90</xdr:row>
      <xdr:rowOff>139700</xdr:rowOff>
    </xdr:from>
    <xdr:to>
      <xdr:col>59</xdr:col>
      <xdr:colOff>50800</xdr:colOff>
      <xdr:row>90</xdr:row>
      <xdr:rowOff>139700</xdr:rowOff>
    </xdr:to>
    <xdr:cxnSp macro="">
      <xdr:nvCxnSpPr>
        <xdr:cNvPr id="449" name="直線コネクタ 448">
          <a:extLst>
            <a:ext uri="{FF2B5EF4-FFF2-40B4-BE49-F238E27FC236}">
              <a16:creationId xmlns:a16="http://schemas.microsoft.com/office/drawing/2014/main" id="{00000000-0008-0000-0700-0000C1010000}"/>
            </a:ext>
          </a:extLst>
        </xdr:cNvPr>
        <xdr:cNvCxnSpPr/>
      </xdr:nvCxnSpPr>
      <xdr:spPr>
        <a:xfrm>
          <a:off x="6604000" y="15570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89</xdr:row>
      <xdr:rowOff>168927</xdr:rowOff>
    </xdr:from>
    <xdr:ext cx="595419" cy="259045"/>
    <xdr:sp macro="" textlink="">
      <xdr:nvSpPr>
        <xdr:cNvPr id="450" name="テキスト ボックス 449">
          <a:extLst>
            <a:ext uri="{FF2B5EF4-FFF2-40B4-BE49-F238E27FC236}">
              <a16:creationId xmlns:a16="http://schemas.microsoft.com/office/drawing/2014/main" id="{00000000-0008-0000-0700-0000C2010000}"/>
            </a:ext>
          </a:extLst>
        </xdr:cNvPr>
        <xdr:cNvSpPr txBox="1"/>
      </xdr:nvSpPr>
      <xdr:spPr>
        <a:xfrm>
          <a:off x="6008581" y="154279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88</xdr:row>
      <xdr:rowOff>25400</xdr:rowOff>
    </xdr:from>
    <xdr:to>
      <xdr:col>59</xdr:col>
      <xdr:colOff>50800</xdr:colOff>
      <xdr:row>88</xdr:row>
      <xdr:rowOff>25400</xdr:rowOff>
    </xdr:to>
    <xdr:cxnSp macro="">
      <xdr:nvCxnSpPr>
        <xdr:cNvPr id="451" name="直線コネクタ 450">
          <a:extLst>
            <a:ext uri="{FF2B5EF4-FFF2-40B4-BE49-F238E27FC236}">
              <a16:creationId xmlns:a16="http://schemas.microsoft.com/office/drawing/2014/main" id="{00000000-0008-0000-0700-0000C3010000}"/>
            </a:ext>
          </a:extLst>
        </xdr:cNvPr>
        <xdr:cNvCxnSpPr/>
      </xdr:nvCxnSpPr>
      <xdr:spPr>
        <a:xfrm>
          <a:off x="6604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87</xdr:row>
      <xdr:rowOff>54627</xdr:rowOff>
    </xdr:from>
    <xdr:ext cx="595419" cy="259045"/>
    <xdr:sp macro="" textlink="">
      <xdr:nvSpPr>
        <xdr:cNvPr id="452" name="テキスト ボックス 451">
          <a:extLst>
            <a:ext uri="{FF2B5EF4-FFF2-40B4-BE49-F238E27FC236}">
              <a16:creationId xmlns:a16="http://schemas.microsoft.com/office/drawing/2014/main" id="{00000000-0008-0000-0700-0000C4010000}"/>
            </a:ext>
          </a:extLst>
        </xdr:cNvPr>
        <xdr:cNvSpPr txBox="1"/>
      </xdr:nvSpPr>
      <xdr:spPr>
        <a:xfrm>
          <a:off x="6008581" y="14970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88</xdr:row>
      <xdr:rowOff>25400</xdr:rowOff>
    </xdr:from>
    <xdr:to>
      <xdr:col>59</xdr:col>
      <xdr:colOff>50800</xdr:colOff>
      <xdr:row>101</xdr:row>
      <xdr:rowOff>82550</xdr:rowOff>
    </xdr:to>
    <xdr:sp macro="" textlink="">
      <xdr:nvSpPr>
        <xdr:cNvPr id="453" name="土木費グラフ枠">
          <a:extLst>
            <a:ext uri="{FF2B5EF4-FFF2-40B4-BE49-F238E27FC236}">
              <a16:creationId xmlns:a16="http://schemas.microsoft.com/office/drawing/2014/main" id="{00000000-0008-0000-0700-0000C5010000}"/>
            </a:ext>
          </a:extLst>
        </xdr:cNvPr>
        <xdr:cNvSpPr/>
      </xdr:nvSpPr>
      <xdr:spPr>
        <a:xfrm>
          <a:off x="6604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90</xdr:row>
      <xdr:rowOff>61099</xdr:rowOff>
    </xdr:from>
    <xdr:to>
      <xdr:col>54</xdr:col>
      <xdr:colOff>189865</xdr:colOff>
      <xdr:row>98</xdr:row>
      <xdr:rowOff>25208</xdr:rowOff>
    </xdr:to>
    <xdr:cxnSp macro="">
      <xdr:nvCxnSpPr>
        <xdr:cNvPr id="454" name="直線コネクタ 453">
          <a:extLst>
            <a:ext uri="{FF2B5EF4-FFF2-40B4-BE49-F238E27FC236}">
              <a16:creationId xmlns:a16="http://schemas.microsoft.com/office/drawing/2014/main" id="{00000000-0008-0000-0700-0000C6010000}"/>
            </a:ext>
          </a:extLst>
        </xdr:cNvPr>
        <xdr:cNvCxnSpPr/>
      </xdr:nvCxnSpPr>
      <xdr:spPr>
        <a:xfrm flipV="1">
          <a:off x="10475595" y="15491599"/>
          <a:ext cx="1270" cy="1335709"/>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98</xdr:row>
      <xdr:rowOff>29035</xdr:rowOff>
    </xdr:from>
    <xdr:ext cx="534377" cy="259045"/>
    <xdr:sp macro="" textlink="">
      <xdr:nvSpPr>
        <xdr:cNvPr id="455" name="土木費最小値テキスト">
          <a:extLst>
            <a:ext uri="{FF2B5EF4-FFF2-40B4-BE49-F238E27FC236}">
              <a16:creationId xmlns:a16="http://schemas.microsoft.com/office/drawing/2014/main" id="{00000000-0008-0000-0700-0000C7010000}"/>
            </a:ext>
          </a:extLst>
        </xdr:cNvPr>
        <xdr:cNvSpPr txBox="1"/>
      </xdr:nvSpPr>
      <xdr:spPr>
        <a:xfrm>
          <a:off x="10528300" y="1683113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25,042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98</xdr:row>
      <xdr:rowOff>25208</xdr:rowOff>
    </xdr:from>
    <xdr:to>
      <xdr:col>55</xdr:col>
      <xdr:colOff>88900</xdr:colOff>
      <xdr:row>98</xdr:row>
      <xdr:rowOff>25208</xdr:rowOff>
    </xdr:to>
    <xdr:cxnSp macro="">
      <xdr:nvCxnSpPr>
        <xdr:cNvPr id="456" name="直線コネクタ 455">
          <a:extLst>
            <a:ext uri="{FF2B5EF4-FFF2-40B4-BE49-F238E27FC236}">
              <a16:creationId xmlns:a16="http://schemas.microsoft.com/office/drawing/2014/main" id="{00000000-0008-0000-0700-0000C8010000}"/>
            </a:ext>
          </a:extLst>
        </xdr:cNvPr>
        <xdr:cNvCxnSpPr/>
      </xdr:nvCxnSpPr>
      <xdr:spPr>
        <a:xfrm>
          <a:off x="10388600" y="1682730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89</xdr:row>
      <xdr:rowOff>7776</xdr:rowOff>
    </xdr:from>
    <xdr:ext cx="599010" cy="259045"/>
    <xdr:sp macro="" textlink="">
      <xdr:nvSpPr>
        <xdr:cNvPr id="457" name="土木費最大値テキスト">
          <a:extLst>
            <a:ext uri="{FF2B5EF4-FFF2-40B4-BE49-F238E27FC236}">
              <a16:creationId xmlns:a16="http://schemas.microsoft.com/office/drawing/2014/main" id="{00000000-0008-0000-0700-0000C9010000}"/>
            </a:ext>
          </a:extLst>
        </xdr:cNvPr>
        <xdr:cNvSpPr txBox="1"/>
      </xdr:nvSpPr>
      <xdr:spPr>
        <a:xfrm>
          <a:off x="10528300" y="1526682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317,192</a:t>
          </a:r>
          <a:endParaRPr kumimoji="1" lang="ja-JP" altLang="en-US" sz="1000" b="1">
            <a:latin typeface="ＭＳ Ｐゴシック" panose="020B0600070205080204" pitchFamily="50" charset="-128"/>
          </a:endParaRPr>
        </a:p>
      </xdr:txBody>
    </xdr:sp>
    <xdr:clientData/>
  </xdr:oneCellAnchor>
  <xdr:twoCellAnchor>
    <xdr:from>
      <xdr:col>54</xdr:col>
      <xdr:colOff>101600</xdr:colOff>
      <xdr:row>90</xdr:row>
      <xdr:rowOff>61099</xdr:rowOff>
    </xdr:from>
    <xdr:to>
      <xdr:col>55</xdr:col>
      <xdr:colOff>88900</xdr:colOff>
      <xdr:row>90</xdr:row>
      <xdr:rowOff>61099</xdr:rowOff>
    </xdr:to>
    <xdr:cxnSp macro="">
      <xdr:nvCxnSpPr>
        <xdr:cNvPr id="458" name="直線コネクタ 457">
          <a:extLst>
            <a:ext uri="{FF2B5EF4-FFF2-40B4-BE49-F238E27FC236}">
              <a16:creationId xmlns:a16="http://schemas.microsoft.com/office/drawing/2014/main" id="{00000000-0008-0000-0700-0000CA010000}"/>
            </a:ext>
          </a:extLst>
        </xdr:cNvPr>
        <xdr:cNvCxnSpPr/>
      </xdr:nvCxnSpPr>
      <xdr:spPr>
        <a:xfrm>
          <a:off x="10388600" y="1549159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97</xdr:row>
      <xdr:rowOff>123327</xdr:rowOff>
    </xdr:from>
    <xdr:to>
      <xdr:col>55</xdr:col>
      <xdr:colOff>0</xdr:colOff>
      <xdr:row>97</xdr:row>
      <xdr:rowOff>125197</xdr:rowOff>
    </xdr:to>
    <xdr:cxnSp macro="">
      <xdr:nvCxnSpPr>
        <xdr:cNvPr id="459" name="直線コネクタ 458">
          <a:extLst>
            <a:ext uri="{FF2B5EF4-FFF2-40B4-BE49-F238E27FC236}">
              <a16:creationId xmlns:a16="http://schemas.microsoft.com/office/drawing/2014/main" id="{00000000-0008-0000-0700-0000CB010000}"/>
            </a:ext>
          </a:extLst>
        </xdr:cNvPr>
        <xdr:cNvCxnSpPr/>
      </xdr:nvCxnSpPr>
      <xdr:spPr>
        <a:xfrm>
          <a:off x="9639300" y="16753977"/>
          <a:ext cx="838200" cy="187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96</xdr:row>
      <xdr:rowOff>80070</xdr:rowOff>
    </xdr:from>
    <xdr:ext cx="534377" cy="259045"/>
    <xdr:sp macro="" textlink="">
      <xdr:nvSpPr>
        <xdr:cNvPr id="460" name="土木費平均値テキスト">
          <a:extLst>
            <a:ext uri="{FF2B5EF4-FFF2-40B4-BE49-F238E27FC236}">
              <a16:creationId xmlns:a16="http://schemas.microsoft.com/office/drawing/2014/main" id="{00000000-0008-0000-0700-0000CC010000}"/>
            </a:ext>
          </a:extLst>
        </xdr:cNvPr>
        <xdr:cNvSpPr txBox="1"/>
      </xdr:nvSpPr>
      <xdr:spPr>
        <a:xfrm>
          <a:off x="10528300" y="16539270"/>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44,435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97</xdr:row>
      <xdr:rowOff>57193</xdr:rowOff>
    </xdr:from>
    <xdr:to>
      <xdr:col>55</xdr:col>
      <xdr:colOff>50800</xdr:colOff>
      <xdr:row>97</xdr:row>
      <xdr:rowOff>158793</xdr:rowOff>
    </xdr:to>
    <xdr:sp macro="" textlink="">
      <xdr:nvSpPr>
        <xdr:cNvPr id="461" name="フローチャート: 判断 460">
          <a:extLst>
            <a:ext uri="{FF2B5EF4-FFF2-40B4-BE49-F238E27FC236}">
              <a16:creationId xmlns:a16="http://schemas.microsoft.com/office/drawing/2014/main" id="{00000000-0008-0000-0700-0000CD010000}"/>
            </a:ext>
          </a:extLst>
        </xdr:cNvPr>
        <xdr:cNvSpPr/>
      </xdr:nvSpPr>
      <xdr:spPr>
        <a:xfrm>
          <a:off x="10426700" y="1668784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97</xdr:row>
      <xdr:rowOff>77626</xdr:rowOff>
    </xdr:from>
    <xdr:to>
      <xdr:col>50</xdr:col>
      <xdr:colOff>114300</xdr:colOff>
      <xdr:row>97</xdr:row>
      <xdr:rowOff>123327</xdr:rowOff>
    </xdr:to>
    <xdr:cxnSp macro="">
      <xdr:nvCxnSpPr>
        <xdr:cNvPr id="462" name="直線コネクタ 461">
          <a:extLst>
            <a:ext uri="{FF2B5EF4-FFF2-40B4-BE49-F238E27FC236}">
              <a16:creationId xmlns:a16="http://schemas.microsoft.com/office/drawing/2014/main" id="{00000000-0008-0000-0700-0000CE010000}"/>
            </a:ext>
          </a:extLst>
        </xdr:cNvPr>
        <xdr:cNvCxnSpPr/>
      </xdr:nvCxnSpPr>
      <xdr:spPr>
        <a:xfrm>
          <a:off x="8750300" y="16708276"/>
          <a:ext cx="889000" cy="4570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97</xdr:row>
      <xdr:rowOff>60370</xdr:rowOff>
    </xdr:from>
    <xdr:to>
      <xdr:col>50</xdr:col>
      <xdr:colOff>165100</xdr:colOff>
      <xdr:row>97</xdr:row>
      <xdr:rowOff>161970</xdr:rowOff>
    </xdr:to>
    <xdr:sp macro="" textlink="">
      <xdr:nvSpPr>
        <xdr:cNvPr id="463" name="フローチャート: 判断 462">
          <a:extLst>
            <a:ext uri="{FF2B5EF4-FFF2-40B4-BE49-F238E27FC236}">
              <a16:creationId xmlns:a16="http://schemas.microsoft.com/office/drawing/2014/main" id="{00000000-0008-0000-0700-0000CF010000}"/>
            </a:ext>
          </a:extLst>
        </xdr:cNvPr>
        <xdr:cNvSpPr/>
      </xdr:nvSpPr>
      <xdr:spPr>
        <a:xfrm>
          <a:off x="9588500" y="166910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96</xdr:row>
      <xdr:rowOff>7047</xdr:rowOff>
    </xdr:from>
    <xdr:ext cx="534377" cy="259045"/>
    <xdr:sp macro="" textlink="">
      <xdr:nvSpPr>
        <xdr:cNvPr id="464" name="テキスト ボックス 463">
          <a:extLst>
            <a:ext uri="{FF2B5EF4-FFF2-40B4-BE49-F238E27FC236}">
              <a16:creationId xmlns:a16="http://schemas.microsoft.com/office/drawing/2014/main" id="{00000000-0008-0000-0700-0000D0010000}"/>
            </a:ext>
          </a:extLst>
        </xdr:cNvPr>
        <xdr:cNvSpPr txBox="1"/>
      </xdr:nvSpPr>
      <xdr:spPr>
        <a:xfrm>
          <a:off x="9372111" y="1646624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43,740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97</xdr:row>
      <xdr:rowOff>44822</xdr:rowOff>
    </xdr:from>
    <xdr:to>
      <xdr:col>45</xdr:col>
      <xdr:colOff>177800</xdr:colOff>
      <xdr:row>97</xdr:row>
      <xdr:rowOff>77626</xdr:rowOff>
    </xdr:to>
    <xdr:cxnSp macro="">
      <xdr:nvCxnSpPr>
        <xdr:cNvPr id="465" name="直線コネクタ 464">
          <a:extLst>
            <a:ext uri="{FF2B5EF4-FFF2-40B4-BE49-F238E27FC236}">
              <a16:creationId xmlns:a16="http://schemas.microsoft.com/office/drawing/2014/main" id="{00000000-0008-0000-0700-0000D1010000}"/>
            </a:ext>
          </a:extLst>
        </xdr:cNvPr>
        <xdr:cNvCxnSpPr/>
      </xdr:nvCxnSpPr>
      <xdr:spPr>
        <a:xfrm>
          <a:off x="7861300" y="16675472"/>
          <a:ext cx="889000" cy="3280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97</xdr:row>
      <xdr:rowOff>44579</xdr:rowOff>
    </xdr:from>
    <xdr:to>
      <xdr:col>46</xdr:col>
      <xdr:colOff>38100</xdr:colOff>
      <xdr:row>97</xdr:row>
      <xdr:rowOff>146179</xdr:rowOff>
    </xdr:to>
    <xdr:sp macro="" textlink="">
      <xdr:nvSpPr>
        <xdr:cNvPr id="466" name="フローチャート: 判断 465">
          <a:extLst>
            <a:ext uri="{FF2B5EF4-FFF2-40B4-BE49-F238E27FC236}">
              <a16:creationId xmlns:a16="http://schemas.microsoft.com/office/drawing/2014/main" id="{00000000-0008-0000-0700-0000D2010000}"/>
            </a:ext>
          </a:extLst>
        </xdr:cNvPr>
        <xdr:cNvSpPr/>
      </xdr:nvSpPr>
      <xdr:spPr>
        <a:xfrm>
          <a:off x="8699500" y="1667522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97</xdr:row>
      <xdr:rowOff>137306</xdr:rowOff>
    </xdr:from>
    <xdr:ext cx="534377" cy="259045"/>
    <xdr:sp macro="" textlink="">
      <xdr:nvSpPr>
        <xdr:cNvPr id="467" name="テキスト ボックス 466">
          <a:extLst>
            <a:ext uri="{FF2B5EF4-FFF2-40B4-BE49-F238E27FC236}">
              <a16:creationId xmlns:a16="http://schemas.microsoft.com/office/drawing/2014/main" id="{00000000-0008-0000-0700-0000D3010000}"/>
            </a:ext>
          </a:extLst>
        </xdr:cNvPr>
        <xdr:cNvSpPr txBox="1"/>
      </xdr:nvSpPr>
      <xdr:spPr>
        <a:xfrm>
          <a:off x="8483111" y="1676795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47,194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97</xdr:row>
      <xdr:rowOff>21042</xdr:rowOff>
    </xdr:from>
    <xdr:to>
      <xdr:col>41</xdr:col>
      <xdr:colOff>50800</xdr:colOff>
      <xdr:row>97</xdr:row>
      <xdr:rowOff>44822</xdr:rowOff>
    </xdr:to>
    <xdr:cxnSp macro="">
      <xdr:nvCxnSpPr>
        <xdr:cNvPr id="468" name="直線コネクタ 467">
          <a:extLst>
            <a:ext uri="{FF2B5EF4-FFF2-40B4-BE49-F238E27FC236}">
              <a16:creationId xmlns:a16="http://schemas.microsoft.com/office/drawing/2014/main" id="{00000000-0008-0000-0700-0000D4010000}"/>
            </a:ext>
          </a:extLst>
        </xdr:cNvPr>
        <xdr:cNvCxnSpPr/>
      </xdr:nvCxnSpPr>
      <xdr:spPr>
        <a:xfrm>
          <a:off x="6972300" y="16651692"/>
          <a:ext cx="889000" cy="2378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97</xdr:row>
      <xdr:rowOff>53485</xdr:rowOff>
    </xdr:from>
    <xdr:to>
      <xdr:col>41</xdr:col>
      <xdr:colOff>101600</xdr:colOff>
      <xdr:row>97</xdr:row>
      <xdr:rowOff>155085</xdr:rowOff>
    </xdr:to>
    <xdr:sp macro="" textlink="">
      <xdr:nvSpPr>
        <xdr:cNvPr id="469" name="フローチャート: 判断 468">
          <a:extLst>
            <a:ext uri="{FF2B5EF4-FFF2-40B4-BE49-F238E27FC236}">
              <a16:creationId xmlns:a16="http://schemas.microsoft.com/office/drawing/2014/main" id="{00000000-0008-0000-0700-0000D5010000}"/>
            </a:ext>
          </a:extLst>
        </xdr:cNvPr>
        <xdr:cNvSpPr/>
      </xdr:nvSpPr>
      <xdr:spPr>
        <a:xfrm>
          <a:off x="7810500" y="1668413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97</xdr:row>
      <xdr:rowOff>146212</xdr:rowOff>
    </xdr:from>
    <xdr:ext cx="534377" cy="259045"/>
    <xdr:sp macro="" textlink="">
      <xdr:nvSpPr>
        <xdr:cNvPr id="470" name="テキスト ボックス 469">
          <a:extLst>
            <a:ext uri="{FF2B5EF4-FFF2-40B4-BE49-F238E27FC236}">
              <a16:creationId xmlns:a16="http://schemas.microsoft.com/office/drawing/2014/main" id="{00000000-0008-0000-0700-0000D6010000}"/>
            </a:ext>
          </a:extLst>
        </xdr:cNvPr>
        <xdr:cNvSpPr txBox="1"/>
      </xdr:nvSpPr>
      <xdr:spPr>
        <a:xfrm>
          <a:off x="7594111" y="1677686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45,246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97</xdr:row>
      <xdr:rowOff>43929</xdr:rowOff>
    </xdr:from>
    <xdr:to>
      <xdr:col>36</xdr:col>
      <xdr:colOff>165100</xdr:colOff>
      <xdr:row>97</xdr:row>
      <xdr:rowOff>145529</xdr:rowOff>
    </xdr:to>
    <xdr:sp macro="" textlink="">
      <xdr:nvSpPr>
        <xdr:cNvPr id="471" name="フローチャート: 判断 470">
          <a:extLst>
            <a:ext uri="{FF2B5EF4-FFF2-40B4-BE49-F238E27FC236}">
              <a16:creationId xmlns:a16="http://schemas.microsoft.com/office/drawing/2014/main" id="{00000000-0008-0000-0700-0000D7010000}"/>
            </a:ext>
          </a:extLst>
        </xdr:cNvPr>
        <xdr:cNvSpPr/>
      </xdr:nvSpPr>
      <xdr:spPr>
        <a:xfrm>
          <a:off x="6921500" y="1667457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97</xdr:row>
      <xdr:rowOff>136656</xdr:rowOff>
    </xdr:from>
    <xdr:ext cx="534377" cy="259045"/>
    <xdr:sp macro="" textlink="">
      <xdr:nvSpPr>
        <xdr:cNvPr id="472" name="テキスト ボックス 471">
          <a:extLst>
            <a:ext uri="{FF2B5EF4-FFF2-40B4-BE49-F238E27FC236}">
              <a16:creationId xmlns:a16="http://schemas.microsoft.com/office/drawing/2014/main" id="{00000000-0008-0000-0700-0000D8010000}"/>
            </a:ext>
          </a:extLst>
        </xdr:cNvPr>
        <xdr:cNvSpPr txBox="1"/>
      </xdr:nvSpPr>
      <xdr:spPr>
        <a:xfrm>
          <a:off x="6705111" y="1676730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47,336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101</xdr:row>
      <xdr:rowOff>80027</xdr:rowOff>
    </xdr:from>
    <xdr:ext cx="762000" cy="259045"/>
    <xdr:sp macro="" textlink="">
      <xdr:nvSpPr>
        <xdr:cNvPr id="473" name="テキスト ボックス 472">
          <a:extLst>
            <a:ext uri="{FF2B5EF4-FFF2-40B4-BE49-F238E27FC236}">
              <a16:creationId xmlns:a16="http://schemas.microsoft.com/office/drawing/2014/main" id="{00000000-0008-0000-0700-0000D9010000}"/>
            </a:ext>
          </a:extLst>
        </xdr:cNvPr>
        <xdr:cNvSpPr txBox="1"/>
      </xdr:nvSpPr>
      <xdr:spPr>
        <a:xfrm>
          <a:off x="10287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101</xdr:row>
      <xdr:rowOff>80027</xdr:rowOff>
    </xdr:from>
    <xdr:ext cx="762000" cy="259045"/>
    <xdr:sp macro="" textlink="">
      <xdr:nvSpPr>
        <xdr:cNvPr id="474" name="テキスト ボックス 473">
          <a:extLst>
            <a:ext uri="{FF2B5EF4-FFF2-40B4-BE49-F238E27FC236}">
              <a16:creationId xmlns:a16="http://schemas.microsoft.com/office/drawing/2014/main" id="{00000000-0008-0000-0700-0000DA010000}"/>
            </a:ext>
          </a:extLst>
        </xdr:cNvPr>
        <xdr:cNvSpPr txBox="1"/>
      </xdr:nvSpPr>
      <xdr:spPr>
        <a:xfrm>
          <a:off x="9448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101</xdr:row>
      <xdr:rowOff>80027</xdr:rowOff>
    </xdr:from>
    <xdr:ext cx="762000" cy="259045"/>
    <xdr:sp macro="" textlink="">
      <xdr:nvSpPr>
        <xdr:cNvPr id="475" name="テキスト ボックス 474">
          <a:extLst>
            <a:ext uri="{FF2B5EF4-FFF2-40B4-BE49-F238E27FC236}">
              <a16:creationId xmlns:a16="http://schemas.microsoft.com/office/drawing/2014/main" id="{00000000-0008-0000-0700-0000DB010000}"/>
            </a:ext>
          </a:extLst>
        </xdr:cNvPr>
        <xdr:cNvSpPr txBox="1"/>
      </xdr:nvSpPr>
      <xdr:spPr>
        <a:xfrm>
          <a:off x="8559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101</xdr:row>
      <xdr:rowOff>80027</xdr:rowOff>
    </xdr:from>
    <xdr:ext cx="762000" cy="259045"/>
    <xdr:sp macro="" textlink="">
      <xdr:nvSpPr>
        <xdr:cNvPr id="476" name="テキスト ボックス 475">
          <a:extLst>
            <a:ext uri="{FF2B5EF4-FFF2-40B4-BE49-F238E27FC236}">
              <a16:creationId xmlns:a16="http://schemas.microsoft.com/office/drawing/2014/main" id="{00000000-0008-0000-0700-0000DC010000}"/>
            </a:ext>
          </a:extLst>
        </xdr:cNvPr>
        <xdr:cNvSpPr txBox="1"/>
      </xdr:nvSpPr>
      <xdr:spPr>
        <a:xfrm>
          <a:off x="7670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101</xdr:row>
      <xdr:rowOff>80027</xdr:rowOff>
    </xdr:from>
    <xdr:ext cx="762000" cy="259045"/>
    <xdr:sp macro="" textlink="">
      <xdr:nvSpPr>
        <xdr:cNvPr id="477" name="テキスト ボックス 476">
          <a:extLst>
            <a:ext uri="{FF2B5EF4-FFF2-40B4-BE49-F238E27FC236}">
              <a16:creationId xmlns:a16="http://schemas.microsoft.com/office/drawing/2014/main" id="{00000000-0008-0000-0700-0000DD010000}"/>
            </a:ext>
          </a:extLst>
        </xdr:cNvPr>
        <xdr:cNvSpPr txBox="1"/>
      </xdr:nvSpPr>
      <xdr:spPr>
        <a:xfrm>
          <a:off x="6781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97</xdr:row>
      <xdr:rowOff>74397</xdr:rowOff>
    </xdr:from>
    <xdr:to>
      <xdr:col>55</xdr:col>
      <xdr:colOff>50800</xdr:colOff>
      <xdr:row>98</xdr:row>
      <xdr:rowOff>4547</xdr:rowOff>
    </xdr:to>
    <xdr:sp macro="" textlink="">
      <xdr:nvSpPr>
        <xdr:cNvPr id="478" name="楕円 477">
          <a:extLst>
            <a:ext uri="{FF2B5EF4-FFF2-40B4-BE49-F238E27FC236}">
              <a16:creationId xmlns:a16="http://schemas.microsoft.com/office/drawing/2014/main" id="{00000000-0008-0000-0700-0000DE010000}"/>
            </a:ext>
          </a:extLst>
        </xdr:cNvPr>
        <xdr:cNvSpPr/>
      </xdr:nvSpPr>
      <xdr:spPr>
        <a:xfrm>
          <a:off x="10426700" y="1670504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97</xdr:row>
      <xdr:rowOff>35620</xdr:rowOff>
    </xdr:from>
    <xdr:ext cx="534377" cy="259045"/>
    <xdr:sp macro="" textlink="">
      <xdr:nvSpPr>
        <xdr:cNvPr id="479" name="土木費該当値テキスト">
          <a:extLst>
            <a:ext uri="{FF2B5EF4-FFF2-40B4-BE49-F238E27FC236}">
              <a16:creationId xmlns:a16="http://schemas.microsoft.com/office/drawing/2014/main" id="{00000000-0008-0000-0700-0000DF010000}"/>
            </a:ext>
          </a:extLst>
        </xdr:cNvPr>
        <xdr:cNvSpPr txBox="1"/>
      </xdr:nvSpPr>
      <xdr:spPr>
        <a:xfrm>
          <a:off x="10528300" y="1666627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40,672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97</xdr:row>
      <xdr:rowOff>72527</xdr:rowOff>
    </xdr:from>
    <xdr:to>
      <xdr:col>50</xdr:col>
      <xdr:colOff>165100</xdr:colOff>
      <xdr:row>98</xdr:row>
      <xdr:rowOff>2677</xdr:rowOff>
    </xdr:to>
    <xdr:sp macro="" textlink="">
      <xdr:nvSpPr>
        <xdr:cNvPr id="480" name="楕円 479">
          <a:extLst>
            <a:ext uri="{FF2B5EF4-FFF2-40B4-BE49-F238E27FC236}">
              <a16:creationId xmlns:a16="http://schemas.microsoft.com/office/drawing/2014/main" id="{00000000-0008-0000-0700-0000E0010000}"/>
            </a:ext>
          </a:extLst>
        </xdr:cNvPr>
        <xdr:cNvSpPr/>
      </xdr:nvSpPr>
      <xdr:spPr>
        <a:xfrm>
          <a:off x="9588500" y="1670317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97</xdr:row>
      <xdr:rowOff>165254</xdr:rowOff>
    </xdr:from>
    <xdr:ext cx="534377" cy="259045"/>
    <xdr:sp macro="" textlink="">
      <xdr:nvSpPr>
        <xdr:cNvPr id="481" name="テキスト ボックス 480">
          <a:extLst>
            <a:ext uri="{FF2B5EF4-FFF2-40B4-BE49-F238E27FC236}">
              <a16:creationId xmlns:a16="http://schemas.microsoft.com/office/drawing/2014/main" id="{00000000-0008-0000-0700-0000E1010000}"/>
            </a:ext>
          </a:extLst>
        </xdr:cNvPr>
        <xdr:cNvSpPr txBox="1"/>
      </xdr:nvSpPr>
      <xdr:spPr>
        <a:xfrm>
          <a:off x="9372111" y="1679590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41,081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97</xdr:row>
      <xdr:rowOff>26826</xdr:rowOff>
    </xdr:from>
    <xdr:to>
      <xdr:col>46</xdr:col>
      <xdr:colOff>38100</xdr:colOff>
      <xdr:row>97</xdr:row>
      <xdr:rowOff>128426</xdr:rowOff>
    </xdr:to>
    <xdr:sp macro="" textlink="">
      <xdr:nvSpPr>
        <xdr:cNvPr id="482" name="楕円 481">
          <a:extLst>
            <a:ext uri="{FF2B5EF4-FFF2-40B4-BE49-F238E27FC236}">
              <a16:creationId xmlns:a16="http://schemas.microsoft.com/office/drawing/2014/main" id="{00000000-0008-0000-0700-0000E2010000}"/>
            </a:ext>
          </a:extLst>
        </xdr:cNvPr>
        <xdr:cNvSpPr/>
      </xdr:nvSpPr>
      <xdr:spPr>
        <a:xfrm>
          <a:off x="8699500" y="1665747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95</xdr:row>
      <xdr:rowOff>144953</xdr:rowOff>
    </xdr:from>
    <xdr:ext cx="534377" cy="259045"/>
    <xdr:sp macro="" textlink="">
      <xdr:nvSpPr>
        <xdr:cNvPr id="483" name="テキスト ボックス 482">
          <a:extLst>
            <a:ext uri="{FF2B5EF4-FFF2-40B4-BE49-F238E27FC236}">
              <a16:creationId xmlns:a16="http://schemas.microsoft.com/office/drawing/2014/main" id="{00000000-0008-0000-0700-0000E3010000}"/>
            </a:ext>
          </a:extLst>
        </xdr:cNvPr>
        <xdr:cNvSpPr txBox="1"/>
      </xdr:nvSpPr>
      <xdr:spPr>
        <a:xfrm>
          <a:off x="8483111" y="1643270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51,077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96</xdr:row>
      <xdr:rowOff>165472</xdr:rowOff>
    </xdr:from>
    <xdr:to>
      <xdr:col>41</xdr:col>
      <xdr:colOff>101600</xdr:colOff>
      <xdr:row>97</xdr:row>
      <xdr:rowOff>95622</xdr:rowOff>
    </xdr:to>
    <xdr:sp macro="" textlink="">
      <xdr:nvSpPr>
        <xdr:cNvPr id="484" name="楕円 483">
          <a:extLst>
            <a:ext uri="{FF2B5EF4-FFF2-40B4-BE49-F238E27FC236}">
              <a16:creationId xmlns:a16="http://schemas.microsoft.com/office/drawing/2014/main" id="{00000000-0008-0000-0700-0000E4010000}"/>
            </a:ext>
          </a:extLst>
        </xdr:cNvPr>
        <xdr:cNvSpPr/>
      </xdr:nvSpPr>
      <xdr:spPr>
        <a:xfrm>
          <a:off x="7810500" y="1662467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95</xdr:row>
      <xdr:rowOff>112149</xdr:rowOff>
    </xdr:from>
    <xdr:ext cx="534377" cy="259045"/>
    <xdr:sp macro="" textlink="">
      <xdr:nvSpPr>
        <xdr:cNvPr id="485" name="テキスト ボックス 484">
          <a:extLst>
            <a:ext uri="{FF2B5EF4-FFF2-40B4-BE49-F238E27FC236}">
              <a16:creationId xmlns:a16="http://schemas.microsoft.com/office/drawing/2014/main" id="{00000000-0008-0000-0700-0000E5010000}"/>
            </a:ext>
          </a:extLst>
        </xdr:cNvPr>
        <xdr:cNvSpPr txBox="1"/>
      </xdr:nvSpPr>
      <xdr:spPr>
        <a:xfrm>
          <a:off x="7594111" y="1639989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58,252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96</xdr:row>
      <xdr:rowOff>141692</xdr:rowOff>
    </xdr:from>
    <xdr:to>
      <xdr:col>36</xdr:col>
      <xdr:colOff>165100</xdr:colOff>
      <xdr:row>97</xdr:row>
      <xdr:rowOff>71842</xdr:rowOff>
    </xdr:to>
    <xdr:sp macro="" textlink="">
      <xdr:nvSpPr>
        <xdr:cNvPr id="486" name="楕円 485">
          <a:extLst>
            <a:ext uri="{FF2B5EF4-FFF2-40B4-BE49-F238E27FC236}">
              <a16:creationId xmlns:a16="http://schemas.microsoft.com/office/drawing/2014/main" id="{00000000-0008-0000-0700-0000E6010000}"/>
            </a:ext>
          </a:extLst>
        </xdr:cNvPr>
        <xdr:cNvSpPr/>
      </xdr:nvSpPr>
      <xdr:spPr>
        <a:xfrm>
          <a:off x="6921500" y="1660089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95</xdr:row>
      <xdr:rowOff>88369</xdr:rowOff>
    </xdr:from>
    <xdr:ext cx="534377" cy="259045"/>
    <xdr:sp macro="" textlink="">
      <xdr:nvSpPr>
        <xdr:cNvPr id="487" name="テキスト ボックス 486">
          <a:extLst>
            <a:ext uri="{FF2B5EF4-FFF2-40B4-BE49-F238E27FC236}">
              <a16:creationId xmlns:a16="http://schemas.microsoft.com/office/drawing/2014/main" id="{00000000-0008-0000-0700-0000E7010000}"/>
            </a:ext>
          </a:extLst>
        </xdr:cNvPr>
        <xdr:cNvSpPr txBox="1"/>
      </xdr:nvSpPr>
      <xdr:spPr>
        <a:xfrm>
          <a:off x="6705111" y="1637611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63,453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23</xdr:row>
      <xdr:rowOff>57150</xdr:rowOff>
    </xdr:from>
    <xdr:to>
      <xdr:col>89</xdr:col>
      <xdr:colOff>177800</xdr:colOff>
      <xdr:row>25</xdr:row>
      <xdr:rowOff>31750</xdr:rowOff>
    </xdr:to>
    <xdr:sp macro="" textlink="">
      <xdr:nvSpPr>
        <xdr:cNvPr id="488" name="正方形/長方形 487">
          <a:extLst>
            <a:ext uri="{FF2B5EF4-FFF2-40B4-BE49-F238E27FC236}">
              <a16:creationId xmlns:a16="http://schemas.microsoft.com/office/drawing/2014/main" id="{00000000-0008-0000-0700-0000E8010000}"/>
            </a:ext>
          </a:extLst>
        </xdr:cNvPr>
        <xdr:cNvSpPr/>
      </xdr:nvSpPr>
      <xdr:spPr>
        <a:xfrm>
          <a:off x="12446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消防費</a:t>
          </a:r>
        </a:p>
      </xdr:txBody>
    </xdr:sp>
    <xdr:clientData/>
  </xdr:twoCellAnchor>
  <xdr:twoCellAnchor>
    <xdr:from>
      <xdr:col>66</xdr:col>
      <xdr:colOff>0</xdr:colOff>
      <xdr:row>25</xdr:row>
      <xdr:rowOff>57150</xdr:rowOff>
    </xdr:from>
    <xdr:to>
      <xdr:col>74</xdr:col>
      <xdr:colOff>0</xdr:colOff>
      <xdr:row>26</xdr:row>
      <xdr:rowOff>139700</xdr:rowOff>
    </xdr:to>
    <xdr:sp macro="" textlink="">
      <xdr:nvSpPr>
        <xdr:cNvPr id="489" name="正方形/長方形 488">
          <a:extLst>
            <a:ext uri="{FF2B5EF4-FFF2-40B4-BE49-F238E27FC236}">
              <a16:creationId xmlns:a16="http://schemas.microsoft.com/office/drawing/2014/main" id="{00000000-0008-0000-0700-0000E9010000}"/>
            </a:ext>
          </a:extLst>
        </xdr:cNvPr>
        <xdr:cNvSpPr/>
      </xdr:nvSpPr>
      <xdr:spPr>
        <a:xfrm>
          <a:off x="12573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26</xdr:row>
      <xdr:rowOff>88900</xdr:rowOff>
    </xdr:from>
    <xdr:to>
      <xdr:col>74</xdr:col>
      <xdr:colOff>0</xdr:colOff>
      <xdr:row>28</xdr:row>
      <xdr:rowOff>0</xdr:rowOff>
    </xdr:to>
    <xdr:sp macro="" textlink="">
      <xdr:nvSpPr>
        <xdr:cNvPr id="490" name="正方形/長方形 489">
          <a:extLst>
            <a:ext uri="{FF2B5EF4-FFF2-40B4-BE49-F238E27FC236}">
              <a16:creationId xmlns:a16="http://schemas.microsoft.com/office/drawing/2014/main" id="{00000000-0008-0000-0700-0000EA010000}"/>
            </a:ext>
          </a:extLst>
        </xdr:cNvPr>
        <xdr:cNvSpPr/>
      </xdr:nvSpPr>
      <xdr:spPr>
        <a:xfrm>
          <a:off x="12573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10/29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25</xdr:row>
      <xdr:rowOff>57150</xdr:rowOff>
    </xdr:from>
    <xdr:to>
      <xdr:col>79</xdr:col>
      <xdr:colOff>63500</xdr:colOff>
      <xdr:row>26</xdr:row>
      <xdr:rowOff>139700</xdr:rowOff>
    </xdr:to>
    <xdr:sp macro="" textlink="">
      <xdr:nvSpPr>
        <xdr:cNvPr id="491" name="正方形/長方形 490">
          <a:extLst>
            <a:ext uri="{FF2B5EF4-FFF2-40B4-BE49-F238E27FC236}">
              <a16:creationId xmlns:a16="http://schemas.microsoft.com/office/drawing/2014/main" id="{00000000-0008-0000-0700-0000EB010000}"/>
            </a:ext>
          </a:extLst>
        </xdr:cNvPr>
        <xdr:cNvSpPr/>
      </xdr:nvSpPr>
      <xdr:spPr>
        <a:xfrm>
          <a:off x="13589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26</xdr:row>
      <xdr:rowOff>88900</xdr:rowOff>
    </xdr:from>
    <xdr:to>
      <xdr:col>79</xdr:col>
      <xdr:colOff>63500</xdr:colOff>
      <xdr:row>28</xdr:row>
      <xdr:rowOff>0</xdr:rowOff>
    </xdr:to>
    <xdr:sp macro="" textlink="">
      <xdr:nvSpPr>
        <xdr:cNvPr id="492" name="正方形/長方形 491">
          <a:extLst>
            <a:ext uri="{FF2B5EF4-FFF2-40B4-BE49-F238E27FC236}">
              <a16:creationId xmlns:a16="http://schemas.microsoft.com/office/drawing/2014/main" id="{00000000-0008-0000-0700-0000EC010000}"/>
            </a:ext>
          </a:extLst>
        </xdr:cNvPr>
        <xdr:cNvSpPr/>
      </xdr:nvSpPr>
      <xdr:spPr>
        <a:xfrm>
          <a:off x="13589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14,825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25</xdr:row>
      <xdr:rowOff>57150</xdr:rowOff>
    </xdr:from>
    <xdr:to>
      <xdr:col>85</xdr:col>
      <xdr:colOff>63500</xdr:colOff>
      <xdr:row>26</xdr:row>
      <xdr:rowOff>139700</xdr:rowOff>
    </xdr:to>
    <xdr:sp macro="" textlink="">
      <xdr:nvSpPr>
        <xdr:cNvPr id="493" name="正方形/長方形 492">
          <a:extLst>
            <a:ext uri="{FF2B5EF4-FFF2-40B4-BE49-F238E27FC236}">
              <a16:creationId xmlns:a16="http://schemas.microsoft.com/office/drawing/2014/main" id="{00000000-0008-0000-0700-0000ED010000}"/>
            </a:ext>
          </a:extLst>
        </xdr:cNvPr>
        <xdr:cNvSpPr/>
      </xdr:nvSpPr>
      <xdr:spPr>
        <a:xfrm>
          <a:off x="14732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愛媛県平均</a:t>
          </a:r>
        </a:p>
      </xdr:txBody>
    </xdr:sp>
    <xdr:clientData/>
  </xdr:twoCellAnchor>
  <xdr:twoCellAnchor>
    <xdr:from>
      <xdr:col>77</xdr:col>
      <xdr:colOff>63500</xdr:colOff>
      <xdr:row>26</xdr:row>
      <xdr:rowOff>88900</xdr:rowOff>
    </xdr:from>
    <xdr:to>
      <xdr:col>85</xdr:col>
      <xdr:colOff>63500</xdr:colOff>
      <xdr:row>28</xdr:row>
      <xdr:rowOff>0</xdr:rowOff>
    </xdr:to>
    <xdr:sp macro="" textlink="">
      <xdr:nvSpPr>
        <xdr:cNvPr id="494" name="正方形/長方形 493">
          <a:extLst>
            <a:ext uri="{FF2B5EF4-FFF2-40B4-BE49-F238E27FC236}">
              <a16:creationId xmlns:a16="http://schemas.microsoft.com/office/drawing/2014/main" id="{00000000-0008-0000-0700-0000EE010000}"/>
            </a:ext>
          </a:extLst>
        </xdr:cNvPr>
        <xdr:cNvSpPr/>
      </xdr:nvSpPr>
      <xdr:spPr>
        <a:xfrm>
          <a:off x="14732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16,951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28</xdr:row>
      <xdr:rowOff>25400</xdr:rowOff>
    </xdr:from>
    <xdr:to>
      <xdr:col>89</xdr:col>
      <xdr:colOff>177800</xdr:colOff>
      <xdr:row>41</xdr:row>
      <xdr:rowOff>82550</xdr:rowOff>
    </xdr:to>
    <xdr:sp macro="" textlink="">
      <xdr:nvSpPr>
        <xdr:cNvPr id="495" name="正方形/長方形 494">
          <a:extLst>
            <a:ext uri="{FF2B5EF4-FFF2-40B4-BE49-F238E27FC236}">
              <a16:creationId xmlns:a16="http://schemas.microsoft.com/office/drawing/2014/main" id="{00000000-0008-0000-0700-0000EF010000}"/>
            </a:ext>
          </a:extLst>
        </xdr:cNvPr>
        <xdr:cNvSpPr/>
      </xdr:nvSpPr>
      <xdr:spPr>
        <a:xfrm>
          <a:off x="12446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27</xdr:row>
      <xdr:rowOff>6350</xdr:rowOff>
    </xdr:from>
    <xdr:ext cx="349839" cy="225703"/>
    <xdr:sp macro="" textlink="">
      <xdr:nvSpPr>
        <xdr:cNvPr id="496" name="テキスト ボックス 495">
          <a:extLst>
            <a:ext uri="{FF2B5EF4-FFF2-40B4-BE49-F238E27FC236}">
              <a16:creationId xmlns:a16="http://schemas.microsoft.com/office/drawing/2014/main" id="{00000000-0008-0000-0700-0000F0010000}"/>
            </a:ext>
          </a:extLst>
        </xdr:cNvPr>
        <xdr:cNvSpPr txBox="1"/>
      </xdr:nvSpPr>
      <xdr:spPr>
        <a:xfrm>
          <a:off x="12407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41</xdr:row>
      <xdr:rowOff>82550</xdr:rowOff>
    </xdr:from>
    <xdr:to>
      <xdr:col>89</xdr:col>
      <xdr:colOff>177800</xdr:colOff>
      <xdr:row>41</xdr:row>
      <xdr:rowOff>82550</xdr:rowOff>
    </xdr:to>
    <xdr:cxnSp macro="">
      <xdr:nvCxnSpPr>
        <xdr:cNvPr id="497" name="直線コネクタ 496">
          <a:extLst>
            <a:ext uri="{FF2B5EF4-FFF2-40B4-BE49-F238E27FC236}">
              <a16:creationId xmlns:a16="http://schemas.microsoft.com/office/drawing/2014/main" id="{00000000-0008-0000-0700-0000F1010000}"/>
            </a:ext>
          </a:extLst>
        </xdr:cNvPr>
        <xdr:cNvCxnSpPr/>
      </xdr:nvCxnSpPr>
      <xdr:spPr>
        <a:xfrm>
          <a:off x="12446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40</xdr:row>
      <xdr:rowOff>111777</xdr:rowOff>
    </xdr:from>
    <xdr:ext cx="467179" cy="259045"/>
    <xdr:sp macro="" textlink="">
      <xdr:nvSpPr>
        <xdr:cNvPr id="498" name="テキスト ボックス 497">
          <a:extLst>
            <a:ext uri="{FF2B5EF4-FFF2-40B4-BE49-F238E27FC236}">
              <a16:creationId xmlns:a16="http://schemas.microsoft.com/office/drawing/2014/main" id="{00000000-0008-0000-0700-0000F2010000}"/>
            </a:ext>
          </a:extLst>
        </xdr:cNvPr>
        <xdr:cNvSpPr txBox="1"/>
      </xdr:nvSpPr>
      <xdr:spPr>
        <a:xfrm>
          <a:off x="11978821" y="6969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39</xdr:row>
      <xdr:rowOff>139700</xdr:rowOff>
    </xdr:from>
    <xdr:to>
      <xdr:col>89</xdr:col>
      <xdr:colOff>177800</xdr:colOff>
      <xdr:row>39</xdr:row>
      <xdr:rowOff>139700</xdr:rowOff>
    </xdr:to>
    <xdr:cxnSp macro="">
      <xdr:nvCxnSpPr>
        <xdr:cNvPr id="499" name="直線コネクタ 498">
          <a:extLst>
            <a:ext uri="{FF2B5EF4-FFF2-40B4-BE49-F238E27FC236}">
              <a16:creationId xmlns:a16="http://schemas.microsoft.com/office/drawing/2014/main" id="{00000000-0008-0000-0700-0000F3010000}"/>
            </a:ext>
          </a:extLst>
        </xdr:cNvPr>
        <xdr:cNvCxnSpPr/>
      </xdr:nvCxnSpPr>
      <xdr:spPr>
        <a:xfrm>
          <a:off x="12446000" y="682625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38</xdr:row>
      <xdr:rowOff>168927</xdr:rowOff>
    </xdr:from>
    <xdr:ext cx="467179" cy="259045"/>
    <xdr:sp macro="" textlink="">
      <xdr:nvSpPr>
        <xdr:cNvPr id="500" name="テキスト ボックス 499">
          <a:extLst>
            <a:ext uri="{FF2B5EF4-FFF2-40B4-BE49-F238E27FC236}">
              <a16:creationId xmlns:a16="http://schemas.microsoft.com/office/drawing/2014/main" id="{00000000-0008-0000-0700-0000F4010000}"/>
            </a:ext>
          </a:extLst>
        </xdr:cNvPr>
        <xdr:cNvSpPr txBox="1"/>
      </xdr:nvSpPr>
      <xdr:spPr>
        <a:xfrm>
          <a:off x="11978821" y="668402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38</xdr:row>
      <xdr:rowOff>25400</xdr:rowOff>
    </xdr:from>
    <xdr:to>
      <xdr:col>89</xdr:col>
      <xdr:colOff>177800</xdr:colOff>
      <xdr:row>38</xdr:row>
      <xdr:rowOff>25400</xdr:rowOff>
    </xdr:to>
    <xdr:cxnSp macro="">
      <xdr:nvCxnSpPr>
        <xdr:cNvPr id="501" name="直線コネクタ 500">
          <a:extLst>
            <a:ext uri="{FF2B5EF4-FFF2-40B4-BE49-F238E27FC236}">
              <a16:creationId xmlns:a16="http://schemas.microsoft.com/office/drawing/2014/main" id="{00000000-0008-0000-0700-0000F5010000}"/>
            </a:ext>
          </a:extLst>
        </xdr:cNvPr>
        <xdr:cNvCxnSpPr/>
      </xdr:nvCxnSpPr>
      <xdr:spPr>
        <a:xfrm>
          <a:off x="12446000" y="65405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37</xdr:row>
      <xdr:rowOff>54627</xdr:rowOff>
    </xdr:from>
    <xdr:ext cx="531299" cy="259045"/>
    <xdr:sp macro="" textlink="">
      <xdr:nvSpPr>
        <xdr:cNvPr id="502" name="テキスト ボックス 501">
          <a:extLst>
            <a:ext uri="{FF2B5EF4-FFF2-40B4-BE49-F238E27FC236}">
              <a16:creationId xmlns:a16="http://schemas.microsoft.com/office/drawing/2014/main" id="{00000000-0008-0000-0700-0000F6010000}"/>
            </a:ext>
          </a:extLst>
        </xdr:cNvPr>
        <xdr:cNvSpPr txBox="1"/>
      </xdr:nvSpPr>
      <xdr:spPr>
        <a:xfrm>
          <a:off x="11914701" y="63982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36</xdr:row>
      <xdr:rowOff>82550</xdr:rowOff>
    </xdr:from>
    <xdr:to>
      <xdr:col>89</xdr:col>
      <xdr:colOff>177800</xdr:colOff>
      <xdr:row>36</xdr:row>
      <xdr:rowOff>82550</xdr:rowOff>
    </xdr:to>
    <xdr:cxnSp macro="">
      <xdr:nvCxnSpPr>
        <xdr:cNvPr id="503" name="直線コネクタ 502">
          <a:extLst>
            <a:ext uri="{FF2B5EF4-FFF2-40B4-BE49-F238E27FC236}">
              <a16:creationId xmlns:a16="http://schemas.microsoft.com/office/drawing/2014/main" id="{00000000-0008-0000-0700-0000F7010000}"/>
            </a:ext>
          </a:extLst>
        </xdr:cNvPr>
        <xdr:cNvCxnSpPr/>
      </xdr:nvCxnSpPr>
      <xdr:spPr>
        <a:xfrm>
          <a:off x="12446000" y="625475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35</xdr:row>
      <xdr:rowOff>111777</xdr:rowOff>
    </xdr:from>
    <xdr:ext cx="531299" cy="259045"/>
    <xdr:sp macro="" textlink="">
      <xdr:nvSpPr>
        <xdr:cNvPr id="504" name="テキスト ボックス 503">
          <a:extLst>
            <a:ext uri="{FF2B5EF4-FFF2-40B4-BE49-F238E27FC236}">
              <a16:creationId xmlns:a16="http://schemas.microsoft.com/office/drawing/2014/main" id="{00000000-0008-0000-0700-0000F8010000}"/>
            </a:ext>
          </a:extLst>
        </xdr:cNvPr>
        <xdr:cNvSpPr txBox="1"/>
      </xdr:nvSpPr>
      <xdr:spPr>
        <a:xfrm>
          <a:off x="11914701" y="611252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34</xdr:row>
      <xdr:rowOff>139700</xdr:rowOff>
    </xdr:from>
    <xdr:to>
      <xdr:col>89</xdr:col>
      <xdr:colOff>177800</xdr:colOff>
      <xdr:row>34</xdr:row>
      <xdr:rowOff>139700</xdr:rowOff>
    </xdr:to>
    <xdr:cxnSp macro="">
      <xdr:nvCxnSpPr>
        <xdr:cNvPr id="505" name="直線コネクタ 504">
          <a:extLst>
            <a:ext uri="{FF2B5EF4-FFF2-40B4-BE49-F238E27FC236}">
              <a16:creationId xmlns:a16="http://schemas.microsoft.com/office/drawing/2014/main" id="{00000000-0008-0000-0700-0000F9010000}"/>
            </a:ext>
          </a:extLst>
        </xdr:cNvPr>
        <xdr:cNvCxnSpPr/>
      </xdr:nvCxnSpPr>
      <xdr:spPr>
        <a:xfrm>
          <a:off x="12446000" y="596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33</xdr:row>
      <xdr:rowOff>168927</xdr:rowOff>
    </xdr:from>
    <xdr:ext cx="531299" cy="259045"/>
    <xdr:sp macro="" textlink="">
      <xdr:nvSpPr>
        <xdr:cNvPr id="506" name="テキスト ボックス 505">
          <a:extLst>
            <a:ext uri="{FF2B5EF4-FFF2-40B4-BE49-F238E27FC236}">
              <a16:creationId xmlns:a16="http://schemas.microsoft.com/office/drawing/2014/main" id="{00000000-0008-0000-0700-0000FA010000}"/>
            </a:ext>
          </a:extLst>
        </xdr:cNvPr>
        <xdr:cNvSpPr txBox="1"/>
      </xdr:nvSpPr>
      <xdr:spPr>
        <a:xfrm>
          <a:off x="11914701" y="5826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33</xdr:row>
      <xdr:rowOff>25400</xdr:rowOff>
    </xdr:from>
    <xdr:to>
      <xdr:col>89</xdr:col>
      <xdr:colOff>177800</xdr:colOff>
      <xdr:row>33</xdr:row>
      <xdr:rowOff>25400</xdr:rowOff>
    </xdr:to>
    <xdr:cxnSp macro="">
      <xdr:nvCxnSpPr>
        <xdr:cNvPr id="507" name="直線コネクタ 506">
          <a:extLst>
            <a:ext uri="{FF2B5EF4-FFF2-40B4-BE49-F238E27FC236}">
              <a16:creationId xmlns:a16="http://schemas.microsoft.com/office/drawing/2014/main" id="{00000000-0008-0000-0700-0000FB010000}"/>
            </a:ext>
          </a:extLst>
        </xdr:cNvPr>
        <xdr:cNvCxnSpPr/>
      </xdr:nvCxnSpPr>
      <xdr:spPr>
        <a:xfrm>
          <a:off x="12446000" y="568325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32</xdr:row>
      <xdr:rowOff>54627</xdr:rowOff>
    </xdr:from>
    <xdr:ext cx="531299" cy="259045"/>
    <xdr:sp macro="" textlink="">
      <xdr:nvSpPr>
        <xdr:cNvPr id="508" name="テキスト ボックス 507">
          <a:extLst>
            <a:ext uri="{FF2B5EF4-FFF2-40B4-BE49-F238E27FC236}">
              <a16:creationId xmlns:a16="http://schemas.microsoft.com/office/drawing/2014/main" id="{00000000-0008-0000-0700-0000FC010000}"/>
            </a:ext>
          </a:extLst>
        </xdr:cNvPr>
        <xdr:cNvSpPr txBox="1"/>
      </xdr:nvSpPr>
      <xdr:spPr>
        <a:xfrm>
          <a:off x="11914701" y="554102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31</xdr:row>
      <xdr:rowOff>82550</xdr:rowOff>
    </xdr:from>
    <xdr:to>
      <xdr:col>89</xdr:col>
      <xdr:colOff>177800</xdr:colOff>
      <xdr:row>31</xdr:row>
      <xdr:rowOff>82550</xdr:rowOff>
    </xdr:to>
    <xdr:cxnSp macro="">
      <xdr:nvCxnSpPr>
        <xdr:cNvPr id="509" name="直線コネクタ 508">
          <a:extLst>
            <a:ext uri="{FF2B5EF4-FFF2-40B4-BE49-F238E27FC236}">
              <a16:creationId xmlns:a16="http://schemas.microsoft.com/office/drawing/2014/main" id="{00000000-0008-0000-0700-0000FD010000}"/>
            </a:ext>
          </a:extLst>
        </xdr:cNvPr>
        <xdr:cNvCxnSpPr/>
      </xdr:nvCxnSpPr>
      <xdr:spPr>
        <a:xfrm>
          <a:off x="12446000" y="53975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30</xdr:row>
      <xdr:rowOff>111777</xdr:rowOff>
    </xdr:from>
    <xdr:ext cx="531299" cy="259045"/>
    <xdr:sp macro="" textlink="">
      <xdr:nvSpPr>
        <xdr:cNvPr id="510" name="テキスト ボックス 509">
          <a:extLst>
            <a:ext uri="{FF2B5EF4-FFF2-40B4-BE49-F238E27FC236}">
              <a16:creationId xmlns:a16="http://schemas.microsoft.com/office/drawing/2014/main" id="{00000000-0008-0000-0700-0000FE010000}"/>
            </a:ext>
          </a:extLst>
        </xdr:cNvPr>
        <xdr:cNvSpPr txBox="1"/>
      </xdr:nvSpPr>
      <xdr:spPr>
        <a:xfrm>
          <a:off x="11914701" y="52552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24,000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29</xdr:row>
      <xdr:rowOff>139700</xdr:rowOff>
    </xdr:from>
    <xdr:to>
      <xdr:col>89</xdr:col>
      <xdr:colOff>177800</xdr:colOff>
      <xdr:row>29</xdr:row>
      <xdr:rowOff>139700</xdr:rowOff>
    </xdr:to>
    <xdr:cxnSp macro="">
      <xdr:nvCxnSpPr>
        <xdr:cNvPr id="511" name="直線コネクタ 510">
          <a:extLst>
            <a:ext uri="{FF2B5EF4-FFF2-40B4-BE49-F238E27FC236}">
              <a16:creationId xmlns:a16="http://schemas.microsoft.com/office/drawing/2014/main" id="{00000000-0008-0000-0700-0000FF010000}"/>
            </a:ext>
          </a:extLst>
        </xdr:cNvPr>
        <xdr:cNvCxnSpPr/>
      </xdr:nvCxnSpPr>
      <xdr:spPr>
        <a:xfrm>
          <a:off x="12446000" y="511175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28</xdr:row>
      <xdr:rowOff>168927</xdr:rowOff>
    </xdr:from>
    <xdr:ext cx="531299" cy="259045"/>
    <xdr:sp macro="" textlink="">
      <xdr:nvSpPr>
        <xdr:cNvPr id="512" name="テキスト ボックス 511">
          <a:extLst>
            <a:ext uri="{FF2B5EF4-FFF2-40B4-BE49-F238E27FC236}">
              <a16:creationId xmlns:a16="http://schemas.microsoft.com/office/drawing/2014/main" id="{00000000-0008-0000-0700-000000020000}"/>
            </a:ext>
          </a:extLst>
        </xdr:cNvPr>
        <xdr:cNvSpPr txBox="1"/>
      </xdr:nvSpPr>
      <xdr:spPr>
        <a:xfrm>
          <a:off x="11914701" y="496952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27,000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28</xdr:row>
      <xdr:rowOff>25400</xdr:rowOff>
    </xdr:from>
    <xdr:to>
      <xdr:col>89</xdr:col>
      <xdr:colOff>177800</xdr:colOff>
      <xdr:row>28</xdr:row>
      <xdr:rowOff>25400</xdr:rowOff>
    </xdr:to>
    <xdr:cxnSp macro="">
      <xdr:nvCxnSpPr>
        <xdr:cNvPr id="513" name="直線コネクタ 512">
          <a:extLst>
            <a:ext uri="{FF2B5EF4-FFF2-40B4-BE49-F238E27FC236}">
              <a16:creationId xmlns:a16="http://schemas.microsoft.com/office/drawing/2014/main" id="{00000000-0008-0000-0700-000001020000}"/>
            </a:ext>
          </a:extLst>
        </xdr:cNvPr>
        <xdr:cNvCxnSpPr/>
      </xdr:nvCxnSpPr>
      <xdr:spPr>
        <a:xfrm>
          <a:off x="12446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27</xdr:row>
      <xdr:rowOff>54627</xdr:rowOff>
    </xdr:from>
    <xdr:ext cx="531299" cy="259045"/>
    <xdr:sp macro="" textlink="">
      <xdr:nvSpPr>
        <xdr:cNvPr id="514" name="テキスト ボックス 513">
          <a:extLst>
            <a:ext uri="{FF2B5EF4-FFF2-40B4-BE49-F238E27FC236}">
              <a16:creationId xmlns:a16="http://schemas.microsoft.com/office/drawing/2014/main" id="{00000000-0008-0000-0700-000002020000}"/>
            </a:ext>
          </a:extLst>
        </xdr:cNvPr>
        <xdr:cNvSpPr txBox="1"/>
      </xdr:nvSpPr>
      <xdr:spPr>
        <a:xfrm>
          <a:off x="11914701" y="468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28</xdr:row>
      <xdr:rowOff>25400</xdr:rowOff>
    </xdr:from>
    <xdr:to>
      <xdr:col>89</xdr:col>
      <xdr:colOff>177800</xdr:colOff>
      <xdr:row>41</xdr:row>
      <xdr:rowOff>82550</xdr:rowOff>
    </xdr:to>
    <xdr:sp macro="" textlink="">
      <xdr:nvSpPr>
        <xdr:cNvPr id="515" name="消防費グラフ枠">
          <a:extLst>
            <a:ext uri="{FF2B5EF4-FFF2-40B4-BE49-F238E27FC236}">
              <a16:creationId xmlns:a16="http://schemas.microsoft.com/office/drawing/2014/main" id="{00000000-0008-0000-0700-000003020000}"/>
            </a:ext>
          </a:extLst>
        </xdr:cNvPr>
        <xdr:cNvSpPr/>
      </xdr:nvSpPr>
      <xdr:spPr>
        <a:xfrm>
          <a:off x="12446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30</xdr:row>
      <xdr:rowOff>145986</xdr:rowOff>
    </xdr:from>
    <xdr:to>
      <xdr:col>85</xdr:col>
      <xdr:colOff>126364</xdr:colOff>
      <xdr:row>38</xdr:row>
      <xdr:rowOff>148749</xdr:rowOff>
    </xdr:to>
    <xdr:cxnSp macro="">
      <xdr:nvCxnSpPr>
        <xdr:cNvPr id="516" name="直線コネクタ 515">
          <a:extLst>
            <a:ext uri="{FF2B5EF4-FFF2-40B4-BE49-F238E27FC236}">
              <a16:creationId xmlns:a16="http://schemas.microsoft.com/office/drawing/2014/main" id="{00000000-0008-0000-0700-000004020000}"/>
            </a:ext>
          </a:extLst>
        </xdr:cNvPr>
        <xdr:cNvCxnSpPr/>
      </xdr:nvCxnSpPr>
      <xdr:spPr>
        <a:xfrm flipV="1">
          <a:off x="16317595" y="5289486"/>
          <a:ext cx="1269" cy="1374363"/>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38</xdr:row>
      <xdr:rowOff>152576</xdr:rowOff>
    </xdr:from>
    <xdr:ext cx="534377" cy="259045"/>
    <xdr:sp macro="" textlink="">
      <xdr:nvSpPr>
        <xdr:cNvPr id="517" name="消防費最小値テキスト">
          <a:extLst>
            <a:ext uri="{FF2B5EF4-FFF2-40B4-BE49-F238E27FC236}">
              <a16:creationId xmlns:a16="http://schemas.microsoft.com/office/drawing/2014/main" id="{00000000-0008-0000-0700-000005020000}"/>
            </a:ext>
          </a:extLst>
        </xdr:cNvPr>
        <xdr:cNvSpPr txBox="1"/>
      </xdr:nvSpPr>
      <xdr:spPr>
        <a:xfrm>
          <a:off x="16370300" y="666767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10,705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38</xdr:row>
      <xdr:rowOff>148749</xdr:rowOff>
    </xdr:from>
    <xdr:to>
      <xdr:col>86</xdr:col>
      <xdr:colOff>25400</xdr:colOff>
      <xdr:row>38</xdr:row>
      <xdr:rowOff>148749</xdr:rowOff>
    </xdr:to>
    <xdr:cxnSp macro="">
      <xdr:nvCxnSpPr>
        <xdr:cNvPr id="518" name="直線コネクタ 517">
          <a:extLst>
            <a:ext uri="{FF2B5EF4-FFF2-40B4-BE49-F238E27FC236}">
              <a16:creationId xmlns:a16="http://schemas.microsoft.com/office/drawing/2014/main" id="{00000000-0008-0000-0700-000006020000}"/>
            </a:ext>
          </a:extLst>
        </xdr:cNvPr>
        <xdr:cNvCxnSpPr/>
      </xdr:nvCxnSpPr>
      <xdr:spPr>
        <a:xfrm>
          <a:off x="16230600" y="666384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29</xdr:row>
      <xdr:rowOff>92663</xdr:rowOff>
    </xdr:from>
    <xdr:ext cx="534377" cy="259045"/>
    <xdr:sp macro="" textlink="">
      <xdr:nvSpPr>
        <xdr:cNvPr id="519" name="消防費最大値テキスト">
          <a:extLst>
            <a:ext uri="{FF2B5EF4-FFF2-40B4-BE49-F238E27FC236}">
              <a16:creationId xmlns:a16="http://schemas.microsoft.com/office/drawing/2014/main" id="{00000000-0008-0000-0700-000007020000}"/>
            </a:ext>
          </a:extLst>
        </xdr:cNvPr>
        <xdr:cNvSpPr txBox="1"/>
      </xdr:nvSpPr>
      <xdr:spPr>
        <a:xfrm>
          <a:off x="16370300" y="506471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25,134</a:t>
          </a:r>
          <a:endParaRPr kumimoji="1" lang="ja-JP" altLang="en-US" sz="1000" b="1">
            <a:latin typeface="ＭＳ Ｐゴシック" panose="020B0600070205080204" pitchFamily="50" charset="-128"/>
          </a:endParaRPr>
        </a:p>
      </xdr:txBody>
    </xdr:sp>
    <xdr:clientData/>
  </xdr:oneCellAnchor>
  <xdr:twoCellAnchor>
    <xdr:from>
      <xdr:col>85</xdr:col>
      <xdr:colOff>38100</xdr:colOff>
      <xdr:row>30</xdr:row>
      <xdr:rowOff>145986</xdr:rowOff>
    </xdr:from>
    <xdr:to>
      <xdr:col>86</xdr:col>
      <xdr:colOff>25400</xdr:colOff>
      <xdr:row>30</xdr:row>
      <xdr:rowOff>145986</xdr:rowOff>
    </xdr:to>
    <xdr:cxnSp macro="">
      <xdr:nvCxnSpPr>
        <xdr:cNvPr id="520" name="直線コネクタ 519">
          <a:extLst>
            <a:ext uri="{FF2B5EF4-FFF2-40B4-BE49-F238E27FC236}">
              <a16:creationId xmlns:a16="http://schemas.microsoft.com/office/drawing/2014/main" id="{00000000-0008-0000-0700-000008020000}"/>
            </a:ext>
          </a:extLst>
        </xdr:cNvPr>
        <xdr:cNvCxnSpPr/>
      </xdr:nvCxnSpPr>
      <xdr:spPr>
        <a:xfrm>
          <a:off x="16230600" y="528948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36</xdr:row>
      <xdr:rowOff>83598</xdr:rowOff>
    </xdr:from>
    <xdr:to>
      <xdr:col>85</xdr:col>
      <xdr:colOff>127000</xdr:colOff>
      <xdr:row>37</xdr:row>
      <xdr:rowOff>107124</xdr:rowOff>
    </xdr:to>
    <xdr:cxnSp macro="">
      <xdr:nvCxnSpPr>
        <xdr:cNvPr id="521" name="直線コネクタ 520">
          <a:extLst>
            <a:ext uri="{FF2B5EF4-FFF2-40B4-BE49-F238E27FC236}">
              <a16:creationId xmlns:a16="http://schemas.microsoft.com/office/drawing/2014/main" id="{00000000-0008-0000-0700-000009020000}"/>
            </a:ext>
          </a:extLst>
        </xdr:cNvPr>
        <xdr:cNvCxnSpPr/>
      </xdr:nvCxnSpPr>
      <xdr:spPr>
        <a:xfrm flipV="1">
          <a:off x="15481300" y="6255798"/>
          <a:ext cx="838200" cy="19497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36</xdr:row>
      <xdr:rowOff>32942</xdr:rowOff>
    </xdr:from>
    <xdr:ext cx="534377" cy="259045"/>
    <xdr:sp macro="" textlink="">
      <xdr:nvSpPr>
        <xdr:cNvPr id="522" name="消防費平均値テキスト">
          <a:extLst>
            <a:ext uri="{FF2B5EF4-FFF2-40B4-BE49-F238E27FC236}">
              <a16:creationId xmlns:a16="http://schemas.microsoft.com/office/drawing/2014/main" id="{00000000-0008-0000-0700-00000A020000}"/>
            </a:ext>
          </a:extLst>
        </xdr:cNvPr>
        <xdr:cNvSpPr txBox="1"/>
      </xdr:nvSpPr>
      <xdr:spPr>
        <a:xfrm>
          <a:off x="16370300" y="6205142"/>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14,761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36</xdr:row>
      <xdr:rowOff>54515</xdr:rowOff>
    </xdr:from>
    <xdr:to>
      <xdr:col>85</xdr:col>
      <xdr:colOff>177800</xdr:colOff>
      <xdr:row>36</xdr:row>
      <xdr:rowOff>156115</xdr:rowOff>
    </xdr:to>
    <xdr:sp macro="" textlink="">
      <xdr:nvSpPr>
        <xdr:cNvPr id="523" name="フローチャート: 判断 522">
          <a:extLst>
            <a:ext uri="{FF2B5EF4-FFF2-40B4-BE49-F238E27FC236}">
              <a16:creationId xmlns:a16="http://schemas.microsoft.com/office/drawing/2014/main" id="{00000000-0008-0000-0700-00000B020000}"/>
            </a:ext>
          </a:extLst>
        </xdr:cNvPr>
        <xdr:cNvSpPr/>
      </xdr:nvSpPr>
      <xdr:spPr>
        <a:xfrm>
          <a:off x="16268700" y="622671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37</xdr:row>
      <xdr:rowOff>107124</xdr:rowOff>
    </xdr:from>
    <xdr:to>
      <xdr:col>81</xdr:col>
      <xdr:colOff>50800</xdr:colOff>
      <xdr:row>37</xdr:row>
      <xdr:rowOff>142081</xdr:rowOff>
    </xdr:to>
    <xdr:cxnSp macro="">
      <xdr:nvCxnSpPr>
        <xdr:cNvPr id="524" name="直線コネクタ 523">
          <a:extLst>
            <a:ext uri="{FF2B5EF4-FFF2-40B4-BE49-F238E27FC236}">
              <a16:creationId xmlns:a16="http://schemas.microsoft.com/office/drawing/2014/main" id="{00000000-0008-0000-0700-00000C020000}"/>
            </a:ext>
          </a:extLst>
        </xdr:cNvPr>
        <xdr:cNvCxnSpPr/>
      </xdr:nvCxnSpPr>
      <xdr:spPr>
        <a:xfrm flipV="1">
          <a:off x="14592300" y="6450774"/>
          <a:ext cx="889000" cy="3495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36</xdr:row>
      <xdr:rowOff>53848</xdr:rowOff>
    </xdr:from>
    <xdr:to>
      <xdr:col>81</xdr:col>
      <xdr:colOff>101600</xdr:colOff>
      <xdr:row>36</xdr:row>
      <xdr:rowOff>155448</xdr:rowOff>
    </xdr:to>
    <xdr:sp macro="" textlink="">
      <xdr:nvSpPr>
        <xdr:cNvPr id="525" name="フローチャート: 判断 524">
          <a:extLst>
            <a:ext uri="{FF2B5EF4-FFF2-40B4-BE49-F238E27FC236}">
              <a16:creationId xmlns:a16="http://schemas.microsoft.com/office/drawing/2014/main" id="{00000000-0008-0000-0700-00000D020000}"/>
            </a:ext>
          </a:extLst>
        </xdr:cNvPr>
        <xdr:cNvSpPr/>
      </xdr:nvSpPr>
      <xdr:spPr>
        <a:xfrm>
          <a:off x="15430500" y="622604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35</xdr:row>
      <xdr:rowOff>525</xdr:rowOff>
    </xdr:from>
    <xdr:ext cx="534377" cy="259045"/>
    <xdr:sp macro="" textlink="">
      <xdr:nvSpPr>
        <xdr:cNvPr id="526" name="テキスト ボックス 525">
          <a:extLst>
            <a:ext uri="{FF2B5EF4-FFF2-40B4-BE49-F238E27FC236}">
              <a16:creationId xmlns:a16="http://schemas.microsoft.com/office/drawing/2014/main" id="{00000000-0008-0000-0700-00000E020000}"/>
            </a:ext>
          </a:extLst>
        </xdr:cNvPr>
        <xdr:cNvSpPr txBox="1"/>
      </xdr:nvSpPr>
      <xdr:spPr>
        <a:xfrm>
          <a:off x="15214111" y="600127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14,768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36</xdr:row>
      <xdr:rowOff>161227</xdr:rowOff>
    </xdr:from>
    <xdr:to>
      <xdr:col>76</xdr:col>
      <xdr:colOff>114300</xdr:colOff>
      <xdr:row>37</xdr:row>
      <xdr:rowOff>142081</xdr:rowOff>
    </xdr:to>
    <xdr:cxnSp macro="">
      <xdr:nvCxnSpPr>
        <xdr:cNvPr id="527" name="直線コネクタ 526">
          <a:extLst>
            <a:ext uri="{FF2B5EF4-FFF2-40B4-BE49-F238E27FC236}">
              <a16:creationId xmlns:a16="http://schemas.microsoft.com/office/drawing/2014/main" id="{00000000-0008-0000-0700-00000F020000}"/>
            </a:ext>
          </a:extLst>
        </xdr:cNvPr>
        <xdr:cNvCxnSpPr/>
      </xdr:nvCxnSpPr>
      <xdr:spPr>
        <a:xfrm>
          <a:off x="13703300" y="6333427"/>
          <a:ext cx="889000" cy="15230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35</xdr:row>
      <xdr:rowOff>58420</xdr:rowOff>
    </xdr:from>
    <xdr:to>
      <xdr:col>76</xdr:col>
      <xdr:colOff>165100</xdr:colOff>
      <xdr:row>35</xdr:row>
      <xdr:rowOff>160020</xdr:rowOff>
    </xdr:to>
    <xdr:sp macro="" textlink="">
      <xdr:nvSpPr>
        <xdr:cNvPr id="528" name="フローチャート: 判断 527">
          <a:extLst>
            <a:ext uri="{FF2B5EF4-FFF2-40B4-BE49-F238E27FC236}">
              <a16:creationId xmlns:a16="http://schemas.microsoft.com/office/drawing/2014/main" id="{00000000-0008-0000-0700-000010020000}"/>
            </a:ext>
          </a:extLst>
        </xdr:cNvPr>
        <xdr:cNvSpPr/>
      </xdr:nvSpPr>
      <xdr:spPr>
        <a:xfrm>
          <a:off x="14541500" y="605917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34</xdr:row>
      <xdr:rowOff>5097</xdr:rowOff>
    </xdr:from>
    <xdr:ext cx="534377" cy="259045"/>
    <xdr:sp macro="" textlink="">
      <xdr:nvSpPr>
        <xdr:cNvPr id="529" name="テキスト ボックス 528">
          <a:extLst>
            <a:ext uri="{FF2B5EF4-FFF2-40B4-BE49-F238E27FC236}">
              <a16:creationId xmlns:a16="http://schemas.microsoft.com/office/drawing/2014/main" id="{00000000-0008-0000-0700-000011020000}"/>
            </a:ext>
          </a:extLst>
        </xdr:cNvPr>
        <xdr:cNvSpPr txBox="1"/>
      </xdr:nvSpPr>
      <xdr:spPr>
        <a:xfrm>
          <a:off x="14325111" y="583439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16,520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36</xdr:row>
      <xdr:rowOff>161227</xdr:rowOff>
    </xdr:from>
    <xdr:to>
      <xdr:col>71</xdr:col>
      <xdr:colOff>177800</xdr:colOff>
      <xdr:row>36</xdr:row>
      <xdr:rowOff>170180</xdr:rowOff>
    </xdr:to>
    <xdr:cxnSp macro="">
      <xdr:nvCxnSpPr>
        <xdr:cNvPr id="530" name="直線コネクタ 529">
          <a:extLst>
            <a:ext uri="{FF2B5EF4-FFF2-40B4-BE49-F238E27FC236}">
              <a16:creationId xmlns:a16="http://schemas.microsoft.com/office/drawing/2014/main" id="{00000000-0008-0000-0700-000012020000}"/>
            </a:ext>
          </a:extLst>
        </xdr:cNvPr>
        <xdr:cNvCxnSpPr/>
      </xdr:nvCxnSpPr>
      <xdr:spPr>
        <a:xfrm flipV="1">
          <a:off x="12814300" y="6333427"/>
          <a:ext cx="889000" cy="895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35</xdr:row>
      <xdr:rowOff>88900</xdr:rowOff>
    </xdr:from>
    <xdr:to>
      <xdr:col>72</xdr:col>
      <xdr:colOff>38100</xdr:colOff>
      <xdr:row>36</xdr:row>
      <xdr:rowOff>19050</xdr:rowOff>
    </xdr:to>
    <xdr:sp macro="" textlink="">
      <xdr:nvSpPr>
        <xdr:cNvPr id="531" name="フローチャート: 判断 530">
          <a:extLst>
            <a:ext uri="{FF2B5EF4-FFF2-40B4-BE49-F238E27FC236}">
              <a16:creationId xmlns:a16="http://schemas.microsoft.com/office/drawing/2014/main" id="{00000000-0008-0000-0700-000013020000}"/>
            </a:ext>
          </a:extLst>
        </xdr:cNvPr>
        <xdr:cNvSpPr/>
      </xdr:nvSpPr>
      <xdr:spPr>
        <a:xfrm>
          <a:off x="13652500" y="60896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34</xdr:row>
      <xdr:rowOff>35577</xdr:rowOff>
    </xdr:from>
    <xdr:ext cx="534377" cy="259045"/>
    <xdr:sp macro="" textlink="">
      <xdr:nvSpPr>
        <xdr:cNvPr id="532" name="テキスト ボックス 531">
          <a:extLst>
            <a:ext uri="{FF2B5EF4-FFF2-40B4-BE49-F238E27FC236}">
              <a16:creationId xmlns:a16="http://schemas.microsoft.com/office/drawing/2014/main" id="{00000000-0008-0000-0700-000014020000}"/>
            </a:ext>
          </a:extLst>
        </xdr:cNvPr>
        <xdr:cNvSpPr txBox="1"/>
      </xdr:nvSpPr>
      <xdr:spPr>
        <a:xfrm>
          <a:off x="13436111" y="586487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16,200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35</xdr:row>
      <xdr:rowOff>84042</xdr:rowOff>
    </xdr:from>
    <xdr:to>
      <xdr:col>67</xdr:col>
      <xdr:colOff>101600</xdr:colOff>
      <xdr:row>36</xdr:row>
      <xdr:rowOff>14192</xdr:rowOff>
    </xdr:to>
    <xdr:sp macro="" textlink="">
      <xdr:nvSpPr>
        <xdr:cNvPr id="533" name="フローチャート: 判断 532">
          <a:extLst>
            <a:ext uri="{FF2B5EF4-FFF2-40B4-BE49-F238E27FC236}">
              <a16:creationId xmlns:a16="http://schemas.microsoft.com/office/drawing/2014/main" id="{00000000-0008-0000-0700-000015020000}"/>
            </a:ext>
          </a:extLst>
        </xdr:cNvPr>
        <xdr:cNvSpPr/>
      </xdr:nvSpPr>
      <xdr:spPr>
        <a:xfrm>
          <a:off x="12763500" y="608479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34</xdr:row>
      <xdr:rowOff>30719</xdr:rowOff>
    </xdr:from>
    <xdr:ext cx="534377" cy="259045"/>
    <xdr:sp macro="" textlink="">
      <xdr:nvSpPr>
        <xdr:cNvPr id="534" name="テキスト ボックス 533">
          <a:extLst>
            <a:ext uri="{FF2B5EF4-FFF2-40B4-BE49-F238E27FC236}">
              <a16:creationId xmlns:a16="http://schemas.microsoft.com/office/drawing/2014/main" id="{00000000-0008-0000-0700-000016020000}"/>
            </a:ext>
          </a:extLst>
        </xdr:cNvPr>
        <xdr:cNvSpPr txBox="1"/>
      </xdr:nvSpPr>
      <xdr:spPr>
        <a:xfrm>
          <a:off x="12547111" y="586001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16,251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41</xdr:row>
      <xdr:rowOff>80027</xdr:rowOff>
    </xdr:from>
    <xdr:ext cx="762000" cy="259045"/>
    <xdr:sp macro="" textlink="">
      <xdr:nvSpPr>
        <xdr:cNvPr id="535" name="テキスト ボックス 534">
          <a:extLst>
            <a:ext uri="{FF2B5EF4-FFF2-40B4-BE49-F238E27FC236}">
              <a16:creationId xmlns:a16="http://schemas.microsoft.com/office/drawing/2014/main" id="{00000000-0008-0000-0700-000017020000}"/>
            </a:ext>
          </a:extLst>
        </xdr:cNvPr>
        <xdr:cNvSpPr txBox="1"/>
      </xdr:nvSpPr>
      <xdr:spPr>
        <a:xfrm>
          <a:off x="16129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41</xdr:row>
      <xdr:rowOff>80027</xdr:rowOff>
    </xdr:from>
    <xdr:ext cx="762000" cy="259045"/>
    <xdr:sp macro="" textlink="">
      <xdr:nvSpPr>
        <xdr:cNvPr id="536" name="テキスト ボックス 535">
          <a:extLst>
            <a:ext uri="{FF2B5EF4-FFF2-40B4-BE49-F238E27FC236}">
              <a16:creationId xmlns:a16="http://schemas.microsoft.com/office/drawing/2014/main" id="{00000000-0008-0000-0700-000018020000}"/>
            </a:ext>
          </a:extLst>
        </xdr:cNvPr>
        <xdr:cNvSpPr txBox="1"/>
      </xdr:nvSpPr>
      <xdr:spPr>
        <a:xfrm>
          <a:off x="15290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41</xdr:row>
      <xdr:rowOff>80027</xdr:rowOff>
    </xdr:from>
    <xdr:ext cx="762000" cy="259045"/>
    <xdr:sp macro="" textlink="">
      <xdr:nvSpPr>
        <xdr:cNvPr id="537" name="テキスト ボックス 536">
          <a:extLst>
            <a:ext uri="{FF2B5EF4-FFF2-40B4-BE49-F238E27FC236}">
              <a16:creationId xmlns:a16="http://schemas.microsoft.com/office/drawing/2014/main" id="{00000000-0008-0000-0700-000019020000}"/>
            </a:ext>
          </a:extLst>
        </xdr:cNvPr>
        <xdr:cNvSpPr txBox="1"/>
      </xdr:nvSpPr>
      <xdr:spPr>
        <a:xfrm>
          <a:off x="14401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41</xdr:row>
      <xdr:rowOff>80027</xdr:rowOff>
    </xdr:from>
    <xdr:ext cx="762000" cy="259045"/>
    <xdr:sp macro="" textlink="">
      <xdr:nvSpPr>
        <xdr:cNvPr id="538" name="テキスト ボックス 537">
          <a:extLst>
            <a:ext uri="{FF2B5EF4-FFF2-40B4-BE49-F238E27FC236}">
              <a16:creationId xmlns:a16="http://schemas.microsoft.com/office/drawing/2014/main" id="{00000000-0008-0000-0700-00001A020000}"/>
            </a:ext>
          </a:extLst>
        </xdr:cNvPr>
        <xdr:cNvSpPr txBox="1"/>
      </xdr:nvSpPr>
      <xdr:spPr>
        <a:xfrm>
          <a:off x="13512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41</xdr:row>
      <xdr:rowOff>80027</xdr:rowOff>
    </xdr:from>
    <xdr:ext cx="762000" cy="259045"/>
    <xdr:sp macro="" textlink="">
      <xdr:nvSpPr>
        <xdr:cNvPr id="539" name="テキスト ボックス 538">
          <a:extLst>
            <a:ext uri="{FF2B5EF4-FFF2-40B4-BE49-F238E27FC236}">
              <a16:creationId xmlns:a16="http://schemas.microsoft.com/office/drawing/2014/main" id="{00000000-0008-0000-0700-00001B020000}"/>
            </a:ext>
          </a:extLst>
        </xdr:cNvPr>
        <xdr:cNvSpPr txBox="1"/>
      </xdr:nvSpPr>
      <xdr:spPr>
        <a:xfrm>
          <a:off x="12623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36</xdr:row>
      <xdr:rowOff>32798</xdr:rowOff>
    </xdr:from>
    <xdr:to>
      <xdr:col>85</xdr:col>
      <xdr:colOff>177800</xdr:colOff>
      <xdr:row>36</xdr:row>
      <xdr:rowOff>134398</xdr:rowOff>
    </xdr:to>
    <xdr:sp macro="" textlink="">
      <xdr:nvSpPr>
        <xdr:cNvPr id="540" name="楕円 539">
          <a:extLst>
            <a:ext uri="{FF2B5EF4-FFF2-40B4-BE49-F238E27FC236}">
              <a16:creationId xmlns:a16="http://schemas.microsoft.com/office/drawing/2014/main" id="{00000000-0008-0000-0700-00001C020000}"/>
            </a:ext>
          </a:extLst>
        </xdr:cNvPr>
        <xdr:cNvSpPr/>
      </xdr:nvSpPr>
      <xdr:spPr>
        <a:xfrm>
          <a:off x="16268700" y="620499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35</xdr:row>
      <xdr:rowOff>55675</xdr:rowOff>
    </xdr:from>
    <xdr:ext cx="534377" cy="259045"/>
    <xdr:sp macro="" textlink="">
      <xdr:nvSpPr>
        <xdr:cNvPr id="541" name="消防費該当値テキスト">
          <a:extLst>
            <a:ext uri="{FF2B5EF4-FFF2-40B4-BE49-F238E27FC236}">
              <a16:creationId xmlns:a16="http://schemas.microsoft.com/office/drawing/2014/main" id="{00000000-0008-0000-0700-00001D020000}"/>
            </a:ext>
          </a:extLst>
        </xdr:cNvPr>
        <xdr:cNvSpPr txBox="1"/>
      </xdr:nvSpPr>
      <xdr:spPr>
        <a:xfrm>
          <a:off x="16370300" y="605642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14,989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37</xdr:row>
      <xdr:rowOff>56324</xdr:rowOff>
    </xdr:from>
    <xdr:to>
      <xdr:col>81</xdr:col>
      <xdr:colOff>101600</xdr:colOff>
      <xdr:row>37</xdr:row>
      <xdr:rowOff>157924</xdr:rowOff>
    </xdr:to>
    <xdr:sp macro="" textlink="">
      <xdr:nvSpPr>
        <xdr:cNvPr id="542" name="楕円 541">
          <a:extLst>
            <a:ext uri="{FF2B5EF4-FFF2-40B4-BE49-F238E27FC236}">
              <a16:creationId xmlns:a16="http://schemas.microsoft.com/office/drawing/2014/main" id="{00000000-0008-0000-0700-00001E020000}"/>
            </a:ext>
          </a:extLst>
        </xdr:cNvPr>
        <xdr:cNvSpPr/>
      </xdr:nvSpPr>
      <xdr:spPr>
        <a:xfrm>
          <a:off x="15430500" y="639997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37</xdr:row>
      <xdr:rowOff>149051</xdr:rowOff>
    </xdr:from>
    <xdr:ext cx="534377" cy="259045"/>
    <xdr:sp macro="" textlink="">
      <xdr:nvSpPr>
        <xdr:cNvPr id="543" name="テキスト ボックス 542">
          <a:extLst>
            <a:ext uri="{FF2B5EF4-FFF2-40B4-BE49-F238E27FC236}">
              <a16:creationId xmlns:a16="http://schemas.microsoft.com/office/drawing/2014/main" id="{00000000-0008-0000-0700-00001F020000}"/>
            </a:ext>
          </a:extLst>
        </xdr:cNvPr>
        <xdr:cNvSpPr txBox="1"/>
      </xdr:nvSpPr>
      <xdr:spPr>
        <a:xfrm>
          <a:off x="15214111" y="649270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12,942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37</xdr:row>
      <xdr:rowOff>91281</xdr:rowOff>
    </xdr:from>
    <xdr:to>
      <xdr:col>76</xdr:col>
      <xdr:colOff>165100</xdr:colOff>
      <xdr:row>38</xdr:row>
      <xdr:rowOff>21431</xdr:rowOff>
    </xdr:to>
    <xdr:sp macro="" textlink="">
      <xdr:nvSpPr>
        <xdr:cNvPr id="544" name="楕円 543">
          <a:extLst>
            <a:ext uri="{FF2B5EF4-FFF2-40B4-BE49-F238E27FC236}">
              <a16:creationId xmlns:a16="http://schemas.microsoft.com/office/drawing/2014/main" id="{00000000-0008-0000-0700-000020020000}"/>
            </a:ext>
          </a:extLst>
        </xdr:cNvPr>
        <xdr:cNvSpPr/>
      </xdr:nvSpPr>
      <xdr:spPr>
        <a:xfrm>
          <a:off x="14541500" y="643493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38</xdr:row>
      <xdr:rowOff>12558</xdr:rowOff>
    </xdr:from>
    <xdr:ext cx="534377" cy="259045"/>
    <xdr:sp macro="" textlink="">
      <xdr:nvSpPr>
        <xdr:cNvPr id="545" name="テキスト ボックス 544">
          <a:extLst>
            <a:ext uri="{FF2B5EF4-FFF2-40B4-BE49-F238E27FC236}">
              <a16:creationId xmlns:a16="http://schemas.microsoft.com/office/drawing/2014/main" id="{00000000-0008-0000-0700-000021020000}"/>
            </a:ext>
          </a:extLst>
        </xdr:cNvPr>
        <xdr:cNvSpPr txBox="1"/>
      </xdr:nvSpPr>
      <xdr:spPr>
        <a:xfrm>
          <a:off x="14325111" y="652765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12,575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36</xdr:row>
      <xdr:rowOff>110427</xdr:rowOff>
    </xdr:from>
    <xdr:to>
      <xdr:col>72</xdr:col>
      <xdr:colOff>38100</xdr:colOff>
      <xdr:row>37</xdr:row>
      <xdr:rowOff>40577</xdr:rowOff>
    </xdr:to>
    <xdr:sp macro="" textlink="">
      <xdr:nvSpPr>
        <xdr:cNvPr id="546" name="楕円 545">
          <a:extLst>
            <a:ext uri="{FF2B5EF4-FFF2-40B4-BE49-F238E27FC236}">
              <a16:creationId xmlns:a16="http://schemas.microsoft.com/office/drawing/2014/main" id="{00000000-0008-0000-0700-000022020000}"/>
            </a:ext>
          </a:extLst>
        </xdr:cNvPr>
        <xdr:cNvSpPr/>
      </xdr:nvSpPr>
      <xdr:spPr>
        <a:xfrm>
          <a:off x="13652500" y="628262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37</xdr:row>
      <xdr:rowOff>31704</xdr:rowOff>
    </xdr:from>
    <xdr:ext cx="534377" cy="259045"/>
    <xdr:sp macro="" textlink="">
      <xdr:nvSpPr>
        <xdr:cNvPr id="547" name="テキスト ボックス 546">
          <a:extLst>
            <a:ext uri="{FF2B5EF4-FFF2-40B4-BE49-F238E27FC236}">
              <a16:creationId xmlns:a16="http://schemas.microsoft.com/office/drawing/2014/main" id="{00000000-0008-0000-0700-000023020000}"/>
            </a:ext>
          </a:extLst>
        </xdr:cNvPr>
        <xdr:cNvSpPr txBox="1"/>
      </xdr:nvSpPr>
      <xdr:spPr>
        <a:xfrm>
          <a:off x="13436111" y="637535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14,174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36</xdr:row>
      <xdr:rowOff>119380</xdr:rowOff>
    </xdr:from>
    <xdr:to>
      <xdr:col>67</xdr:col>
      <xdr:colOff>101600</xdr:colOff>
      <xdr:row>37</xdr:row>
      <xdr:rowOff>49530</xdr:rowOff>
    </xdr:to>
    <xdr:sp macro="" textlink="">
      <xdr:nvSpPr>
        <xdr:cNvPr id="548" name="楕円 547">
          <a:extLst>
            <a:ext uri="{FF2B5EF4-FFF2-40B4-BE49-F238E27FC236}">
              <a16:creationId xmlns:a16="http://schemas.microsoft.com/office/drawing/2014/main" id="{00000000-0008-0000-0700-000024020000}"/>
            </a:ext>
          </a:extLst>
        </xdr:cNvPr>
        <xdr:cNvSpPr/>
      </xdr:nvSpPr>
      <xdr:spPr>
        <a:xfrm>
          <a:off x="12763500" y="62915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37</xdr:row>
      <xdr:rowOff>40657</xdr:rowOff>
    </xdr:from>
    <xdr:ext cx="534377" cy="259045"/>
    <xdr:sp macro="" textlink="">
      <xdr:nvSpPr>
        <xdr:cNvPr id="549" name="テキスト ボックス 548">
          <a:extLst>
            <a:ext uri="{FF2B5EF4-FFF2-40B4-BE49-F238E27FC236}">
              <a16:creationId xmlns:a16="http://schemas.microsoft.com/office/drawing/2014/main" id="{00000000-0008-0000-0700-000025020000}"/>
            </a:ext>
          </a:extLst>
        </xdr:cNvPr>
        <xdr:cNvSpPr txBox="1"/>
      </xdr:nvSpPr>
      <xdr:spPr>
        <a:xfrm>
          <a:off x="12547111" y="638430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14,080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43</xdr:row>
      <xdr:rowOff>57150</xdr:rowOff>
    </xdr:from>
    <xdr:to>
      <xdr:col>89</xdr:col>
      <xdr:colOff>177800</xdr:colOff>
      <xdr:row>45</xdr:row>
      <xdr:rowOff>31750</xdr:rowOff>
    </xdr:to>
    <xdr:sp macro="" textlink="">
      <xdr:nvSpPr>
        <xdr:cNvPr id="550" name="正方形/長方形 549">
          <a:extLst>
            <a:ext uri="{FF2B5EF4-FFF2-40B4-BE49-F238E27FC236}">
              <a16:creationId xmlns:a16="http://schemas.microsoft.com/office/drawing/2014/main" id="{00000000-0008-0000-0700-000026020000}"/>
            </a:ext>
          </a:extLst>
        </xdr:cNvPr>
        <xdr:cNvSpPr/>
      </xdr:nvSpPr>
      <xdr:spPr>
        <a:xfrm>
          <a:off x="12446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教育費</a:t>
          </a:r>
        </a:p>
      </xdr:txBody>
    </xdr:sp>
    <xdr:clientData/>
  </xdr:twoCellAnchor>
  <xdr:twoCellAnchor>
    <xdr:from>
      <xdr:col>66</xdr:col>
      <xdr:colOff>0</xdr:colOff>
      <xdr:row>45</xdr:row>
      <xdr:rowOff>57150</xdr:rowOff>
    </xdr:from>
    <xdr:to>
      <xdr:col>74</xdr:col>
      <xdr:colOff>0</xdr:colOff>
      <xdr:row>46</xdr:row>
      <xdr:rowOff>139700</xdr:rowOff>
    </xdr:to>
    <xdr:sp macro="" textlink="">
      <xdr:nvSpPr>
        <xdr:cNvPr id="551" name="正方形/長方形 550">
          <a:extLst>
            <a:ext uri="{FF2B5EF4-FFF2-40B4-BE49-F238E27FC236}">
              <a16:creationId xmlns:a16="http://schemas.microsoft.com/office/drawing/2014/main" id="{00000000-0008-0000-0700-000027020000}"/>
            </a:ext>
          </a:extLst>
        </xdr:cNvPr>
        <xdr:cNvSpPr/>
      </xdr:nvSpPr>
      <xdr:spPr>
        <a:xfrm>
          <a:off x="12573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46</xdr:row>
      <xdr:rowOff>88900</xdr:rowOff>
    </xdr:from>
    <xdr:to>
      <xdr:col>74</xdr:col>
      <xdr:colOff>0</xdr:colOff>
      <xdr:row>48</xdr:row>
      <xdr:rowOff>0</xdr:rowOff>
    </xdr:to>
    <xdr:sp macro="" textlink="">
      <xdr:nvSpPr>
        <xdr:cNvPr id="552" name="正方形/長方形 551">
          <a:extLst>
            <a:ext uri="{FF2B5EF4-FFF2-40B4-BE49-F238E27FC236}">
              <a16:creationId xmlns:a16="http://schemas.microsoft.com/office/drawing/2014/main" id="{00000000-0008-0000-0700-000028020000}"/>
            </a:ext>
          </a:extLst>
        </xdr:cNvPr>
        <xdr:cNvSpPr/>
      </xdr:nvSpPr>
      <xdr:spPr>
        <a:xfrm>
          <a:off x="12573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17/29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45</xdr:row>
      <xdr:rowOff>57150</xdr:rowOff>
    </xdr:from>
    <xdr:to>
      <xdr:col>79</xdr:col>
      <xdr:colOff>63500</xdr:colOff>
      <xdr:row>46</xdr:row>
      <xdr:rowOff>139700</xdr:rowOff>
    </xdr:to>
    <xdr:sp macro="" textlink="">
      <xdr:nvSpPr>
        <xdr:cNvPr id="553" name="正方形/長方形 552">
          <a:extLst>
            <a:ext uri="{FF2B5EF4-FFF2-40B4-BE49-F238E27FC236}">
              <a16:creationId xmlns:a16="http://schemas.microsoft.com/office/drawing/2014/main" id="{00000000-0008-0000-0700-000029020000}"/>
            </a:ext>
          </a:extLst>
        </xdr:cNvPr>
        <xdr:cNvSpPr/>
      </xdr:nvSpPr>
      <xdr:spPr>
        <a:xfrm>
          <a:off x="13589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46</xdr:row>
      <xdr:rowOff>88900</xdr:rowOff>
    </xdr:from>
    <xdr:to>
      <xdr:col>79</xdr:col>
      <xdr:colOff>63500</xdr:colOff>
      <xdr:row>48</xdr:row>
      <xdr:rowOff>0</xdr:rowOff>
    </xdr:to>
    <xdr:sp macro="" textlink="">
      <xdr:nvSpPr>
        <xdr:cNvPr id="554" name="正方形/長方形 553">
          <a:extLst>
            <a:ext uri="{FF2B5EF4-FFF2-40B4-BE49-F238E27FC236}">
              <a16:creationId xmlns:a16="http://schemas.microsoft.com/office/drawing/2014/main" id="{00000000-0008-0000-0700-00002A020000}"/>
            </a:ext>
          </a:extLst>
        </xdr:cNvPr>
        <xdr:cNvSpPr/>
      </xdr:nvSpPr>
      <xdr:spPr>
        <a:xfrm>
          <a:off x="13589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63,139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45</xdr:row>
      <xdr:rowOff>57150</xdr:rowOff>
    </xdr:from>
    <xdr:to>
      <xdr:col>85</xdr:col>
      <xdr:colOff>63500</xdr:colOff>
      <xdr:row>46</xdr:row>
      <xdr:rowOff>139700</xdr:rowOff>
    </xdr:to>
    <xdr:sp macro="" textlink="">
      <xdr:nvSpPr>
        <xdr:cNvPr id="555" name="正方形/長方形 554">
          <a:extLst>
            <a:ext uri="{FF2B5EF4-FFF2-40B4-BE49-F238E27FC236}">
              <a16:creationId xmlns:a16="http://schemas.microsoft.com/office/drawing/2014/main" id="{00000000-0008-0000-0700-00002B020000}"/>
            </a:ext>
          </a:extLst>
        </xdr:cNvPr>
        <xdr:cNvSpPr/>
      </xdr:nvSpPr>
      <xdr:spPr>
        <a:xfrm>
          <a:off x="14732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愛媛県平均</a:t>
          </a:r>
        </a:p>
      </xdr:txBody>
    </xdr:sp>
    <xdr:clientData/>
  </xdr:twoCellAnchor>
  <xdr:twoCellAnchor>
    <xdr:from>
      <xdr:col>77</xdr:col>
      <xdr:colOff>63500</xdr:colOff>
      <xdr:row>46</xdr:row>
      <xdr:rowOff>88900</xdr:rowOff>
    </xdr:from>
    <xdr:to>
      <xdr:col>85</xdr:col>
      <xdr:colOff>63500</xdr:colOff>
      <xdr:row>48</xdr:row>
      <xdr:rowOff>0</xdr:rowOff>
    </xdr:to>
    <xdr:sp macro="" textlink="">
      <xdr:nvSpPr>
        <xdr:cNvPr id="556" name="正方形/長方形 555">
          <a:extLst>
            <a:ext uri="{FF2B5EF4-FFF2-40B4-BE49-F238E27FC236}">
              <a16:creationId xmlns:a16="http://schemas.microsoft.com/office/drawing/2014/main" id="{00000000-0008-0000-0700-00002C020000}"/>
            </a:ext>
          </a:extLst>
        </xdr:cNvPr>
        <xdr:cNvSpPr/>
      </xdr:nvSpPr>
      <xdr:spPr>
        <a:xfrm>
          <a:off x="14732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49,931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48</xdr:row>
      <xdr:rowOff>25400</xdr:rowOff>
    </xdr:from>
    <xdr:to>
      <xdr:col>89</xdr:col>
      <xdr:colOff>177800</xdr:colOff>
      <xdr:row>61</xdr:row>
      <xdr:rowOff>82550</xdr:rowOff>
    </xdr:to>
    <xdr:sp macro="" textlink="">
      <xdr:nvSpPr>
        <xdr:cNvPr id="557" name="正方形/長方形 556">
          <a:extLst>
            <a:ext uri="{FF2B5EF4-FFF2-40B4-BE49-F238E27FC236}">
              <a16:creationId xmlns:a16="http://schemas.microsoft.com/office/drawing/2014/main" id="{00000000-0008-0000-0700-00002D020000}"/>
            </a:ext>
          </a:extLst>
        </xdr:cNvPr>
        <xdr:cNvSpPr/>
      </xdr:nvSpPr>
      <xdr:spPr>
        <a:xfrm>
          <a:off x="12446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47</xdr:row>
      <xdr:rowOff>6350</xdr:rowOff>
    </xdr:from>
    <xdr:ext cx="349839" cy="225703"/>
    <xdr:sp macro="" textlink="">
      <xdr:nvSpPr>
        <xdr:cNvPr id="558" name="テキスト ボックス 557">
          <a:extLst>
            <a:ext uri="{FF2B5EF4-FFF2-40B4-BE49-F238E27FC236}">
              <a16:creationId xmlns:a16="http://schemas.microsoft.com/office/drawing/2014/main" id="{00000000-0008-0000-0700-00002E020000}"/>
            </a:ext>
          </a:extLst>
        </xdr:cNvPr>
        <xdr:cNvSpPr txBox="1"/>
      </xdr:nvSpPr>
      <xdr:spPr>
        <a:xfrm>
          <a:off x="12407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61</xdr:row>
      <xdr:rowOff>82550</xdr:rowOff>
    </xdr:from>
    <xdr:to>
      <xdr:col>89</xdr:col>
      <xdr:colOff>177800</xdr:colOff>
      <xdr:row>61</xdr:row>
      <xdr:rowOff>82550</xdr:rowOff>
    </xdr:to>
    <xdr:cxnSp macro="">
      <xdr:nvCxnSpPr>
        <xdr:cNvPr id="559" name="直線コネクタ 558">
          <a:extLst>
            <a:ext uri="{FF2B5EF4-FFF2-40B4-BE49-F238E27FC236}">
              <a16:creationId xmlns:a16="http://schemas.microsoft.com/office/drawing/2014/main" id="{00000000-0008-0000-0700-00002F020000}"/>
            </a:ext>
          </a:extLst>
        </xdr:cNvPr>
        <xdr:cNvCxnSpPr/>
      </xdr:nvCxnSpPr>
      <xdr:spPr>
        <a:xfrm>
          <a:off x="12446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60</xdr:row>
      <xdr:rowOff>111777</xdr:rowOff>
    </xdr:from>
    <xdr:ext cx="248786" cy="259045"/>
    <xdr:sp macro="" textlink="">
      <xdr:nvSpPr>
        <xdr:cNvPr id="560" name="テキスト ボックス 559">
          <a:extLst>
            <a:ext uri="{FF2B5EF4-FFF2-40B4-BE49-F238E27FC236}">
              <a16:creationId xmlns:a16="http://schemas.microsoft.com/office/drawing/2014/main" id="{00000000-0008-0000-0700-000030020000}"/>
            </a:ext>
          </a:extLst>
        </xdr:cNvPr>
        <xdr:cNvSpPr txBox="1"/>
      </xdr:nvSpPr>
      <xdr:spPr>
        <a:xfrm>
          <a:off x="12197214" y="10398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59</xdr:row>
      <xdr:rowOff>98878</xdr:rowOff>
    </xdr:from>
    <xdr:to>
      <xdr:col>89</xdr:col>
      <xdr:colOff>177800</xdr:colOff>
      <xdr:row>59</xdr:row>
      <xdr:rowOff>98878</xdr:rowOff>
    </xdr:to>
    <xdr:cxnSp macro="">
      <xdr:nvCxnSpPr>
        <xdr:cNvPr id="561" name="直線コネクタ 560">
          <a:extLst>
            <a:ext uri="{FF2B5EF4-FFF2-40B4-BE49-F238E27FC236}">
              <a16:creationId xmlns:a16="http://schemas.microsoft.com/office/drawing/2014/main" id="{00000000-0008-0000-0700-000031020000}"/>
            </a:ext>
          </a:extLst>
        </xdr:cNvPr>
        <xdr:cNvCxnSpPr/>
      </xdr:nvCxnSpPr>
      <xdr:spPr>
        <a:xfrm>
          <a:off x="12446000" y="1021442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58</xdr:row>
      <xdr:rowOff>128105</xdr:rowOff>
    </xdr:from>
    <xdr:ext cx="531299" cy="259045"/>
    <xdr:sp macro="" textlink="">
      <xdr:nvSpPr>
        <xdr:cNvPr id="562" name="テキスト ボックス 561">
          <a:extLst>
            <a:ext uri="{FF2B5EF4-FFF2-40B4-BE49-F238E27FC236}">
              <a16:creationId xmlns:a16="http://schemas.microsoft.com/office/drawing/2014/main" id="{00000000-0008-0000-0700-000032020000}"/>
            </a:ext>
          </a:extLst>
        </xdr:cNvPr>
        <xdr:cNvSpPr txBox="1"/>
      </xdr:nvSpPr>
      <xdr:spPr>
        <a:xfrm>
          <a:off x="11914701" y="10072205"/>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57</xdr:row>
      <xdr:rowOff>115207</xdr:rowOff>
    </xdr:from>
    <xdr:to>
      <xdr:col>89</xdr:col>
      <xdr:colOff>177800</xdr:colOff>
      <xdr:row>57</xdr:row>
      <xdr:rowOff>115207</xdr:rowOff>
    </xdr:to>
    <xdr:cxnSp macro="">
      <xdr:nvCxnSpPr>
        <xdr:cNvPr id="563" name="直線コネクタ 562">
          <a:extLst>
            <a:ext uri="{FF2B5EF4-FFF2-40B4-BE49-F238E27FC236}">
              <a16:creationId xmlns:a16="http://schemas.microsoft.com/office/drawing/2014/main" id="{00000000-0008-0000-0700-000033020000}"/>
            </a:ext>
          </a:extLst>
        </xdr:cNvPr>
        <xdr:cNvCxnSpPr/>
      </xdr:nvCxnSpPr>
      <xdr:spPr>
        <a:xfrm>
          <a:off x="12446000" y="9887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56</xdr:row>
      <xdr:rowOff>144434</xdr:rowOff>
    </xdr:from>
    <xdr:ext cx="531299" cy="259045"/>
    <xdr:sp macro="" textlink="">
      <xdr:nvSpPr>
        <xdr:cNvPr id="564" name="テキスト ボックス 563">
          <a:extLst>
            <a:ext uri="{FF2B5EF4-FFF2-40B4-BE49-F238E27FC236}">
              <a16:creationId xmlns:a16="http://schemas.microsoft.com/office/drawing/2014/main" id="{00000000-0008-0000-0700-000034020000}"/>
            </a:ext>
          </a:extLst>
        </xdr:cNvPr>
        <xdr:cNvSpPr txBox="1"/>
      </xdr:nvSpPr>
      <xdr:spPr>
        <a:xfrm>
          <a:off x="11914701" y="9745634"/>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55</xdr:row>
      <xdr:rowOff>131535</xdr:rowOff>
    </xdr:from>
    <xdr:to>
      <xdr:col>89</xdr:col>
      <xdr:colOff>177800</xdr:colOff>
      <xdr:row>55</xdr:row>
      <xdr:rowOff>131535</xdr:rowOff>
    </xdr:to>
    <xdr:cxnSp macro="">
      <xdr:nvCxnSpPr>
        <xdr:cNvPr id="565" name="直線コネクタ 564">
          <a:extLst>
            <a:ext uri="{FF2B5EF4-FFF2-40B4-BE49-F238E27FC236}">
              <a16:creationId xmlns:a16="http://schemas.microsoft.com/office/drawing/2014/main" id="{00000000-0008-0000-0700-000035020000}"/>
            </a:ext>
          </a:extLst>
        </xdr:cNvPr>
        <xdr:cNvCxnSpPr/>
      </xdr:nvCxnSpPr>
      <xdr:spPr>
        <a:xfrm>
          <a:off x="12446000" y="956128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54</xdr:row>
      <xdr:rowOff>160762</xdr:rowOff>
    </xdr:from>
    <xdr:ext cx="531299" cy="259045"/>
    <xdr:sp macro="" textlink="">
      <xdr:nvSpPr>
        <xdr:cNvPr id="566" name="テキスト ボックス 565">
          <a:extLst>
            <a:ext uri="{FF2B5EF4-FFF2-40B4-BE49-F238E27FC236}">
              <a16:creationId xmlns:a16="http://schemas.microsoft.com/office/drawing/2014/main" id="{00000000-0008-0000-0700-000036020000}"/>
            </a:ext>
          </a:extLst>
        </xdr:cNvPr>
        <xdr:cNvSpPr txBox="1"/>
      </xdr:nvSpPr>
      <xdr:spPr>
        <a:xfrm>
          <a:off x="11914701" y="9419062"/>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53</xdr:row>
      <xdr:rowOff>147865</xdr:rowOff>
    </xdr:from>
    <xdr:to>
      <xdr:col>89</xdr:col>
      <xdr:colOff>177800</xdr:colOff>
      <xdr:row>53</xdr:row>
      <xdr:rowOff>147865</xdr:rowOff>
    </xdr:to>
    <xdr:cxnSp macro="">
      <xdr:nvCxnSpPr>
        <xdr:cNvPr id="567" name="直線コネクタ 566">
          <a:extLst>
            <a:ext uri="{FF2B5EF4-FFF2-40B4-BE49-F238E27FC236}">
              <a16:creationId xmlns:a16="http://schemas.microsoft.com/office/drawing/2014/main" id="{00000000-0008-0000-0700-000037020000}"/>
            </a:ext>
          </a:extLst>
        </xdr:cNvPr>
        <xdr:cNvCxnSpPr/>
      </xdr:nvCxnSpPr>
      <xdr:spPr>
        <a:xfrm>
          <a:off x="12446000" y="923471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53</xdr:row>
      <xdr:rowOff>5642</xdr:rowOff>
    </xdr:from>
    <xdr:ext cx="531299" cy="259045"/>
    <xdr:sp macro="" textlink="">
      <xdr:nvSpPr>
        <xdr:cNvPr id="568" name="テキスト ボックス 567">
          <a:extLst>
            <a:ext uri="{FF2B5EF4-FFF2-40B4-BE49-F238E27FC236}">
              <a16:creationId xmlns:a16="http://schemas.microsoft.com/office/drawing/2014/main" id="{00000000-0008-0000-0700-000038020000}"/>
            </a:ext>
          </a:extLst>
        </xdr:cNvPr>
        <xdr:cNvSpPr txBox="1"/>
      </xdr:nvSpPr>
      <xdr:spPr>
        <a:xfrm>
          <a:off x="11914701" y="9092492"/>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51</xdr:row>
      <xdr:rowOff>164193</xdr:rowOff>
    </xdr:from>
    <xdr:to>
      <xdr:col>89</xdr:col>
      <xdr:colOff>177800</xdr:colOff>
      <xdr:row>51</xdr:row>
      <xdr:rowOff>164193</xdr:rowOff>
    </xdr:to>
    <xdr:cxnSp macro="">
      <xdr:nvCxnSpPr>
        <xdr:cNvPr id="569" name="直線コネクタ 568">
          <a:extLst>
            <a:ext uri="{FF2B5EF4-FFF2-40B4-BE49-F238E27FC236}">
              <a16:creationId xmlns:a16="http://schemas.microsoft.com/office/drawing/2014/main" id="{00000000-0008-0000-0700-000039020000}"/>
            </a:ext>
          </a:extLst>
        </xdr:cNvPr>
        <xdr:cNvCxnSpPr/>
      </xdr:nvCxnSpPr>
      <xdr:spPr>
        <a:xfrm>
          <a:off x="12446000" y="8908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51</xdr:row>
      <xdr:rowOff>21970</xdr:rowOff>
    </xdr:from>
    <xdr:ext cx="595419" cy="259045"/>
    <xdr:sp macro="" textlink="">
      <xdr:nvSpPr>
        <xdr:cNvPr id="570" name="テキスト ボックス 569">
          <a:extLst>
            <a:ext uri="{FF2B5EF4-FFF2-40B4-BE49-F238E27FC236}">
              <a16:creationId xmlns:a16="http://schemas.microsoft.com/office/drawing/2014/main" id="{00000000-0008-0000-0700-00003A020000}"/>
            </a:ext>
          </a:extLst>
        </xdr:cNvPr>
        <xdr:cNvSpPr txBox="1"/>
      </xdr:nvSpPr>
      <xdr:spPr>
        <a:xfrm>
          <a:off x="11850581" y="8765920"/>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50</xdr:row>
      <xdr:rowOff>9072</xdr:rowOff>
    </xdr:from>
    <xdr:to>
      <xdr:col>89</xdr:col>
      <xdr:colOff>177800</xdr:colOff>
      <xdr:row>50</xdr:row>
      <xdr:rowOff>9072</xdr:rowOff>
    </xdr:to>
    <xdr:cxnSp macro="">
      <xdr:nvCxnSpPr>
        <xdr:cNvPr id="571" name="直線コネクタ 570">
          <a:extLst>
            <a:ext uri="{FF2B5EF4-FFF2-40B4-BE49-F238E27FC236}">
              <a16:creationId xmlns:a16="http://schemas.microsoft.com/office/drawing/2014/main" id="{00000000-0008-0000-0700-00003B020000}"/>
            </a:ext>
          </a:extLst>
        </xdr:cNvPr>
        <xdr:cNvCxnSpPr/>
      </xdr:nvCxnSpPr>
      <xdr:spPr>
        <a:xfrm>
          <a:off x="12446000" y="8581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49</xdr:row>
      <xdr:rowOff>38299</xdr:rowOff>
    </xdr:from>
    <xdr:ext cx="595419" cy="259045"/>
    <xdr:sp macro="" textlink="">
      <xdr:nvSpPr>
        <xdr:cNvPr id="572" name="テキスト ボックス 571">
          <a:extLst>
            <a:ext uri="{FF2B5EF4-FFF2-40B4-BE49-F238E27FC236}">
              <a16:creationId xmlns:a16="http://schemas.microsoft.com/office/drawing/2014/main" id="{00000000-0008-0000-0700-00003C020000}"/>
            </a:ext>
          </a:extLst>
        </xdr:cNvPr>
        <xdr:cNvSpPr txBox="1"/>
      </xdr:nvSpPr>
      <xdr:spPr>
        <a:xfrm>
          <a:off x="11850581" y="8439349"/>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48</xdr:row>
      <xdr:rowOff>25400</xdr:rowOff>
    </xdr:from>
    <xdr:to>
      <xdr:col>89</xdr:col>
      <xdr:colOff>177800</xdr:colOff>
      <xdr:row>48</xdr:row>
      <xdr:rowOff>25400</xdr:rowOff>
    </xdr:to>
    <xdr:cxnSp macro="">
      <xdr:nvCxnSpPr>
        <xdr:cNvPr id="573" name="直線コネクタ 572">
          <a:extLst>
            <a:ext uri="{FF2B5EF4-FFF2-40B4-BE49-F238E27FC236}">
              <a16:creationId xmlns:a16="http://schemas.microsoft.com/office/drawing/2014/main" id="{00000000-0008-0000-0700-00003D020000}"/>
            </a:ext>
          </a:extLst>
        </xdr:cNvPr>
        <xdr:cNvCxnSpPr/>
      </xdr:nvCxnSpPr>
      <xdr:spPr>
        <a:xfrm>
          <a:off x="12446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47</xdr:row>
      <xdr:rowOff>54627</xdr:rowOff>
    </xdr:from>
    <xdr:ext cx="595419" cy="259045"/>
    <xdr:sp macro="" textlink="">
      <xdr:nvSpPr>
        <xdr:cNvPr id="574" name="テキスト ボックス 573">
          <a:extLst>
            <a:ext uri="{FF2B5EF4-FFF2-40B4-BE49-F238E27FC236}">
              <a16:creationId xmlns:a16="http://schemas.microsoft.com/office/drawing/2014/main" id="{00000000-0008-0000-0700-00003E020000}"/>
            </a:ext>
          </a:extLst>
        </xdr:cNvPr>
        <xdr:cNvSpPr txBox="1"/>
      </xdr:nvSpPr>
      <xdr:spPr>
        <a:xfrm>
          <a:off x="11850581" y="811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48</xdr:row>
      <xdr:rowOff>25400</xdr:rowOff>
    </xdr:from>
    <xdr:to>
      <xdr:col>89</xdr:col>
      <xdr:colOff>177800</xdr:colOff>
      <xdr:row>61</xdr:row>
      <xdr:rowOff>82550</xdr:rowOff>
    </xdr:to>
    <xdr:sp macro="" textlink="">
      <xdr:nvSpPr>
        <xdr:cNvPr id="575" name="教育費グラフ枠">
          <a:extLst>
            <a:ext uri="{FF2B5EF4-FFF2-40B4-BE49-F238E27FC236}">
              <a16:creationId xmlns:a16="http://schemas.microsoft.com/office/drawing/2014/main" id="{00000000-0008-0000-0700-00003F020000}"/>
            </a:ext>
          </a:extLst>
        </xdr:cNvPr>
        <xdr:cNvSpPr/>
      </xdr:nvSpPr>
      <xdr:spPr>
        <a:xfrm>
          <a:off x="12446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51</xdr:row>
      <xdr:rowOff>1577</xdr:rowOff>
    </xdr:from>
    <xdr:to>
      <xdr:col>85</xdr:col>
      <xdr:colOff>126364</xdr:colOff>
      <xdr:row>58</xdr:row>
      <xdr:rowOff>61551</xdr:rowOff>
    </xdr:to>
    <xdr:cxnSp macro="">
      <xdr:nvCxnSpPr>
        <xdr:cNvPr id="576" name="直線コネクタ 575">
          <a:extLst>
            <a:ext uri="{FF2B5EF4-FFF2-40B4-BE49-F238E27FC236}">
              <a16:creationId xmlns:a16="http://schemas.microsoft.com/office/drawing/2014/main" id="{00000000-0008-0000-0700-000040020000}"/>
            </a:ext>
          </a:extLst>
        </xdr:cNvPr>
        <xdr:cNvCxnSpPr/>
      </xdr:nvCxnSpPr>
      <xdr:spPr>
        <a:xfrm flipV="1">
          <a:off x="16317595" y="8745527"/>
          <a:ext cx="1269" cy="1260124"/>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58</xdr:row>
      <xdr:rowOff>65378</xdr:rowOff>
    </xdr:from>
    <xdr:ext cx="534377" cy="259045"/>
    <xdr:sp macro="" textlink="">
      <xdr:nvSpPr>
        <xdr:cNvPr id="577" name="教育費最小値テキスト">
          <a:extLst>
            <a:ext uri="{FF2B5EF4-FFF2-40B4-BE49-F238E27FC236}">
              <a16:creationId xmlns:a16="http://schemas.microsoft.com/office/drawing/2014/main" id="{00000000-0008-0000-0700-000041020000}"/>
            </a:ext>
          </a:extLst>
        </xdr:cNvPr>
        <xdr:cNvSpPr txBox="1"/>
      </xdr:nvSpPr>
      <xdr:spPr>
        <a:xfrm>
          <a:off x="16370300" y="1000947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32,786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58</xdr:row>
      <xdr:rowOff>61551</xdr:rowOff>
    </xdr:from>
    <xdr:to>
      <xdr:col>86</xdr:col>
      <xdr:colOff>25400</xdr:colOff>
      <xdr:row>58</xdr:row>
      <xdr:rowOff>61551</xdr:rowOff>
    </xdr:to>
    <xdr:cxnSp macro="">
      <xdr:nvCxnSpPr>
        <xdr:cNvPr id="578" name="直線コネクタ 577">
          <a:extLst>
            <a:ext uri="{FF2B5EF4-FFF2-40B4-BE49-F238E27FC236}">
              <a16:creationId xmlns:a16="http://schemas.microsoft.com/office/drawing/2014/main" id="{00000000-0008-0000-0700-000042020000}"/>
            </a:ext>
          </a:extLst>
        </xdr:cNvPr>
        <xdr:cNvCxnSpPr/>
      </xdr:nvCxnSpPr>
      <xdr:spPr>
        <a:xfrm>
          <a:off x="16230600" y="1000565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49</xdr:row>
      <xdr:rowOff>119704</xdr:rowOff>
    </xdr:from>
    <xdr:ext cx="599010" cy="259045"/>
    <xdr:sp macro="" textlink="">
      <xdr:nvSpPr>
        <xdr:cNvPr id="579" name="教育費最大値テキスト">
          <a:extLst>
            <a:ext uri="{FF2B5EF4-FFF2-40B4-BE49-F238E27FC236}">
              <a16:creationId xmlns:a16="http://schemas.microsoft.com/office/drawing/2014/main" id="{00000000-0008-0000-0700-000043020000}"/>
            </a:ext>
          </a:extLst>
        </xdr:cNvPr>
        <xdr:cNvSpPr txBox="1"/>
      </xdr:nvSpPr>
      <xdr:spPr>
        <a:xfrm>
          <a:off x="16370300" y="852075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109,959</a:t>
          </a:r>
          <a:endParaRPr kumimoji="1" lang="ja-JP" altLang="en-US" sz="1000" b="1">
            <a:latin typeface="ＭＳ Ｐゴシック" panose="020B0600070205080204" pitchFamily="50" charset="-128"/>
          </a:endParaRPr>
        </a:p>
      </xdr:txBody>
    </xdr:sp>
    <xdr:clientData/>
  </xdr:oneCellAnchor>
  <xdr:twoCellAnchor>
    <xdr:from>
      <xdr:col>85</xdr:col>
      <xdr:colOff>38100</xdr:colOff>
      <xdr:row>51</xdr:row>
      <xdr:rowOff>1577</xdr:rowOff>
    </xdr:from>
    <xdr:to>
      <xdr:col>86</xdr:col>
      <xdr:colOff>25400</xdr:colOff>
      <xdr:row>51</xdr:row>
      <xdr:rowOff>1577</xdr:rowOff>
    </xdr:to>
    <xdr:cxnSp macro="">
      <xdr:nvCxnSpPr>
        <xdr:cNvPr id="580" name="直線コネクタ 579">
          <a:extLst>
            <a:ext uri="{FF2B5EF4-FFF2-40B4-BE49-F238E27FC236}">
              <a16:creationId xmlns:a16="http://schemas.microsoft.com/office/drawing/2014/main" id="{00000000-0008-0000-0700-000044020000}"/>
            </a:ext>
          </a:extLst>
        </xdr:cNvPr>
        <xdr:cNvCxnSpPr/>
      </xdr:nvCxnSpPr>
      <xdr:spPr>
        <a:xfrm>
          <a:off x="16230600" y="874552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56</xdr:row>
      <xdr:rowOff>128188</xdr:rowOff>
    </xdr:from>
    <xdr:to>
      <xdr:col>85</xdr:col>
      <xdr:colOff>127000</xdr:colOff>
      <xdr:row>57</xdr:row>
      <xdr:rowOff>17759</xdr:rowOff>
    </xdr:to>
    <xdr:cxnSp macro="">
      <xdr:nvCxnSpPr>
        <xdr:cNvPr id="581" name="直線コネクタ 580">
          <a:extLst>
            <a:ext uri="{FF2B5EF4-FFF2-40B4-BE49-F238E27FC236}">
              <a16:creationId xmlns:a16="http://schemas.microsoft.com/office/drawing/2014/main" id="{00000000-0008-0000-0700-000045020000}"/>
            </a:ext>
          </a:extLst>
        </xdr:cNvPr>
        <xdr:cNvCxnSpPr/>
      </xdr:nvCxnSpPr>
      <xdr:spPr>
        <a:xfrm flipV="1">
          <a:off x="15481300" y="9729388"/>
          <a:ext cx="838200" cy="6102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55</xdr:row>
      <xdr:rowOff>26378</xdr:rowOff>
    </xdr:from>
    <xdr:ext cx="534377" cy="259045"/>
    <xdr:sp macro="" textlink="">
      <xdr:nvSpPr>
        <xdr:cNvPr id="582" name="教育費平均値テキスト">
          <a:extLst>
            <a:ext uri="{FF2B5EF4-FFF2-40B4-BE49-F238E27FC236}">
              <a16:creationId xmlns:a16="http://schemas.microsoft.com/office/drawing/2014/main" id="{00000000-0008-0000-0700-000046020000}"/>
            </a:ext>
          </a:extLst>
        </xdr:cNvPr>
        <xdr:cNvSpPr txBox="1"/>
      </xdr:nvSpPr>
      <xdr:spPr>
        <a:xfrm>
          <a:off x="16370300" y="9456128"/>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54,230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56</xdr:row>
      <xdr:rowOff>3501</xdr:rowOff>
    </xdr:from>
    <xdr:to>
      <xdr:col>85</xdr:col>
      <xdr:colOff>177800</xdr:colOff>
      <xdr:row>56</xdr:row>
      <xdr:rowOff>105101</xdr:rowOff>
    </xdr:to>
    <xdr:sp macro="" textlink="">
      <xdr:nvSpPr>
        <xdr:cNvPr id="583" name="フローチャート: 判断 582">
          <a:extLst>
            <a:ext uri="{FF2B5EF4-FFF2-40B4-BE49-F238E27FC236}">
              <a16:creationId xmlns:a16="http://schemas.microsoft.com/office/drawing/2014/main" id="{00000000-0008-0000-0700-000047020000}"/>
            </a:ext>
          </a:extLst>
        </xdr:cNvPr>
        <xdr:cNvSpPr/>
      </xdr:nvSpPr>
      <xdr:spPr>
        <a:xfrm>
          <a:off x="16268700" y="960470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56</xdr:row>
      <xdr:rowOff>161450</xdr:rowOff>
    </xdr:from>
    <xdr:to>
      <xdr:col>81</xdr:col>
      <xdr:colOff>50800</xdr:colOff>
      <xdr:row>57</xdr:row>
      <xdr:rowOff>17759</xdr:rowOff>
    </xdr:to>
    <xdr:cxnSp macro="">
      <xdr:nvCxnSpPr>
        <xdr:cNvPr id="584" name="直線コネクタ 583">
          <a:extLst>
            <a:ext uri="{FF2B5EF4-FFF2-40B4-BE49-F238E27FC236}">
              <a16:creationId xmlns:a16="http://schemas.microsoft.com/office/drawing/2014/main" id="{00000000-0008-0000-0700-000048020000}"/>
            </a:ext>
          </a:extLst>
        </xdr:cNvPr>
        <xdr:cNvCxnSpPr/>
      </xdr:nvCxnSpPr>
      <xdr:spPr>
        <a:xfrm>
          <a:off x="14592300" y="9762650"/>
          <a:ext cx="889000" cy="2775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56</xdr:row>
      <xdr:rowOff>91480</xdr:rowOff>
    </xdr:from>
    <xdr:to>
      <xdr:col>81</xdr:col>
      <xdr:colOff>101600</xdr:colOff>
      <xdr:row>57</xdr:row>
      <xdr:rowOff>21630</xdr:rowOff>
    </xdr:to>
    <xdr:sp macro="" textlink="">
      <xdr:nvSpPr>
        <xdr:cNvPr id="585" name="フローチャート: 判断 584">
          <a:extLst>
            <a:ext uri="{FF2B5EF4-FFF2-40B4-BE49-F238E27FC236}">
              <a16:creationId xmlns:a16="http://schemas.microsoft.com/office/drawing/2014/main" id="{00000000-0008-0000-0700-000049020000}"/>
            </a:ext>
          </a:extLst>
        </xdr:cNvPr>
        <xdr:cNvSpPr/>
      </xdr:nvSpPr>
      <xdr:spPr>
        <a:xfrm>
          <a:off x="15430500" y="96926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55</xdr:row>
      <xdr:rowOff>38157</xdr:rowOff>
    </xdr:from>
    <xdr:ext cx="534377" cy="259045"/>
    <xdr:sp macro="" textlink="">
      <xdr:nvSpPr>
        <xdr:cNvPr id="586" name="テキスト ボックス 585">
          <a:extLst>
            <a:ext uri="{FF2B5EF4-FFF2-40B4-BE49-F238E27FC236}">
              <a16:creationId xmlns:a16="http://schemas.microsoft.com/office/drawing/2014/main" id="{00000000-0008-0000-0700-00004A020000}"/>
            </a:ext>
          </a:extLst>
        </xdr:cNvPr>
        <xdr:cNvSpPr txBox="1"/>
      </xdr:nvSpPr>
      <xdr:spPr>
        <a:xfrm>
          <a:off x="15214111" y="946790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48,842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56</xdr:row>
      <xdr:rowOff>50236</xdr:rowOff>
    </xdr:from>
    <xdr:to>
      <xdr:col>76</xdr:col>
      <xdr:colOff>114300</xdr:colOff>
      <xdr:row>56</xdr:row>
      <xdr:rowOff>161450</xdr:rowOff>
    </xdr:to>
    <xdr:cxnSp macro="">
      <xdr:nvCxnSpPr>
        <xdr:cNvPr id="587" name="直線コネクタ 586">
          <a:extLst>
            <a:ext uri="{FF2B5EF4-FFF2-40B4-BE49-F238E27FC236}">
              <a16:creationId xmlns:a16="http://schemas.microsoft.com/office/drawing/2014/main" id="{00000000-0008-0000-0700-00004B020000}"/>
            </a:ext>
          </a:extLst>
        </xdr:cNvPr>
        <xdr:cNvCxnSpPr/>
      </xdr:nvCxnSpPr>
      <xdr:spPr>
        <a:xfrm>
          <a:off x="13703300" y="9651436"/>
          <a:ext cx="889000" cy="11121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55</xdr:row>
      <xdr:rowOff>108265</xdr:rowOff>
    </xdr:from>
    <xdr:to>
      <xdr:col>76</xdr:col>
      <xdr:colOff>165100</xdr:colOff>
      <xdr:row>56</xdr:row>
      <xdr:rowOff>38415</xdr:rowOff>
    </xdr:to>
    <xdr:sp macro="" textlink="">
      <xdr:nvSpPr>
        <xdr:cNvPr id="588" name="フローチャート: 判断 587">
          <a:extLst>
            <a:ext uri="{FF2B5EF4-FFF2-40B4-BE49-F238E27FC236}">
              <a16:creationId xmlns:a16="http://schemas.microsoft.com/office/drawing/2014/main" id="{00000000-0008-0000-0700-00004C020000}"/>
            </a:ext>
          </a:extLst>
        </xdr:cNvPr>
        <xdr:cNvSpPr/>
      </xdr:nvSpPr>
      <xdr:spPr>
        <a:xfrm>
          <a:off x="14541500" y="953801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54</xdr:row>
      <xdr:rowOff>54942</xdr:rowOff>
    </xdr:from>
    <xdr:ext cx="534377" cy="259045"/>
    <xdr:sp macro="" textlink="">
      <xdr:nvSpPr>
        <xdr:cNvPr id="589" name="テキスト ボックス 588">
          <a:extLst>
            <a:ext uri="{FF2B5EF4-FFF2-40B4-BE49-F238E27FC236}">
              <a16:creationId xmlns:a16="http://schemas.microsoft.com/office/drawing/2014/main" id="{00000000-0008-0000-0700-00004D020000}"/>
            </a:ext>
          </a:extLst>
        </xdr:cNvPr>
        <xdr:cNvSpPr txBox="1"/>
      </xdr:nvSpPr>
      <xdr:spPr>
        <a:xfrm>
          <a:off x="14325111" y="931324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58,314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56</xdr:row>
      <xdr:rowOff>50236</xdr:rowOff>
    </xdr:from>
    <xdr:to>
      <xdr:col>71</xdr:col>
      <xdr:colOff>177800</xdr:colOff>
      <xdr:row>57</xdr:row>
      <xdr:rowOff>16011</xdr:rowOff>
    </xdr:to>
    <xdr:cxnSp macro="">
      <xdr:nvCxnSpPr>
        <xdr:cNvPr id="590" name="直線コネクタ 589">
          <a:extLst>
            <a:ext uri="{FF2B5EF4-FFF2-40B4-BE49-F238E27FC236}">
              <a16:creationId xmlns:a16="http://schemas.microsoft.com/office/drawing/2014/main" id="{00000000-0008-0000-0700-00004E020000}"/>
            </a:ext>
          </a:extLst>
        </xdr:cNvPr>
        <xdr:cNvCxnSpPr/>
      </xdr:nvCxnSpPr>
      <xdr:spPr>
        <a:xfrm flipV="1">
          <a:off x="12814300" y="9651436"/>
          <a:ext cx="889000" cy="13722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55</xdr:row>
      <xdr:rowOff>162182</xdr:rowOff>
    </xdr:from>
    <xdr:to>
      <xdr:col>72</xdr:col>
      <xdr:colOff>38100</xdr:colOff>
      <xdr:row>56</xdr:row>
      <xdr:rowOff>92332</xdr:rowOff>
    </xdr:to>
    <xdr:sp macro="" textlink="">
      <xdr:nvSpPr>
        <xdr:cNvPr id="591" name="フローチャート: 判断 590">
          <a:extLst>
            <a:ext uri="{FF2B5EF4-FFF2-40B4-BE49-F238E27FC236}">
              <a16:creationId xmlns:a16="http://schemas.microsoft.com/office/drawing/2014/main" id="{00000000-0008-0000-0700-00004F020000}"/>
            </a:ext>
          </a:extLst>
        </xdr:cNvPr>
        <xdr:cNvSpPr/>
      </xdr:nvSpPr>
      <xdr:spPr>
        <a:xfrm>
          <a:off x="13652500" y="959193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54</xdr:row>
      <xdr:rowOff>108859</xdr:rowOff>
    </xdr:from>
    <xdr:ext cx="534377" cy="259045"/>
    <xdr:sp macro="" textlink="">
      <xdr:nvSpPr>
        <xdr:cNvPr id="592" name="テキスト ボックス 591">
          <a:extLst>
            <a:ext uri="{FF2B5EF4-FFF2-40B4-BE49-F238E27FC236}">
              <a16:creationId xmlns:a16="http://schemas.microsoft.com/office/drawing/2014/main" id="{00000000-0008-0000-0700-000050020000}"/>
            </a:ext>
          </a:extLst>
        </xdr:cNvPr>
        <xdr:cNvSpPr txBox="1"/>
      </xdr:nvSpPr>
      <xdr:spPr>
        <a:xfrm>
          <a:off x="13436111" y="936715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55,012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56</xdr:row>
      <xdr:rowOff>66660</xdr:rowOff>
    </xdr:from>
    <xdr:to>
      <xdr:col>67</xdr:col>
      <xdr:colOff>101600</xdr:colOff>
      <xdr:row>56</xdr:row>
      <xdr:rowOff>168260</xdr:rowOff>
    </xdr:to>
    <xdr:sp macro="" textlink="">
      <xdr:nvSpPr>
        <xdr:cNvPr id="593" name="フローチャート: 判断 592">
          <a:extLst>
            <a:ext uri="{FF2B5EF4-FFF2-40B4-BE49-F238E27FC236}">
              <a16:creationId xmlns:a16="http://schemas.microsoft.com/office/drawing/2014/main" id="{00000000-0008-0000-0700-000051020000}"/>
            </a:ext>
          </a:extLst>
        </xdr:cNvPr>
        <xdr:cNvSpPr/>
      </xdr:nvSpPr>
      <xdr:spPr>
        <a:xfrm>
          <a:off x="12763500" y="966786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55</xdr:row>
      <xdr:rowOff>13337</xdr:rowOff>
    </xdr:from>
    <xdr:ext cx="534377" cy="259045"/>
    <xdr:sp macro="" textlink="">
      <xdr:nvSpPr>
        <xdr:cNvPr id="594" name="テキスト ボックス 593">
          <a:extLst>
            <a:ext uri="{FF2B5EF4-FFF2-40B4-BE49-F238E27FC236}">
              <a16:creationId xmlns:a16="http://schemas.microsoft.com/office/drawing/2014/main" id="{00000000-0008-0000-0700-000052020000}"/>
            </a:ext>
          </a:extLst>
        </xdr:cNvPr>
        <xdr:cNvSpPr txBox="1"/>
      </xdr:nvSpPr>
      <xdr:spPr>
        <a:xfrm>
          <a:off x="12547111" y="944308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50,362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61</xdr:row>
      <xdr:rowOff>80027</xdr:rowOff>
    </xdr:from>
    <xdr:ext cx="762000" cy="259045"/>
    <xdr:sp macro="" textlink="">
      <xdr:nvSpPr>
        <xdr:cNvPr id="595" name="テキスト ボックス 594">
          <a:extLst>
            <a:ext uri="{FF2B5EF4-FFF2-40B4-BE49-F238E27FC236}">
              <a16:creationId xmlns:a16="http://schemas.microsoft.com/office/drawing/2014/main" id="{00000000-0008-0000-0700-000053020000}"/>
            </a:ext>
          </a:extLst>
        </xdr:cNvPr>
        <xdr:cNvSpPr txBox="1"/>
      </xdr:nvSpPr>
      <xdr:spPr>
        <a:xfrm>
          <a:off x="16129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61</xdr:row>
      <xdr:rowOff>80027</xdr:rowOff>
    </xdr:from>
    <xdr:ext cx="762000" cy="259045"/>
    <xdr:sp macro="" textlink="">
      <xdr:nvSpPr>
        <xdr:cNvPr id="596" name="テキスト ボックス 595">
          <a:extLst>
            <a:ext uri="{FF2B5EF4-FFF2-40B4-BE49-F238E27FC236}">
              <a16:creationId xmlns:a16="http://schemas.microsoft.com/office/drawing/2014/main" id="{00000000-0008-0000-0700-000054020000}"/>
            </a:ext>
          </a:extLst>
        </xdr:cNvPr>
        <xdr:cNvSpPr txBox="1"/>
      </xdr:nvSpPr>
      <xdr:spPr>
        <a:xfrm>
          <a:off x="15290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61</xdr:row>
      <xdr:rowOff>80027</xdr:rowOff>
    </xdr:from>
    <xdr:ext cx="762000" cy="259045"/>
    <xdr:sp macro="" textlink="">
      <xdr:nvSpPr>
        <xdr:cNvPr id="597" name="テキスト ボックス 596">
          <a:extLst>
            <a:ext uri="{FF2B5EF4-FFF2-40B4-BE49-F238E27FC236}">
              <a16:creationId xmlns:a16="http://schemas.microsoft.com/office/drawing/2014/main" id="{00000000-0008-0000-0700-000055020000}"/>
            </a:ext>
          </a:extLst>
        </xdr:cNvPr>
        <xdr:cNvSpPr txBox="1"/>
      </xdr:nvSpPr>
      <xdr:spPr>
        <a:xfrm>
          <a:off x="14401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61</xdr:row>
      <xdr:rowOff>80027</xdr:rowOff>
    </xdr:from>
    <xdr:ext cx="762000" cy="259045"/>
    <xdr:sp macro="" textlink="">
      <xdr:nvSpPr>
        <xdr:cNvPr id="598" name="テキスト ボックス 597">
          <a:extLst>
            <a:ext uri="{FF2B5EF4-FFF2-40B4-BE49-F238E27FC236}">
              <a16:creationId xmlns:a16="http://schemas.microsoft.com/office/drawing/2014/main" id="{00000000-0008-0000-0700-000056020000}"/>
            </a:ext>
          </a:extLst>
        </xdr:cNvPr>
        <xdr:cNvSpPr txBox="1"/>
      </xdr:nvSpPr>
      <xdr:spPr>
        <a:xfrm>
          <a:off x="13512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61</xdr:row>
      <xdr:rowOff>80027</xdr:rowOff>
    </xdr:from>
    <xdr:ext cx="762000" cy="259045"/>
    <xdr:sp macro="" textlink="">
      <xdr:nvSpPr>
        <xdr:cNvPr id="599" name="テキスト ボックス 598">
          <a:extLst>
            <a:ext uri="{FF2B5EF4-FFF2-40B4-BE49-F238E27FC236}">
              <a16:creationId xmlns:a16="http://schemas.microsoft.com/office/drawing/2014/main" id="{00000000-0008-0000-0700-000057020000}"/>
            </a:ext>
          </a:extLst>
        </xdr:cNvPr>
        <xdr:cNvSpPr txBox="1"/>
      </xdr:nvSpPr>
      <xdr:spPr>
        <a:xfrm>
          <a:off x="12623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56</xdr:row>
      <xdr:rowOff>77388</xdr:rowOff>
    </xdr:from>
    <xdr:to>
      <xdr:col>85</xdr:col>
      <xdr:colOff>177800</xdr:colOff>
      <xdr:row>57</xdr:row>
      <xdr:rowOff>7538</xdr:rowOff>
    </xdr:to>
    <xdr:sp macro="" textlink="">
      <xdr:nvSpPr>
        <xdr:cNvPr id="600" name="楕円 599">
          <a:extLst>
            <a:ext uri="{FF2B5EF4-FFF2-40B4-BE49-F238E27FC236}">
              <a16:creationId xmlns:a16="http://schemas.microsoft.com/office/drawing/2014/main" id="{00000000-0008-0000-0700-000058020000}"/>
            </a:ext>
          </a:extLst>
        </xdr:cNvPr>
        <xdr:cNvSpPr/>
      </xdr:nvSpPr>
      <xdr:spPr>
        <a:xfrm>
          <a:off x="16268700" y="967858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56</xdr:row>
      <xdr:rowOff>55815</xdr:rowOff>
    </xdr:from>
    <xdr:ext cx="534377" cy="259045"/>
    <xdr:sp macro="" textlink="">
      <xdr:nvSpPr>
        <xdr:cNvPr id="601" name="教育費該当値テキスト">
          <a:extLst>
            <a:ext uri="{FF2B5EF4-FFF2-40B4-BE49-F238E27FC236}">
              <a16:creationId xmlns:a16="http://schemas.microsoft.com/office/drawing/2014/main" id="{00000000-0008-0000-0700-000059020000}"/>
            </a:ext>
          </a:extLst>
        </xdr:cNvPr>
        <xdr:cNvSpPr txBox="1"/>
      </xdr:nvSpPr>
      <xdr:spPr>
        <a:xfrm>
          <a:off x="16370300" y="965701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49,705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56</xdr:row>
      <xdr:rowOff>138409</xdr:rowOff>
    </xdr:from>
    <xdr:to>
      <xdr:col>81</xdr:col>
      <xdr:colOff>101600</xdr:colOff>
      <xdr:row>57</xdr:row>
      <xdr:rowOff>68559</xdr:rowOff>
    </xdr:to>
    <xdr:sp macro="" textlink="">
      <xdr:nvSpPr>
        <xdr:cNvPr id="602" name="楕円 601">
          <a:extLst>
            <a:ext uri="{FF2B5EF4-FFF2-40B4-BE49-F238E27FC236}">
              <a16:creationId xmlns:a16="http://schemas.microsoft.com/office/drawing/2014/main" id="{00000000-0008-0000-0700-00005A020000}"/>
            </a:ext>
          </a:extLst>
        </xdr:cNvPr>
        <xdr:cNvSpPr/>
      </xdr:nvSpPr>
      <xdr:spPr>
        <a:xfrm>
          <a:off x="15430500" y="973960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57</xdr:row>
      <xdr:rowOff>59686</xdr:rowOff>
    </xdr:from>
    <xdr:ext cx="534377" cy="259045"/>
    <xdr:sp macro="" textlink="">
      <xdr:nvSpPr>
        <xdr:cNvPr id="603" name="テキスト ボックス 602">
          <a:extLst>
            <a:ext uri="{FF2B5EF4-FFF2-40B4-BE49-F238E27FC236}">
              <a16:creationId xmlns:a16="http://schemas.microsoft.com/office/drawing/2014/main" id="{00000000-0008-0000-0700-00005B020000}"/>
            </a:ext>
          </a:extLst>
        </xdr:cNvPr>
        <xdr:cNvSpPr txBox="1"/>
      </xdr:nvSpPr>
      <xdr:spPr>
        <a:xfrm>
          <a:off x="15214111" y="983233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45,968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56</xdr:row>
      <xdr:rowOff>110650</xdr:rowOff>
    </xdr:from>
    <xdr:to>
      <xdr:col>76</xdr:col>
      <xdr:colOff>165100</xdr:colOff>
      <xdr:row>57</xdr:row>
      <xdr:rowOff>40800</xdr:rowOff>
    </xdr:to>
    <xdr:sp macro="" textlink="">
      <xdr:nvSpPr>
        <xdr:cNvPr id="604" name="楕円 603">
          <a:extLst>
            <a:ext uri="{FF2B5EF4-FFF2-40B4-BE49-F238E27FC236}">
              <a16:creationId xmlns:a16="http://schemas.microsoft.com/office/drawing/2014/main" id="{00000000-0008-0000-0700-00005C020000}"/>
            </a:ext>
          </a:extLst>
        </xdr:cNvPr>
        <xdr:cNvSpPr/>
      </xdr:nvSpPr>
      <xdr:spPr>
        <a:xfrm>
          <a:off x="14541500" y="97118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57</xdr:row>
      <xdr:rowOff>31927</xdr:rowOff>
    </xdr:from>
    <xdr:ext cx="534377" cy="259045"/>
    <xdr:sp macro="" textlink="">
      <xdr:nvSpPr>
        <xdr:cNvPr id="605" name="テキスト ボックス 604">
          <a:extLst>
            <a:ext uri="{FF2B5EF4-FFF2-40B4-BE49-F238E27FC236}">
              <a16:creationId xmlns:a16="http://schemas.microsoft.com/office/drawing/2014/main" id="{00000000-0008-0000-0700-00005D020000}"/>
            </a:ext>
          </a:extLst>
        </xdr:cNvPr>
        <xdr:cNvSpPr txBox="1"/>
      </xdr:nvSpPr>
      <xdr:spPr>
        <a:xfrm>
          <a:off x="14325111" y="980457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47,668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55</xdr:row>
      <xdr:rowOff>170886</xdr:rowOff>
    </xdr:from>
    <xdr:to>
      <xdr:col>72</xdr:col>
      <xdr:colOff>38100</xdr:colOff>
      <xdr:row>56</xdr:row>
      <xdr:rowOff>101036</xdr:rowOff>
    </xdr:to>
    <xdr:sp macro="" textlink="">
      <xdr:nvSpPr>
        <xdr:cNvPr id="606" name="楕円 605">
          <a:extLst>
            <a:ext uri="{FF2B5EF4-FFF2-40B4-BE49-F238E27FC236}">
              <a16:creationId xmlns:a16="http://schemas.microsoft.com/office/drawing/2014/main" id="{00000000-0008-0000-0700-00005E020000}"/>
            </a:ext>
          </a:extLst>
        </xdr:cNvPr>
        <xdr:cNvSpPr/>
      </xdr:nvSpPr>
      <xdr:spPr>
        <a:xfrm>
          <a:off x="13652500" y="960063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56</xdr:row>
      <xdr:rowOff>92163</xdr:rowOff>
    </xdr:from>
    <xdr:ext cx="534377" cy="259045"/>
    <xdr:sp macro="" textlink="">
      <xdr:nvSpPr>
        <xdr:cNvPr id="607" name="テキスト ボックス 606">
          <a:extLst>
            <a:ext uri="{FF2B5EF4-FFF2-40B4-BE49-F238E27FC236}">
              <a16:creationId xmlns:a16="http://schemas.microsoft.com/office/drawing/2014/main" id="{00000000-0008-0000-0700-00005F020000}"/>
            </a:ext>
          </a:extLst>
        </xdr:cNvPr>
        <xdr:cNvSpPr txBox="1"/>
      </xdr:nvSpPr>
      <xdr:spPr>
        <a:xfrm>
          <a:off x="13436111" y="969336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54,479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56</xdr:row>
      <xdr:rowOff>136661</xdr:rowOff>
    </xdr:from>
    <xdr:to>
      <xdr:col>67</xdr:col>
      <xdr:colOff>101600</xdr:colOff>
      <xdr:row>57</xdr:row>
      <xdr:rowOff>66811</xdr:rowOff>
    </xdr:to>
    <xdr:sp macro="" textlink="">
      <xdr:nvSpPr>
        <xdr:cNvPr id="608" name="楕円 607">
          <a:extLst>
            <a:ext uri="{FF2B5EF4-FFF2-40B4-BE49-F238E27FC236}">
              <a16:creationId xmlns:a16="http://schemas.microsoft.com/office/drawing/2014/main" id="{00000000-0008-0000-0700-000060020000}"/>
            </a:ext>
          </a:extLst>
        </xdr:cNvPr>
        <xdr:cNvSpPr/>
      </xdr:nvSpPr>
      <xdr:spPr>
        <a:xfrm>
          <a:off x="12763500" y="973786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57</xdr:row>
      <xdr:rowOff>57938</xdr:rowOff>
    </xdr:from>
    <xdr:ext cx="534377" cy="259045"/>
    <xdr:sp macro="" textlink="">
      <xdr:nvSpPr>
        <xdr:cNvPr id="609" name="テキスト ボックス 608">
          <a:extLst>
            <a:ext uri="{FF2B5EF4-FFF2-40B4-BE49-F238E27FC236}">
              <a16:creationId xmlns:a16="http://schemas.microsoft.com/office/drawing/2014/main" id="{00000000-0008-0000-0700-000061020000}"/>
            </a:ext>
          </a:extLst>
        </xdr:cNvPr>
        <xdr:cNvSpPr txBox="1"/>
      </xdr:nvSpPr>
      <xdr:spPr>
        <a:xfrm>
          <a:off x="12547111" y="983058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46,075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63</xdr:row>
      <xdr:rowOff>57150</xdr:rowOff>
    </xdr:from>
    <xdr:to>
      <xdr:col>89</xdr:col>
      <xdr:colOff>177800</xdr:colOff>
      <xdr:row>65</xdr:row>
      <xdr:rowOff>31750</xdr:rowOff>
    </xdr:to>
    <xdr:sp macro="" textlink="">
      <xdr:nvSpPr>
        <xdr:cNvPr id="610" name="正方形/長方形 609">
          <a:extLst>
            <a:ext uri="{FF2B5EF4-FFF2-40B4-BE49-F238E27FC236}">
              <a16:creationId xmlns:a16="http://schemas.microsoft.com/office/drawing/2014/main" id="{00000000-0008-0000-0700-000062020000}"/>
            </a:ext>
          </a:extLst>
        </xdr:cNvPr>
        <xdr:cNvSpPr/>
      </xdr:nvSpPr>
      <xdr:spPr>
        <a:xfrm>
          <a:off x="12446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災害復旧費</a:t>
          </a:r>
        </a:p>
      </xdr:txBody>
    </xdr:sp>
    <xdr:clientData/>
  </xdr:twoCellAnchor>
  <xdr:twoCellAnchor>
    <xdr:from>
      <xdr:col>66</xdr:col>
      <xdr:colOff>0</xdr:colOff>
      <xdr:row>65</xdr:row>
      <xdr:rowOff>57150</xdr:rowOff>
    </xdr:from>
    <xdr:to>
      <xdr:col>74</xdr:col>
      <xdr:colOff>0</xdr:colOff>
      <xdr:row>66</xdr:row>
      <xdr:rowOff>139700</xdr:rowOff>
    </xdr:to>
    <xdr:sp macro="" textlink="">
      <xdr:nvSpPr>
        <xdr:cNvPr id="611" name="正方形/長方形 610">
          <a:extLst>
            <a:ext uri="{FF2B5EF4-FFF2-40B4-BE49-F238E27FC236}">
              <a16:creationId xmlns:a16="http://schemas.microsoft.com/office/drawing/2014/main" id="{00000000-0008-0000-0700-000063020000}"/>
            </a:ext>
          </a:extLst>
        </xdr:cNvPr>
        <xdr:cNvSpPr/>
      </xdr:nvSpPr>
      <xdr:spPr>
        <a:xfrm>
          <a:off x="12573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66</xdr:row>
      <xdr:rowOff>88900</xdr:rowOff>
    </xdr:from>
    <xdr:to>
      <xdr:col>74</xdr:col>
      <xdr:colOff>0</xdr:colOff>
      <xdr:row>68</xdr:row>
      <xdr:rowOff>0</xdr:rowOff>
    </xdr:to>
    <xdr:sp macro="" textlink="">
      <xdr:nvSpPr>
        <xdr:cNvPr id="612" name="正方形/長方形 611">
          <a:extLst>
            <a:ext uri="{FF2B5EF4-FFF2-40B4-BE49-F238E27FC236}">
              <a16:creationId xmlns:a16="http://schemas.microsoft.com/office/drawing/2014/main" id="{00000000-0008-0000-0700-000064020000}"/>
            </a:ext>
          </a:extLst>
        </xdr:cNvPr>
        <xdr:cNvSpPr/>
      </xdr:nvSpPr>
      <xdr:spPr>
        <a:xfrm>
          <a:off x="12573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14/29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65</xdr:row>
      <xdr:rowOff>57150</xdr:rowOff>
    </xdr:from>
    <xdr:to>
      <xdr:col>79</xdr:col>
      <xdr:colOff>63500</xdr:colOff>
      <xdr:row>66</xdr:row>
      <xdr:rowOff>139700</xdr:rowOff>
    </xdr:to>
    <xdr:sp macro="" textlink="">
      <xdr:nvSpPr>
        <xdr:cNvPr id="613" name="正方形/長方形 612">
          <a:extLst>
            <a:ext uri="{FF2B5EF4-FFF2-40B4-BE49-F238E27FC236}">
              <a16:creationId xmlns:a16="http://schemas.microsoft.com/office/drawing/2014/main" id="{00000000-0008-0000-0700-000065020000}"/>
            </a:ext>
          </a:extLst>
        </xdr:cNvPr>
        <xdr:cNvSpPr/>
      </xdr:nvSpPr>
      <xdr:spPr>
        <a:xfrm>
          <a:off x="13589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66</xdr:row>
      <xdr:rowOff>88900</xdr:rowOff>
    </xdr:from>
    <xdr:to>
      <xdr:col>79</xdr:col>
      <xdr:colOff>63500</xdr:colOff>
      <xdr:row>68</xdr:row>
      <xdr:rowOff>0</xdr:rowOff>
    </xdr:to>
    <xdr:sp macro="" textlink="">
      <xdr:nvSpPr>
        <xdr:cNvPr id="614" name="正方形/長方形 613">
          <a:extLst>
            <a:ext uri="{FF2B5EF4-FFF2-40B4-BE49-F238E27FC236}">
              <a16:creationId xmlns:a16="http://schemas.microsoft.com/office/drawing/2014/main" id="{00000000-0008-0000-0700-000066020000}"/>
            </a:ext>
          </a:extLst>
        </xdr:cNvPr>
        <xdr:cNvSpPr/>
      </xdr:nvSpPr>
      <xdr:spPr>
        <a:xfrm>
          <a:off x="13589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2,156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65</xdr:row>
      <xdr:rowOff>57150</xdr:rowOff>
    </xdr:from>
    <xdr:to>
      <xdr:col>85</xdr:col>
      <xdr:colOff>63500</xdr:colOff>
      <xdr:row>66</xdr:row>
      <xdr:rowOff>139700</xdr:rowOff>
    </xdr:to>
    <xdr:sp macro="" textlink="">
      <xdr:nvSpPr>
        <xdr:cNvPr id="615" name="正方形/長方形 614">
          <a:extLst>
            <a:ext uri="{FF2B5EF4-FFF2-40B4-BE49-F238E27FC236}">
              <a16:creationId xmlns:a16="http://schemas.microsoft.com/office/drawing/2014/main" id="{00000000-0008-0000-0700-000067020000}"/>
            </a:ext>
          </a:extLst>
        </xdr:cNvPr>
        <xdr:cNvSpPr/>
      </xdr:nvSpPr>
      <xdr:spPr>
        <a:xfrm>
          <a:off x="14732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愛媛県平均</a:t>
          </a:r>
        </a:p>
      </xdr:txBody>
    </xdr:sp>
    <xdr:clientData/>
  </xdr:twoCellAnchor>
  <xdr:twoCellAnchor>
    <xdr:from>
      <xdr:col>77</xdr:col>
      <xdr:colOff>63500</xdr:colOff>
      <xdr:row>66</xdr:row>
      <xdr:rowOff>88900</xdr:rowOff>
    </xdr:from>
    <xdr:to>
      <xdr:col>85</xdr:col>
      <xdr:colOff>63500</xdr:colOff>
      <xdr:row>68</xdr:row>
      <xdr:rowOff>0</xdr:rowOff>
    </xdr:to>
    <xdr:sp macro="" textlink="">
      <xdr:nvSpPr>
        <xdr:cNvPr id="616" name="正方形/長方形 615">
          <a:extLst>
            <a:ext uri="{FF2B5EF4-FFF2-40B4-BE49-F238E27FC236}">
              <a16:creationId xmlns:a16="http://schemas.microsoft.com/office/drawing/2014/main" id="{00000000-0008-0000-0700-000068020000}"/>
            </a:ext>
          </a:extLst>
        </xdr:cNvPr>
        <xdr:cNvSpPr/>
      </xdr:nvSpPr>
      <xdr:spPr>
        <a:xfrm>
          <a:off x="14732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4,011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68</xdr:row>
      <xdr:rowOff>25400</xdr:rowOff>
    </xdr:from>
    <xdr:to>
      <xdr:col>89</xdr:col>
      <xdr:colOff>177800</xdr:colOff>
      <xdr:row>81</xdr:row>
      <xdr:rowOff>82550</xdr:rowOff>
    </xdr:to>
    <xdr:sp macro="" textlink="">
      <xdr:nvSpPr>
        <xdr:cNvPr id="617" name="正方形/長方形 616">
          <a:extLst>
            <a:ext uri="{FF2B5EF4-FFF2-40B4-BE49-F238E27FC236}">
              <a16:creationId xmlns:a16="http://schemas.microsoft.com/office/drawing/2014/main" id="{00000000-0008-0000-0700-000069020000}"/>
            </a:ext>
          </a:extLst>
        </xdr:cNvPr>
        <xdr:cNvSpPr/>
      </xdr:nvSpPr>
      <xdr:spPr>
        <a:xfrm>
          <a:off x="12446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67</xdr:row>
      <xdr:rowOff>6350</xdr:rowOff>
    </xdr:from>
    <xdr:ext cx="349839" cy="225703"/>
    <xdr:sp macro="" textlink="">
      <xdr:nvSpPr>
        <xdr:cNvPr id="618" name="テキスト ボックス 617">
          <a:extLst>
            <a:ext uri="{FF2B5EF4-FFF2-40B4-BE49-F238E27FC236}">
              <a16:creationId xmlns:a16="http://schemas.microsoft.com/office/drawing/2014/main" id="{00000000-0008-0000-0700-00006A020000}"/>
            </a:ext>
          </a:extLst>
        </xdr:cNvPr>
        <xdr:cNvSpPr txBox="1"/>
      </xdr:nvSpPr>
      <xdr:spPr>
        <a:xfrm>
          <a:off x="12407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81</xdr:row>
      <xdr:rowOff>82550</xdr:rowOff>
    </xdr:from>
    <xdr:to>
      <xdr:col>89</xdr:col>
      <xdr:colOff>177800</xdr:colOff>
      <xdr:row>81</xdr:row>
      <xdr:rowOff>82550</xdr:rowOff>
    </xdr:to>
    <xdr:cxnSp macro="">
      <xdr:nvCxnSpPr>
        <xdr:cNvPr id="619" name="直線コネクタ 618">
          <a:extLst>
            <a:ext uri="{FF2B5EF4-FFF2-40B4-BE49-F238E27FC236}">
              <a16:creationId xmlns:a16="http://schemas.microsoft.com/office/drawing/2014/main" id="{00000000-0008-0000-0700-00006B020000}"/>
            </a:ext>
          </a:extLst>
        </xdr:cNvPr>
        <xdr:cNvCxnSpPr/>
      </xdr:nvCxnSpPr>
      <xdr:spPr>
        <a:xfrm>
          <a:off x="12446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79</xdr:row>
      <xdr:rowOff>44450</xdr:rowOff>
    </xdr:from>
    <xdr:to>
      <xdr:col>89</xdr:col>
      <xdr:colOff>177800</xdr:colOff>
      <xdr:row>79</xdr:row>
      <xdr:rowOff>44450</xdr:rowOff>
    </xdr:to>
    <xdr:cxnSp macro="">
      <xdr:nvCxnSpPr>
        <xdr:cNvPr id="620" name="直線コネクタ 619">
          <a:extLst>
            <a:ext uri="{FF2B5EF4-FFF2-40B4-BE49-F238E27FC236}">
              <a16:creationId xmlns:a16="http://schemas.microsoft.com/office/drawing/2014/main" id="{00000000-0008-0000-0700-00006C020000}"/>
            </a:ext>
          </a:extLst>
        </xdr:cNvPr>
        <xdr:cNvCxnSpPr/>
      </xdr:nvCxnSpPr>
      <xdr:spPr>
        <a:xfrm>
          <a:off x="12446000" y="1358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78</xdr:row>
      <xdr:rowOff>73677</xdr:rowOff>
    </xdr:from>
    <xdr:ext cx="248786" cy="259045"/>
    <xdr:sp macro="" textlink="">
      <xdr:nvSpPr>
        <xdr:cNvPr id="621" name="テキスト ボックス 620">
          <a:extLst>
            <a:ext uri="{FF2B5EF4-FFF2-40B4-BE49-F238E27FC236}">
              <a16:creationId xmlns:a16="http://schemas.microsoft.com/office/drawing/2014/main" id="{00000000-0008-0000-0700-00006D020000}"/>
            </a:ext>
          </a:extLst>
        </xdr:cNvPr>
        <xdr:cNvSpPr txBox="1"/>
      </xdr:nvSpPr>
      <xdr:spPr>
        <a:xfrm>
          <a:off x="12197214" y="13446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77</xdr:row>
      <xdr:rowOff>6350</xdr:rowOff>
    </xdr:from>
    <xdr:to>
      <xdr:col>89</xdr:col>
      <xdr:colOff>177800</xdr:colOff>
      <xdr:row>77</xdr:row>
      <xdr:rowOff>6350</xdr:rowOff>
    </xdr:to>
    <xdr:cxnSp macro="">
      <xdr:nvCxnSpPr>
        <xdr:cNvPr id="622" name="直線コネクタ 621">
          <a:extLst>
            <a:ext uri="{FF2B5EF4-FFF2-40B4-BE49-F238E27FC236}">
              <a16:creationId xmlns:a16="http://schemas.microsoft.com/office/drawing/2014/main" id="{00000000-0008-0000-0700-00006E020000}"/>
            </a:ext>
          </a:extLst>
        </xdr:cNvPr>
        <xdr:cNvCxnSpPr/>
      </xdr:nvCxnSpPr>
      <xdr:spPr>
        <a:xfrm>
          <a:off x="12446000" y="1320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76</xdr:row>
      <xdr:rowOff>35577</xdr:rowOff>
    </xdr:from>
    <xdr:ext cx="467179" cy="259045"/>
    <xdr:sp macro="" textlink="">
      <xdr:nvSpPr>
        <xdr:cNvPr id="623" name="テキスト ボックス 622">
          <a:extLst>
            <a:ext uri="{FF2B5EF4-FFF2-40B4-BE49-F238E27FC236}">
              <a16:creationId xmlns:a16="http://schemas.microsoft.com/office/drawing/2014/main" id="{00000000-0008-0000-0700-00006F020000}"/>
            </a:ext>
          </a:extLst>
        </xdr:cNvPr>
        <xdr:cNvSpPr txBox="1"/>
      </xdr:nvSpPr>
      <xdr:spPr>
        <a:xfrm>
          <a:off x="11978821" y="13065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74</xdr:row>
      <xdr:rowOff>139700</xdr:rowOff>
    </xdr:from>
    <xdr:to>
      <xdr:col>89</xdr:col>
      <xdr:colOff>177800</xdr:colOff>
      <xdr:row>74</xdr:row>
      <xdr:rowOff>139700</xdr:rowOff>
    </xdr:to>
    <xdr:cxnSp macro="">
      <xdr:nvCxnSpPr>
        <xdr:cNvPr id="624" name="直線コネクタ 623">
          <a:extLst>
            <a:ext uri="{FF2B5EF4-FFF2-40B4-BE49-F238E27FC236}">
              <a16:creationId xmlns:a16="http://schemas.microsoft.com/office/drawing/2014/main" id="{00000000-0008-0000-0700-000070020000}"/>
            </a:ext>
          </a:extLst>
        </xdr:cNvPr>
        <xdr:cNvCxnSpPr/>
      </xdr:nvCxnSpPr>
      <xdr:spPr>
        <a:xfrm>
          <a:off x="12446000" y="1282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73</xdr:row>
      <xdr:rowOff>168927</xdr:rowOff>
    </xdr:from>
    <xdr:ext cx="531299" cy="259045"/>
    <xdr:sp macro="" textlink="">
      <xdr:nvSpPr>
        <xdr:cNvPr id="625" name="テキスト ボックス 624">
          <a:extLst>
            <a:ext uri="{FF2B5EF4-FFF2-40B4-BE49-F238E27FC236}">
              <a16:creationId xmlns:a16="http://schemas.microsoft.com/office/drawing/2014/main" id="{00000000-0008-0000-0700-000071020000}"/>
            </a:ext>
          </a:extLst>
        </xdr:cNvPr>
        <xdr:cNvSpPr txBox="1"/>
      </xdr:nvSpPr>
      <xdr:spPr>
        <a:xfrm>
          <a:off x="11914701" y="12684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72</xdr:row>
      <xdr:rowOff>101600</xdr:rowOff>
    </xdr:from>
    <xdr:to>
      <xdr:col>89</xdr:col>
      <xdr:colOff>177800</xdr:colOff>
      <xdr:row>72</xdr:row>
      <xdr:rowOff>101600</xdr:rowOff>
    </xdr:to>
    <xdr:cxnSp macro="">
      <xdr:nvCxnSpPr>
        <xdr:cNvPr id="626" name="直線コネクタ 625">
          <a:extLst>
            <a:ext uri="{FF2B5EF4-FFF2-40B4-BE49-F238E27FC236}">
              <a16:creationId xmlns:a16="http://schemas.microsoft.com/office/drawing/2014/main" id="{00000000-0008-0000-0700-000072020000}"/>
            </a:ext>
          </a:extLst>
        </xdr:cNvPr>
        <xdr:cNvCxnSpPr/>
      </xdr:nvCxnSpPr>
      <xdr:spPr>
        <a:xfrm>
          <a:off x="12446000" y="1244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71</xdr:row>
      <xdr:rowOff>130827</xdr:rowOff>
    </xdr:from>
    <xdr:ext cx="531299" cy="259045"/>
    <xdr:sp macro="" textlink="">
      <xdr:nvSpPr>
        <xdr:cNvPr id="627" name="テキスト ボックス 626">
          <a:extLst>
            <a:ext uri="{FF2B5EF4-FFF2-40B4-BE49-F238E27FC236}">
              <a16:creationId xmlns:a16="http://schemas.microsoft.com/office/drawing/2014/main" id="{00000000-0008-0000-0700-000073020000}"/>
            </a:ext>
          </a:extLst>
        </xdr:cNvPr>
        <xdr:cNvSpPr txBox="1"/>
      </xdr:nvSpPr>
      <xdr:spPr>
        <a:xfrm>
          <a:off x="11914701" y="1230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70</xdr:row>
      <xdr:rowOff>63500</xdr:rowOff>
    </xdr:from>
    <xdr:to>
      <xdr:col>89</xdr:col>
      <xdr:colOff>177800</xdr:colOff>
      <xdr:row>70</xdr:row>
      <xdr:rowOff>63500</xdr:rowOff>
    </xdr:to>
    <xdr:cxnSp macro="">
      <xdr:nvCxnSpPr>
        <xdr:cNvPr id="628" name="直線コネクタ 627">
          <a:extLst>
            <a:ext uri="{FF2B5EF4-FFF2-40B4-BE49-F238E27FC236}">
              <a16:creationId xmlns:a16="http://schemas.microsoft.com/office/drawing/2014/main" id="{00000000-0008-0000-0700-000074020000}"/>
            </a:ext>
          </a:extLst>
        </xdr:cNvPr>
        <xdr:cNvCxnSpPr/>
      </xdr:nvCxnSpPr>
      <xdr:spPr>
        <a:xfrm>
          <a:off x="12446000" y="1206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69</xdr:row>
      <xdr:rowOff>92727</xdr:rowOff>
    </xdr:from>
    <xdr:ext cx="531299" cy="259045"/>
    <xdr:sp macro="" textlink="">
      <xdr:nvSpPr>
        <xdr:cNvPr id="629" name="テキスト ボックス 628">
          <a:extLst>
            <a:ext uri="{FF2B5EF4-FFF2-40B4-BE49-F238E27FC236}">
              <a16:creationId xmlns:a16="http://schemas.microsoft.com/office/drawing/2014/main" id="{00000000-0008-0000-0700-000075020000}"/>
            </a:ext>
          </a:extLst>
        </xdr:cNvPr>
        <xdr:cNvSpPr txBox="1"/>
      </xdr:nvSpPr>
      <xdr:spPr>
        <a:xfrm>
          <a:off x="11914701" y="11922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68</xdr:row>
      <xdr:rowOff>25400</xdr:rowOff>
    </xdr:from>
    <xdr:to>
      <xdr:col>89</xdr:col>
      <xdr:colOff>177800</xdr:colOff>
      <xdr:row>68</xdr:row>
      <xdr:rowOff>25400</xdr:rowOff>
    </xdr:to>
    <xdr:cxnSp macro="">
      <xdr:nvCxnSpPr>
        <xdr:cNvPr id="630" name="直線コネクタ 629">
          <a:extLst>
            <a:ext uri="{FF2B5EF4-FFF2-40B4-BE49-F238E27FC236}">
              <a16:creationId xmlns:a16="http://schemas.microsoft.com/office/drawing/2014/main" id="{00000000-0008-0000-0700-000076020000}"/>
            </a:ext>
          </a:extLst>
        </xdr:cNvPr>
        <xdr:cNvCxnSpPr/>
      </xdr:nvCxnSpPr>
      <xdr:spPr>
        <a:xfrm>
          <a:off x="12446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67</xdr:row>
      <xdr:rowOff>54627</xdr:rowOff>
    </xdr:from>
    <xdr:ext cx="531299" cy="259045"/>
    <xdr:sp macro="" textlink="">
      <xdr:nvSpPr>
        <xdr:cNvPr id="631" name="テキスト ボックス 630">
          <a:extLst>
            <a:ext uri="{FF2B5EF4-FFF2-40B4-BE49-F238E27FC236}">
              <a16:creationId xmlns:a16="http://schemas.microsoft.com/office/drawing/2014/main" id="{00000000-0008-0000-0700-000077020000}"/>
            </a:ext>
          </a:extLst>
        </xdr:cNvPr>
        <xdr:cNvSpPr txBox="1"/>
      </xdr:nvSpPr>
      <xdr:spPr>
        <a:xfrm>
          <a:off x="11914701" y="11541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25,000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68</xdr:row>
      <xdr:rowOff>25400</xdr:rowOff>
    </xdr:from>
    <xdr:to>
      <xdr:col>89</xdr:col>
      <xdr:colOff>177800</xdr:colOff>
      <xdr:row>81</xdr:row>
      <xdr:rowOff>82550</xdr:rowOff>
    </xdr:to>
    <xdr:sp macro="" textlink="">
      <xdr:nvSpPr>
        <xdr:cNvPr id="632" name="災害復旧費グラフ枠">
          <a:extLst>
            <a:ext uri="{FF2B5EF4-FFF2-40B4-BE49-F238E27FC236}">
              <a16:creationId xmlns:a16="http://schemas.microsoft.com/office/drawing/2014/main" id="{00000000-0008-0000-0700-000078020000}"/>
            </a:ext>
          </a:extLst>
        </xdr:cNvPr>
        <xdr:cNvSpPr/>
      </xdr:nvSpPr>
      <xdr:spPr>
        <a:xfrm>
          <a:off x="12446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70</xdr:row>
      <xdr:rowOff>76378</xdr:rowOff>
    </xdr:from>
    <xdr:to>
      <xdr:col>85</xdr:col>
      <xdr:colOff>126364</xdr:colOff>
      <xdr:row>79</xdr:row>
      <xdr:rowOff>44450</xdr:rowOff>
    </xdr:to>
    <xdr:cxnSp macro="">
      <xdr:nvCxnSpPr>
        <xdr:cNvPr id="633" name="直線コネクタ 632">
          <a:extLst>
            <a:ext uri="{FF2B5EF4-FFF2-40B4-BE49-F238E27FC236}">
              <a16:creationId xmlns:a16="http://schemas.microsoft.com/office/drawing/2014/main" id="{00000000-0008-0000-0700-000079020000}"/>
            </a:ext>
          </a:extLst>
        </xdr:cNvPr>
        <xdr:cNvCxnSpPr/>
      </xdr:nvCxnSpPr>
      <xdr:spPr>
        <a:xfrm flipV="1">
          <a:off x="16317595" y="12077878"/>
          <a:ext cx="1269" cy="1511122"/>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79</xdr:row>
      <xdr:rowOff>48277</xdr:rowOff>
    </xdr:from>
    <xdr:ext cx="249299" cy="259045"/>
    <xdr:sp macro="" textlink="">
      <xdr:nvSpPr>
        <xdr:cNvPr id="634" name="災害復旧費最小値テキスト">
          <a:extLst>
            <a:ext uri="{FF2B5EF4-FFF2-40B4-BE49-F238E27FC236}">
              <a16:creationId xmlns:a16="http://schemas.microsoft.com/office/drawing/2014/main" id="{00000000-0008-0000-0700-00007A020000}"/>
            </a:ext>
          </a:extLst>
        </xdr:cNvPr>
        <xdr:cNvSpPr txBox="1"/>
      </xdr:nvSpPr>
      <xdr:spPr>
        <a:xfrm>
          <a:off x="16370300" y="135928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79</xdr:row>
      <xdr:rowOff>44450</xdr:rowOff>
    </xdr:from>
    <xdr:to>
      <xdr:col>86</xdr:col>
      <xdr:colOff>25400</xdr:colOff>
      <xdr:row>79</xdr:row>
      <xdr:rowOff>44450</xdr:rowOff>
    </xdr:to>
    <xdr:cxnSp macro="">
      <xdr:nvCxnSpPr>
        <xdr:cNvPr id="635" name="直線コネクタ 634">
          <a:extLst>
            <a:ext uri="{FF2B5EF4-FFF2-40B4-BE49-F238E27FC236}">
              <a16:creationId xmlns:a16="http://schemas.microsoft.com/office/drawing/2014/main" id="{00000000-0008-0000-0700-00007B020000}"/>
            </a:ext>
          </a:extLst>
        </xdr:cNvPr>
        <xdr:cNvCxnSpPr/>
      </xdr:nvCxnSpPr>
      <xdr:spPr>
        <a:xfrm>
          <a:off x="16230600" y="13589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69</xdr:row>
      <xdr:rowOff>23055</xdr:rowOff>
    </xdr:from>
    <xdr:ext cx="534377" cy="259045"/>
    <xdr:sp macro="" textlink="">
      <xdr:nvSpPr>
        <xdr:cNvPr id="636" name="災害復旧費最大値テキスト">
          <a:extLst>
            <a:ext uri="{FF2B5EF4-FFF2-40B4-BE49-F238E27FC236}">
              <a16:creationId xmlns:a16="http://schemas.microsoft.com/office/drawing/2014/main" id="{00000000-0008-0000-0700-00007C020000}"/>
            </a:ext>
          </a:extLst>
        </xdr:cNvPr>
        <xdr:cNvSpPr txBox="1"/>
      </xdr:nvSpPr>
      <xdr:spPr>
        <a:xfrm>
          <a:off x="16370300" y="1185310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19,831</a:t>
          </a:r>
          <a:endParaRPr kumimoji="1" lang="ja-JP" altLang="en-US" sz="1000" b="1">
            <a:latin typeface="ＭＳ Ｐゴシック" panose="020B0600070205080204" pitchFamily="50" charset="-128"/>
          </a:endParaRPr>
        </a:p>
      </xdr:txBody>
    </xdr:sp>
    <xdr:clientData/>
  </xdr:oneCellAnchor>
  <xdr:twoCellAnchor>
    <xdr:from>
      <xdr:col>85</xdr:col>
      <xdr:colOff>38100</xdr:colOff>
      <xdr:row>70</xdr:row>
      <xdr:rowOff>76378</xdr:rowOff>
    </xdr:from>
    <xdr:to>
      <xdr:col>86</xdr:col>
      <xdr:colOff>25400</xdr:colOff>
      <xdr:row>70</xdr:row>
      <xdr:rowOff>76378</xdr:rowOff>
    </xdr:to>
    <xdr:cxnSp macro="">
      <xdr:nvCxnSpPr>
        <xdr:cNvPr id="637" name="直線コネクタ 636">
          <a:extLst>
            <a:ext uri="{FF2B5EF4-FFF2-40B4-BE49-F238E27FC236}">
              <a16:creationId xmlns:a16="http://schemas.microsoft.com/office/drawing/2014/main" id="{00000000-0008-0000-0700-00007D020000}"/>
            </a:ext>
          </a:extLst>
        </xdr:cNvPr>
        <xdr:cNvCxnSpPr/>
      </xdr:nvCxnSpPr>
      <xdr:spPr>
        <a:xfrm>
          <a:off x="16230600" y="1207787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79</xdr:row>
      <xdr:rowOff>4826</xdr:rowOff>
    </xdr:from>
    <xdr:to>
      <xdr:col>85</xdr:col>
      <xdr:colOff>127000</xdr:colOff>
      <xdr:row>79</xdr:row>
      <xdr:rowOff>22809</xdr:rowOff>
    </xdr:to>
    <xdr:cxnSp macro="">
      <xdr:nvCxnSpPr>
        <xdr:cNvPr id="638" name="直線コネクタ 637">
          <a:extLst>
            <a:ext uri="{FF2B5EF4-FFF2-40B4-BE49-F238E27FC236}">
              <a16:creationId xmlns:a16="http://schemas.microsoft.com/office/drawing/2014/main" id="{00000000-0008-0000-0700-00007E020000}"/>
            </a:ext>
          </a:extLst>
        </xdr:cNvPr>
        <xdr:cNvCxnSpPr/>
      </xdr:nvCxnSpPr>
      <xdr:spPr>
        <a:xfrm>
          <a:off x="15481300" y="13549376"/>
          <a:ext cx="838200" cy="1798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77</xdr:row>
      <xdr:rowOff>59275</xdr:rowOff>
    </xdr:from>
    <xdr:ext cx="469744" cy="259045"/>
    <xdr:sp macro="" textlink="">
      <xdr:nvSpPr>
        <xdr:cNvPr id="639" name="災害復旧費平均値テキスト">
          <a:extLst>
            <a:ext uri="{FF2B5EF4-FFF2-40B4-BE49-F238E27FC236}">
              <a16:creationId xmlns:a16="http://schemas.microsoft.com/office/drawing/2014/main" id="{00000000-0008-0000-0700-00007F020000}"/>
            </a:ext>
          </a:extLst>
        </xdr:cNvPr>
        <xdr:cNvSpPr txBox="1"/>
      </xdr:nvSpPr>
      <xdr:spPr>
        <a:xfrm>
          <a:off x="16370300" y="13260925"/>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1,689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78</xdr:row>
      <xdr:rowOff>36398</xdr:rowOff>
    </xdr:from>
    <xdr:to>
      <xdr:col>85</xdr:col>
      <xdr:colOff>177800</xdr:colOff>
      <xdr:row>78</xdr:row>
      <xdr:rowOff>137998</xdr:rowOff>
    </xdr:to>
    <xdr:sp macro="" textlink="">
      <xdr:nvSpPr>
        <xdr:cNvPr id="640" name="フローチャート: 判断 639">
          <a:extLst>
            <a:ext uri="{FF2B5EF4-FFF2-40B4-BE49-F238E27FC236}">
              <a16:creationId xmlns:a16="http://schemas.microsoft.com/office/drawing/2014/main" id="{00000000-0008-0000-0700-000080020000}"/>
            </a:ext>
          </a:extLst>
        </xdr:cNvPr>
        <xdr:cNvSpPr/>
      </xdr:nvSpPr>
      <xdr:spPr>
        <a:xfrm>
          <a:off x="16268700" y="1340949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78</xdr:row>
      <xdr:rowOff>154711</xdr:rowOff>
    </xdr:from>
    <xdr:to>
      <xdr:col>81</xdr:col>
      <xdr:colOff>50800</xdr:colOff>
      <xdr:row>79</xdr:row>
      <xdr:rowOff>4826</xdr:rowOff>
    </xdr:to>
    <xdr:cxnSp macro="">
      <xdr:nvCxnSpPr>
        <xdr:cNvPr id="641" name="直線コネクタ 640">
          <a:extLst>
            <a:ext uri="{FF2B5EF4-FFF2-40B4-BE49-F238E27FC236}">
              <a16:creationId xmlns:a16="http://schemas.microsoft.com/office/drawing/2014/main" id="{00000000-0008-0000-0700-000081020000}"/>
            </a:ext>
          </a:extLst>
        </xdr:cNvPr>
        <xdr:cNvCxnSpPr/>
      </xdr:nvCxnSpPr>
      <xdr:spPr>
        <a:xfrm>
          <a:off x="14592300" y="13527811"/>
          <a:ext cx="889000" cy="2156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78</xdr:row>
      <xdr:rowOff>110617</xdr:rowOff>
    </xdr:from>
    <xdr:to>
      <xdr:col>81</xdr:col>
      <xdr:colOff>101600</xdr:colOff>
      <xdr:row>79</xdr:row>
      <xdr:rowOff>40767</xdr:rowOff>
    </xdr:to>
    <xdr:sp macro="" textlink="">
      <xdr:nvSpPr>
        <xdr:cNvPr id="642" name="フローチャート: 判断 641">
          <a:extLst>
            <a:ext uri="{FF2B5EF4-FFF2-40B4-BE49-F238E27FC236}">
              <a16:creationId xmlns:a16="http://schemas.microsoft.com/office/drawing/2014/main" id="{00000000-0008-0000-0700-000082020000}"/>
            </a:ext>
          </a:extLst>
        </xdr:cNvPr>
        <xdr:cNvSpPr/>
      </xdr:nvSpPr>
      <xdr:spPr>
        <a:xfrm>
          <a:off x="15430500" y="1348371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80</xdr:col>
      <xdr:colOff>52017</xdr:colOff>
      <xdr:row>77</xdr:row>
      <xdr:rowOff>57294</xdr:rowOff>
    </xdr:from>
    <xdr:ext cx="378565" cy="259045"/>
    <xdr:sp macro="" textlink="">
      <xdr:nvSpPr>
        <xdr:cNvPr id="643" name="テキスト ボックス 642">
          <a:extLst>
            <a:ext uri="{FF2B5EF4-FFF2-40B4-BE49-F238E27FC236}">
              <a16:creationId xmlns:a16="http://schemas.microsoft.com/office/drawing/2014/main" id="{00000000-0008-0000-0700-000083020000}"/>
            </a:ext>
          </a:extLst>
        </xdr:cNvPr>
        <xdr:cNvSpPr txBox="1"/>
      </xdr:nvSpPr>
      <xdr:spPr>
        <a:xfrm>
          <a:off x="15292017" y="13258944"/>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715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78</xdr:row>
      <xdr:rowOff>94438</xdr:rowOff>
    </xdr:from>
    <xdr:to>
      <xdr:col>76</xdr:col>
      <xdr:colOff>114300</xdr:colOff>
      <xdr:row>78</xdr:row>
      <xdr:rowOff>154711</xdr:rowOff>
    </xdr:to>
    <xdr:cxnSp macro="">
      <xdr:nvCxnSpPr>
        <xdr:cNvPr id="644" name="直線コネクタ 643">
          <a:extLst>
            <a:ext uri="{FF2B5EF4-FFF2-40B4-BE49-F238E27FC236}">
              <a16:creationId xmlns:a16="http://schemas.microsoft.com/office/drawing/2014/main" id="{00000000-0008-0000-0700-000084020000}"/>
            </a:ext>
          </a:extLst>
        </xdr:cNvPr>
        <xdr:cNvCxnSpPr/>
      </xdr:nvCxnSpPr>
      <xdr:spPr>
        <a:xfrm>
          <a:off x="13703300" y="13467538"/>
          <a:ext cx="889000" cy="6027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77</xdr:row>
      <xdr:rowOff>7062</xdr:rowOff>
    </xdr:from>
    <xdr:to>
      <xdr:col>76</xdr:col>
      <xdr:colOff>165100</xdr:colOff>
      <xdr:row>77</xdr:row>
      <xdr:rowOff>108662</xdr:rowOff>
    </xdr:to>
    <xdr:sp macro="" textlink="">
      <xdr:nvSpPr>
        <xdr:cNvPr id="645" name="フローチャート: 判断 644">
          <a:extLst>
            <a:ext uri="{FF2B5EF4-FFF2-40B4-BE49-F238E27FC236}">
              <a16:creationId xmlns:a16="http://schemas.microsoft.com/office/drawing/2014/main" id="{00000000-0008-0000-0700-000085020000}"/>
            </a:ext>
          </a:extLst>
        </xdr:cNvPr>
        <xdr:cNvSpPr/>
      </xdr:nvSpPr>
      <xdr:spPr>
        <a:xfrm>
          <a:off x="14541500" y="1320871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69928</xdr:colOff>
      <xdr:row>75</xdr:row>
      <xdr:rowOff>125189</xdr:rowOff>
    </xdr:from>
    <xdr:ext cx="469744" cy="259045"/>
    <xdr:sp macro="" textlink="">
      <xdr:nvSpPr>
        <xdr:cNvPr id="646" name="テキスト ボックス 645">
          <a:extLst>
            <a:ext uri="{FF2B5EF4-FFF2-40B4-BE49-F238E27FC236}">
              <a16:creationId xmlns:a16="http://schemas.microsoft.com/office/drawing/2014/main" id="{00000000-0008-0000-0700-000086020000}"/>
            </a:ext>
          </a:extLst>
        </xdr:cNvPr>
        <xdr:cNvSpPr txBox="1"/>
      </xdr:nvSpPr>
      <xdr:spPr>
        <a:xfrm>
          <a:off x="14357428" y="1298393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4,324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77</xdr:row>
      <xdr:rowOff>154636</xdr:rowOff>
    </xdr:from>
    <xdr:to>
      <xdr:col>71</xdr:col>
      <xdr:colOff>177800</xdr:colOff>
      <xdr:row>78</xdr:row>
      <xdr:rowOff>94438</xdr:rowOff>
    </xdr:to>
    <xdr:cxnSp macro="">
      <xdr:nvCxnSpPr>
        <xdr:cNvPr id="647" name="直線コネクタ 646">
          <a:extLst>
            <a:ext uri="{FF2B5EF4-FFF2-40B4-BE49-F238E27FC236}">
              <a16:creationId xmlns:a16="http://schemas.microsoft.com/office/drawing/2014/main" id="{00000000-0008-0000-0700-000087020000}"/>
            </a:ext>
          </a:extLst>
        </xdr:cNvPr>
        <xdr:cNvCxnSpPr/>
      </xdr:nvCxnSpPr>
      <xdr:spPr>
        <a:xfrm>
          <a:off x="12814300" y="13356286"/>
          <a:ext cx="889000" cy="11125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77</xdr:row>
      <xdr:rowOff>45847</xdr:rowOff>
    </xdr:from>
    <xdr:to>
      <xdr:col>72</xdr:col>
      <xdr:colOff>38100</xdr:colOff>
      <xdr:row>77</xdr:row>
      <xdr:rowOff>147447</xdr:rowOff>
    </xdr:to>
    <xdr:sp macro="" textlink="">
      <xdr:nvSpPr>
        <xdr:cNvPr id="648" name="フローチャート: 判断 647">
          <a:extLst>
            <a:ext uri="{FF2B5EF4-FFF2-40B4-BE49-F238E27FC236}">
              <a16:creationId xmlns:a16="http://schemas.microsoft.com/office/drawing/2014/main" id="{00000000-0008-0000-0700-000088020000}"/>
            </a:ext>
          </a:extLst>
        </xdr:cNvPr>
        <xdr:cNvSpPr/>
      </xdr:nvSpPr>
      <xdr:spPr>
        <a:xfrm>
          <a:off x="13652500" y="1324749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133428</xdr:colOff>
      <xdr:row>75</xdr:row>
      <xdr:rowOff>163974</xdr:rowOff>
    </xdr:from>
    <xdr:ext cx="469744" cy="259045"/>
    <xdr:sp macro="" textlink="">
      <xdr:nvSpPr>
        <xdr:cNvPr id="649" name="テキスト ボックス 648">
          <a:extLst>
            <a:ext uri="{FF2B5EF4-FFF2-40B4-BE49-F238E27FC236}">
              <a16:creationId xmlns:a16="http://schemas.microsoft.com/office/drawing/2014/main" id="{00000000-0008-0000-0700-000089020000}"/>
            </a:ext>
          </a:extLst>
        </xdr:cNvPr>
        <xdr:cNvSpPr txBox="1"/>
      </xdr:nvSpPr>
      <xdr:spPr>
        <a:xfrm>
          <a:off x="13468428" y="1302272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3,815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77</xdr:row>
      <xdr:rowOff>166396</xdr:rowOff>
    </xdr:from>
    <xdr:to>
      <xdr:col>67</xdr:col>
      <xdr:colOff>101600</xdr:colOff>
      <xdr:row>78</xdr:row>
      <xdr:rowOff>96546</xdr:rowOff>
    </xdr:to>
    <xdr:sp macro="" textlink="">
      <xdr:nvSpPr>
        <xdr:cNvPr id="650" name="フローチャート: 判断 649">
          <a:extLst>
            <a:ext uri="{FF2B5EF4-FFF2-40B4-BE49-F238E27FC236}">
              <a16:creationId xmlns:a16="http://schemas.microsoft.com/office/drawing/2014/main" id="{00000000-0008-0000-0700-00008A020000}"/>
            </a:ext>
          </a:extLst>
        </xdr:cNvPr>
        <xdr:cNvSpPr/>
      </xdr:nvSpPr>
      <xdr:spPr>
        <a:xfrm>
          <a:off x="12763500" y="1336804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6428</xdr:colOff>
      <xdr:row>78</xdr:row>
      <xdr:rowOff>87673</xdr:rowOff>
    </xdr:from>
    <xdr:ext cx="469744" cy="259045"/>
    <xdr:sp macro="" textlink="">
      <xdr:nvSpPr>
        <xdr:cNvPr id="651" name="テキスト ボックス 650">
          <a:extLst>
            <a:ext uri="{FF2B5EF4-FFF2-40B4-BE49-F238E27FC236}">
              <a16:creationId xmlns:a16="http://schemas.microsoft.com/office/drawing/2014/main" id="{00000000-0008-0000-0700-00008B020000}"/>
            </a:ext>
          </a:extLst>
        </xdr:cNvPr>
        <xdr:cNvSpPr txBox="1"/>
      </xdr:nvSpPr>
      <xdr:spPr>
        <a:xfrm>
          <a:off x="12579428" y="1346077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2,233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81</xdr:row>
      <xdr:rowOff>80027</xdr:rowOff>
    </xdr:from>
    <xdr:ext cx="762000" cy="259045"/>
    <xdr:sp macro="" textlink="">
      <xdr:nvSpPr>
        <xdr:cNvPr id="652" name="テキスト ボックス 651">
          <a:extLst>
            <a:ext uri="{FF2B5EF4-FFF2-40B4-BE49-F238E27FC236}">
              <a16:creationId xmlns:a16="http://schemas.microsoft.com/office/drawing/2014/main" id="{00000000-0008-0000-0700-00008C020000}"/>
            </a:ext>
          </a:extLst>
        </xdr:cNvPr>
        <xdr:cNvSpPr txBox="1"/>
      </xdr:nvSpPr>
      <xdr:spPr>
        <a:xfrm>
          <a:off x="16129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81</xdr:row>
      <xdr:rowOff>80027</xdr:rowOff>
    </xdr:from>
    <xdr:ext cx="762000" cy="259045"/>
    <xdr:sp macro="" textlink="">
      <xdr:nvSpPr>
        <xdr:cNvPr id="653" name="テキスト ボックス 652">
          <a:extLst>
            <a:ext uri="{FF2B5EF4-FFF2-40B4-BE49-F238E27FC236}">
              <a16:creationId xmlns:a16="http://schemas.microsoft.com/office/drawing/2014/main" id="{00000000-0008-0000-0700-00008D020000}"/>
            </a:ext>
          </a:extLst>
        </xdr:cNvPr>
        <xdr:cNvSpPr txBox="1"/>
      </xdr:nvSpPr>
      <xdr:spPr>
        <a:xfrm>
          <a:off x="15290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81</xdr:row>
      <xdr:rowOff>80027</xdr:rowOff>
    </xdr:from>
    <xdr:ext cx="762000" cy="259045"/>
    <xdr:sp macro="" textlink="">
      <xdr:nvSpPr>
        <xdr:cNvPr id="654" name="テキスト ボックス 653">
          <a:extLst>
            <a:ext uri="{FF2B5EF4-FFF2-40B4-BE49-F238E27FC236}">
              <a16:creationId xmlns:a16="http://schemas.microsoft.com/office/drawing/2014/main" id="{00000000-0008-0000-0700-00008E020000}"/>
            </a:ext>
          </a:extLst>
        </xdr:cNvPr>
        <xdr:cNvSpPr txBox="1"/>
      </xdr:nvSpPr>
      <xdr:spPr>
        <a:xfrm>
          <a:off x="14401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81</xdr:row>
      <xdr:rowOff>80027</xdr:rowOff>
    </xdr:from>
    <xdr:ext cx="762000" cy="259045"/>
    <xdr:sp macro="" textlink="">
      <xdr:nvSpPr>
        <xdr:cNvPr id="655" name="テキスト ボックス 654">
          <a:extLst>
            <a:ext uri="{FF2B5EF4-FFF2-40B4-BE49-F238E27FC236}">
              <a16:creationId xmlns:a16="http://schemas.microsoft.com/office/drawing/2014/main" id="{00000000-0008-0000-0700-00008F020000}"/>
            </a:ext>
          </a:extLst>
        </xdr:cNvPr>
        <xdr:cNvSpPr txBox="1"/>
      </xdr:nvSpPr>
      <xdr:spPr>
        <a:xfrm>
          <a:off x="13512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81</xdr:row>
      <xdr:rowOff>80027</xdr:rowOff>
    </xdr:from>
    <xdr:ext cx="762000" cy="259045"/>
    <xdr:sp macro="" textlink="">
      <xdr:nvSpPr>
        <xdr:cNvPr id="656" name="テキスト ボックス 655">
          <a:extLst>
            <a:ext uri="{FF2B5EF4-FFF2-40B4-BE49-F238E27FC236}">
              <a16:creationId xmlns:a16="http://schemas.microsoft.com/office/drawing/2014/main" id="{00000000-0008-0000-0700-000090020000}"/>
            </a:ext>
          </a:extLst>
        </xdr:cNvPr>
        <xdr:cNvSpPr txBox="1"/>
      </xdr:nvSpPr>
      <xdr:spPr>
        <a:xfrm>
          <a:off x="12623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78</xdr:row>
      <xdr:rowOff>143459</xdr:rowOff>
    </xdr:from>
    <xdr:to>
      <xdr:col>85</xdr:col>
      <xdr:colOff>177800</xdr:colOff>
      <xdr:row>79</xdr:row>
      <xdr:rowOff>73609</xdr:rowOff>
    </xdr:to>
    <xdr:sp macro="" textlink="">
      <xdr:nvSpPr>
        <xdr:cNvPr id="657" name="楕円 656">
          <a:extLst>
            <a:ext uri="{FF2B5EF4-FFF2-40B4-BE49-F238E27FC236}">
              <a16:creationId xmlns:a16="http://schemas.microsoft.com/office/drawing/2014/main" id="{00000000-0008-0000-0700-000091020000}"/>
            </a:ext>
          </a:extLst>
        </xdr:cNvPr>
        <xdr:cNvSpPr/>
      </xdr:nvSpPr>
      <xdr:spPr>
        <a:xfrm>
          <a:off x="16268700" y="1351655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78</xdr:row>
      <xdr:rowOff>58386</xdr:rowOff>
    </xdr:from>
    <xdr:ext cx="378565" cy="259045"/>
    <xdr:sp macro="" textlink="">
      <xdr:nvSpPr>
        <xdr:cNvPr id="658" name="災害復旧費該当値テキスト">
          <a:extLst>
            <a:ext uri="{FF2B5EF4-FFF2-40B4-BE49-F238E27FC236}">
              <a16:creationId xmlns:a16="http://schemas.microsoft.com/office/drawing/2014/main" id="{00000000-0008-0000-0700-000092020000}"/>
            </a:ext>
          </a:extLst>
        </xdr:cNvPr>
        <xdr:cNvSpPr txBox="1"/>
      </xdr:nvSpPr>
      <xdr:spPr>
        <a:xfrm>
          <a:off x="16370300" y="13431486"/>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284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78</xdr:row>
      <xdr:rowOff>125476</xdr:rowOff>
    </xdr:from>
    <xdr:to>
      <xdr:col>81</xdr:col>
      <xdr:colOff>101600</xdr:colOff>
      <xdr:row>79</xdr:row>
      <xdr:rowOff>55626</xdr:rowOff>
    </xdr:to>
    <xdr:sp macro="" textlink="">
      <xdr:nvSpPr>
        <xdr:cNvPr id="659" name="楕円 658">
          <a:extLst>
            <a:ext uri="{FF2B5EF4-FFF2-40B4-BE49-F238E27FC236}">
              <a16:creationId xmlns:a16="http://schemas.microsoft.com/office/drawing/2014/main" id="{00000000-0008-0000-0700-000093020000}"/>
            </a:ext>
          </a:extLst>
        </xdr:cNvPr>
        <xdr:cNvSpPr/>
      </xdr:nvSpPr>
      <xdr:spPr>
        <a:xfrm>
          <a:off x="15430500" y="1349857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80</xdr:col>
      <xdr:colOff>52017</xdr:colOff>
      <xdr:row>79</xdr:row>
      <xdr:rowOff>46753</xdr:rowOff>
    </xdr:from>
    <xdr:ext cx="378565" cy="259045"/>
    <xdr:sp macro="" textlink="">
      <xdr:nvSpPr>
        <xdr:cNvPr id="660" name="テキスト ボックス 659">
          <a:extLst>
            <a:ext uri="{FF2B5EF4-FFF2-40B4-BE49-F238E27FC236}">
              <a16:creationId xmlns:a16="http://schemas.microsoft.com/office/drawing/2014/main" id="{00000000-0008-0000-0700-000094020000}"/>
            </a:ext>
          </a:extLst>
        </xdr:cNvPr>
        <xdr:cNvSpPr txBox="1"/>
      </xdr:nvSpPr>
      <xdr:spPr>
        <a:xfrm>
          <a:off x="15292017" y="13591303"/>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520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78</xdr:row>
      <xdr:rowOff>103911</xdr:rowOff>
    </xdr:from>
    <xdr:to>
      <xdr:col>76</xdr:col>
      <xdr:colOff>165100</xdr:colOff>
      <xdr:row>79</xdr:row>
      <xdr:rowOff>34061</xdr:rowOff>
    </xdr:to>
    <xdr:sp macro="" textlink="">
      <xdr:nvSpPr>
        <xdr:cNvPr id="661" name="楕円 660">
          <a:extLst>
            <a:ext uri="{FF2B5EF4-FFF2-40B4-BE49-F238E27FC236}">
              <a16:creationId xmlns:a16="http://schemas.microsoft.com/office/drawing/2014/main" id="{00000000-0008-0000-0700-000095020000}"/>
            </a:ext>
          </a:extLst>
        </xdr:cNvPr>
        <xdr:cNvSpPr/>
      </xdr:nvSpPr>
      <xdr:spPr>
        <a:xfrm>
          <a:off x="14541500" y="1347701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115517</xdr:colOff>
      <xdr:row>79</xdr:row>
      <xdr:rowOff>25188</xdr:rowOff>
    </xdr:from>
    <xdr:ext cx="378565" cy="259045"/>
    <xdr:sp macro="" textlink="">
      <xdr:nvSpPr>
        <xdr:cNvPr id="662" name="テキスト ボックス 661">
          <a:extLst>
            <a:ext uri="{FF2B5EF4-FFF2-40B4-BE49-F238E27FC236}">
              <a16:creationId xmlns:a16="http://schemas.microsoft.com/office/drawing/2014/main" id="{00000000-0008-0000-0700-000096020000}"/>
            </a:ext>
          </a:extLst>
        </xdr:cNvPr>
        <xdr:cNvSpPr txBox="1"/>
      </xdr:nvSpPr>
      <xdr:spPr>
        <a:xfrm>
          <a:off x="14403017" y="13569738"/>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803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78</xdr:row>
      <xdr:rowOff>43638</xdr:rowOff>
    </xdr:from>
    <xdr:to>
      <xdr:col>72</xdr:col>
      <xdr:colOff>38100</xdr:colOff>
      <xdr:row>78</xdr:row>
      <xdr:rowOff>145238</xdr:rowOff>
    </xdr:to>
    <xdr:sp macro="" textlink="">
      <xdr:nvSpPr>
        <xdr:cNvPr id="663" name="楕円 662">
          <a:extLst>
            <a:ext uri="{FF2B5EF4-FFF2-40B4-BE49-F238E27FC236}">
              <a16:creationId xmlns:a16="http://schemas.microsoft.com/office/drawing/2014/main" id="{00000000-0008-0000-0700-000097020000}"/>
            </a:ext>
          </a:extLst>
        </xdr:cNvPr>
        <xdr:cNvSpPr/>
      </xdr:nvSpPr>
      <xdr:spPr>
        <a:xfrm>
          <a:off x="13652500" y="1341673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133428</xdr:colOff>
      <xdr:row>78</xdr:row>
      <xdr:rowOff>136365</xdr:rowOff>
    </xdr:from>
    <xdr:ext cx="469744" cy="259045"/>
    <xdr:sp macro="" textlink="">
      <xdr:nvSpPr>
        <xdr:cNvPr id="664" name="テキスト ボックス 663">
          <a:extLst>
            <a:ext uri="{FF2B5EF4-FFF2-40B4-BE49-F238E27FC236}">
              <a16:creationId xmlns:a16="http://schemas.microsoft.com/office/drawing/2014/main" id="{00000000-0008-0000-0700-000098020000}"/>
            </a:ext>
          </a:extLst>
        </xdr:cNvPr>
        <xdr:cNvSpPr txBox="1"/>
      </xdr:nvSpPr>
      <xdr:spPr>
        <a:xfrm>
          <a:off x="13468428" y="1350946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1,594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77</xdr:row>
      <xdr:rowOff>103836</xdr:rowOff>
    </xdr:from>
    <xdr:to>
      <xdr:col>67</xdr:col>
      <xdr:colOff>101600</xdr:colOff>
      <xdr:row>78</xdr:row>
      <xdr:rowOff>33986</xdr:rowOff>
    </xdr:to>
    <xdr:sp macro="" textlink="">
      <xdr:nvSpPr>
        <xdr:cNvPr id="665" name="楕円 664">
          <a:extLst>
            <a:ext uri="{FF2B5EF4-FFF2-40B4-BE49-F238E27FC236}">
              <a16:creationId xmlns:a16="http://schemas.microsoft.com/office/drawing/2014/main" id="{00000000-0008-0000-0700-000099020000}"/>
            </a:ext>
          </a:extLst>
        </xdr:cNvPr>
        <xdr:cNvSpPr/>
      </xdr:nvSpPr>
      <xdr:spPr>
        <a:xfrm>
          <a:off x="12763500" y="1330548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6428</xdr:colOff>
      <xdr:row>76</xdr:row>
      <xdr:rowOff>50513</xdr:rowOff>
    </xdr:from>
    <xdr:ext cx="469744" cy="259045"/>
    <xdr:sp macro="" textlink="">
      <xdr:nvSpPr>
        <xdr:cNvPr id="666" name="テキスト ボックス 665">
          <a:extLst>
            <a:ext uri="{FF2B5EF4-FFF2-40B4-BE49-F238E27FC236}">
              <a16:creationId xmlns:a16="http://schemas.microsoft.com/office/drawing/2014/main" id="{00000000-0008-0000-0700-00009A020000}"/>
            </a:ext>
          </a:extLst>
        </xdr:cNvPr>
        <xdr:cNvSpPr txBox="1"/>
      </xdr:nvSpPr>
      <xdr:spPr>
        <a:xfrm>
          <a:off x="12579428" y="1308071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3,054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83</xdr:row>
      <xdr:rowOff>57150</xdr:rowOff>
    </xdr:from>
    <xdr:to>
      <xdr:col>89</xdr:col>
      <xdr:colOff>177800</xdr:colOff>
      <xdr:row>85</xdr:row>
      <xdr:rowOff>31750</xdr:rowOff>
    </xdr:to>
    <xdr:sp macro="" textlink="">
      <xdr:nvSpPr>
        <xdr:cNvPr id="667" name="正方形/長方形 666">
          <a:extLst>
            <a:ext uri="{FF2B5EF4-FFF2-40B4-BE49-F238E27FC236}">
              <a16:creationId xmlns:a16="http://schemas.microsoft.com/office/drawing/2014/main" id="{00000000-0008-0000-0700-00009B020000}"/>
            </a:ext>
          </a:extLst>
        </xdr:cNvPr>
        <xdr:cNvSpPr/>
      </xdr:nvSpPr>
      <xdr:spPr>
        <a:xfrm>
          <a:off x="12446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公債費</a:t>
          </a:r>
        </a:p>
      </xdr:txBody>
    </xdr:sp>
    <xdr:clientData/>
  </xdr:twoCellAnchor>
  <xdr:twoCellAnchor>
    <xdr:from>
      <xdr:col>66</xdr:col>
      <xdr:colOff>0</xdr:colOff>
      <xdr:row>85</xdr:row>
      <xdr:rowOff>57150</xdr:rowOff>
    </xdr:from>
    <xdr:to>
      <xdr:col>74</xdr:col>
      <xdr:colOff>0</xdr:colOff>
      <xdr:row>86</xdr:row>
      <xdr:rowOff>139700</xdr:rowOff>
    </xdr:to>
    <xdr:sp macro="" textlink="">
      <xdr:nvSpPr>
        <xdr:cNvPr id="668" name="正方形/長方形 667">
          <a:extLst>
            <a:ext uri="{FF2B5EF4-FFF2-40B4-BE49-F238E27FC236}">
              <a16:creationId xmlns:a16="http://schemas.microsoft.com/office/drawing/2014/main" id="{00000000-0008-0000-0700-00009C020000}"/>
            </a:ext>
          </a:extLst>
        </xdr:cNvPr>
        <xdr:cNvSpPr/>
      </xdr:nvSpPr>
      <xdr:spPr>
        <a:xfrm>
          <a:off x="12573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86</xdr:row>
      <xdr:rowOff>88900</xdr:rowOff>
    </xdr:from>
    <xdr:to>
      <xdr:col>74</xdr:col>
      <xdr:colOff>0</xdr:colOff>
      <xdr:row>88</xdr:row>
      <xdr:rowOff>0</xdr:rowOff>
    </xdr:to>
    <xdr:sp macro="" textlink="">
      <xdr:nvSpPr>
        <xdr:cNvPr id="669" name="正方形/長方形 668">
          <a:extLst>
            <a:ext uri="{FF2B5EF4-FFF2-40B4-BE49-F238E27FC236}">
              <a16:creationId xmlns:a16="http://schemas.microsoft.com/office/drawing/2014/main" id="{00000000-0008-0000-0700-00009D020000}"/>
            </a:ext>
          </a:extLst>
        </xdr:cNvPr>
        <xdr:cNvSpPr/>
      </xdr:nvSpPr>
      <xdr:spPr>
        <a:xfrm>
          <a:off x="12573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8/29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85</xdr:row>
      <xdr:rowOff>57150</xdr:rowOff>
    </xdr:from>
    <xdr:to>
      <xdr:col>79</xdr:col>
      <xdr:colOff>63500</xdr:colOff>
      <xdr:row>86</xdr:row>
      <xdr:rowOff>139700</xdr:rowOff>
    </xdr:to>
    <xdr:sp macro="" textlink="">
      <xdr:nvSpPr>
        <xdr:cNvPr id="670" name="正方形/長方形 669">
          <a:extLst>
            <a:ext uri="{FF2B5EF4-FFF2-40B4-BE49-F238E27FC236}">
              <a16:creationId xmlns:a16="http://schemas.microsoft.com/office/drawing/2014/main" id="{00000000-0008-0000-0700-00009E020000}"/>
            </a:ext>
          </a:extLst>
        </xdr:cNvPr>
        <xdr:cNvSpPr/>
      </xdr:nvSpPr>
      <xdr:spPr>
        <a:xfrm>
          <a:off x="13589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86</xdr:row>
      <xdr:rowOff>88900</xdr:rowOff>
    </xdr:from>
    <xdr:to>
      <xdr:col>79</xdr:col>
      <xdr:colOff>63500</xdr:colOff>
      <xdr:row>88</xdr:row>
      <xdr:rowOff>0</xdr:rowOff>
    </xdr:to>
    <xdr:sp macro="" textlink="">
      <xdr:nvSpPr>
        <xdr:cNvPr id="671" name="正方形/長方形 670">
          <a:extLst>
            <a:ext uri="{FF2B5EF4-FFF2-40B4-BE49-F238E27FC236}">
              <a16:creationId xmlns:a16="http://schemas.microsoft.com/office/drawing/2014/main" id="{00000000-0008-0000-0700-00009F020000}"/>
            </a:ext>
          </a:extLst>
        </xdr:cNvPr>
        <xdr:cNvSpPr/>
      </xdr:nvSpPr>
      <xdr:spPr>
        <a:xfrm>
          <a:off x="13589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43,986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85</xdr:row>
      <xdr:rowOff>57150</xdr:rowOff>
    </xdr:from>
    <xdr:to>
      <xdr:col>85</xdr:col>
      <xdr:colOff>63500</xdr:colOff>
      <xdr:row>86</xdr:row>
      <xdr:rowOff>139700</xdr:rowOff>
    </xdr:to>
    <xdr:sp macro="" textlink="">
      <xdr:nvSpPr>
        <xdr:cNvPr id="672" name="正方形/長方形 671">
          <a:extLst>
            <a:ext uri="{FF2B5EF4-FFF2-40B4-BE49-F238E27FC236}">
              <a16:creationId xmlns:a16="http://schemas.microsoft.com/office/drawing/2014/main" id="{00000000-0008-0000-0700-0000A0020000}"/>
            </a:ext>
          </a:extLst>
        </xdr:cNvPr>
        <xdr:cNvSpPr/>
      </xdr:nvSpPr>
      <xdr:spPr>
        <a:xfrm>
          <a:off x="14732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愛媛県平均</a:t>
          </a:r>
        </a:p>
      </xdr:txBody>
    </xdr:sp>
    <xdr:clientData/>
  </xdr:twoCellAnchor>
  <xdr:twoCellAnchor>
    <xdr:from>
      <xdr:col>77</xdr:col>
      <xdr:colOff>63500</xdr:colOff>
      <xdr:row>86</xdr:row>
      <xdr:rowOff>88900</xdr:rowOff>
    </xdr:from>
    <xdr:to>
      <xdr:col>85</xdr:col>
      <xdr:colOff>63500</xdr:colOff>
      <xdr:row>88</xdr:row>
      <xdr:rowOff>0</xdr:rowOff>
    </xdr:to>
    <xdr:sp macro="" textlink="">
      <xdr:nvSpPr>
        <xdr:cNvPr id="673" name="正方形/長方形 672">
          <a:extLst>
            <a:ext uri="{FF2B5EF4-FFF2-40B4-BE49-F238E27FC236}">
              <a16:creationId xmlns:a16="http://schemas.microsoft.com/office/drawing/2014/main" id="{00000000-0008-0000-0700-0000A1020000}"/>
            </a:ext>
          </a:extLst>
        </xdr:cNvPr>
        <xdr:cNvSpPr/>
      </xdr:nvSpPr>
      <xdr:spPr>
        <a:xfrm>
          <a:off x="14732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53,490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88</xdr:row>
      <xdr:rowOff>25400</xdr:rowOff>
    </xdr:from>
    <xdr:to>
      <xdr:col>89</xdr:col>
      <xdr:colOff>177800</xdr:colOff>
      <xdr:row>101</xdr:row>
      <xdr:rowOff>82550</xdr:rowOff>
    </xdr:to>
    <xdr:sp macro="" textlink="">
      <xdr:nvSpPr>
        <xdr:cNvPr id="674" name="正方形/長方形 673">
          <a:extLst>
            <a:ext uri="{FF2B5EF4-FFF2-40B4-BE49-F238E27FC236}">
              <a16:creationId xmlns:a16="http://schemas.microsoft.com/office/drawing/2014/main" id="{00000000-0008-0000-0700-0000A2020000}"/>
            </a:ext>
          </a:extLst>
        </xdr:cNvPr>
        <xdr:cNvSpPr/>
      </xdr:nvSpPr>
      <xdr:spPr>
        <a:xfrm>
          <a:off x="12446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87</xdr:row>
      <xdr:rowOff>6350</xdr:rowOff>
    </xdr:from>
    <xdr:ext cx="349839" cy="225703"/>
    <xdr:sp macro="" textlink="">
      <xdr:nvSpPr>
        <xdr:cNvPr id="675" name="テキスト ボックス 674">
          <a:extLst>
            <a:ext uri="{FF2B5EF4-FFF2-40B4-BE49-F238E27FC236}">
              <a16:creationId xmlns:a16="http://schemas.microsoft.com/office/drawing/2014/main" id="{00000000-0008-0000-0700-0000A3020000}"/>
            </a:ext>
          </a:extLst>
        </xdr:cNvPr>
        <xdr:cNvSpPr txBox="1"/>
      </xdr:nvSpPr>
      <xdr:spPr>
        <a:xfrm>
          <a:off x="12407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101</xdr:row>
      <xdr:rowOff>82550</xdr:rowOff>
    </xdr:from>
    <xdr:to>
      <xdr:col>89</xdr:col>
      <xdr:colOff>177800</xdr:colOff>
      <xdr:row>101</xdr:row>
      <xdr:rowOff>82550</xdr:rowOff>
    </xdr:to>
    <xdr:cxnSp macro="">
      <xdr:nvCxnSpPr>
        <xdr:cNvPr id="676" name="直線コネクタ 675">
          <a:extLst>
            <a:ext uri="{FF2B5EF4-FFF2-40B4-BE49-F238E27FC236}">
              <a16:creationId xmlns:a16="http://schemas.microsoft.com/office/drawing/2014/main" id="{00000000-0008-0000-0700-0000A4020000}"/>
            </a:ext>
          </a:extLst>
        </xdr:cNvPr>
        <xdr:cNvCxnSpPr/>
      </xdr:nvCxnSpPr>
      <xdr:spPr>
        <a:xfrm>
          <a:off x="12446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99</xdr:row>
      <xdr:rowOff>44450</xdr:rowOff>
    </xdr:from>
    <xdr:to>
      <xdr:col>89</xdr:col>
      <xdr:colOff>177800</xdr:colOff>
      <xdr:row>99</xdr:row>
      <xdr:rowOff>44450</xdr:rowOff>
    </xdr:to>
    <xdr:cxnSp macro="">
      <xdr:nvCxnSpPr>
        <xdr:cNvPr id="677" name="直線コネクタ 676">
          <a:extLst>
            <a:ext uri="{FF2B5EF4-FFF2-40B4-BE49-F238E27FC236}">
              <a16:creationId xmlns:a16="http://schemas.microsoft.com/office/drawing/2014/main" id="{00000000-0008-0000-0700-0000A5020000}"/>
            </a:ext>
          </a:extLst>
        </xdr:cNvPr>
        <xdr:cNvCxnSpPr/>
      </xdr:nvCxnSpPr>
      <xdr:spPr>
        <a:xfrm>
          <a:off x="12446000" y="1701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98</xdr:row>
      <xdr:rowOff>73677</xdr:rowOff>
    </xdr:from>
    <xdr:ext cx="248786" cy="259045"/>
    <xdr:sp macro="" textlink="">
      <xdr:nvSpPr>
        <xdr:cNvPr id="678" name="テキスト ボックス 677">
          <a:extLst>
            <a:ext uri="{FF2B5EF4-FFF2-40B4-BE49-F238E27FC236}">
              <a16:creationId xmlns:a16="http://schemas.microsoft.com/office/drawing/2014/main" id="{00000000-0008-0000-0700-0000A6020000}"/>
            </a:ext>
          </a:extLst>
        </xdr:cNvPr>
        <xdr:cNvSpPr txBox="1"/>
      </xdr:nvSpPr>
      <xdr:spPr>
        <a:xfrm>
          <a:off x="12197214" y="16875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97</xdr:row>
      <xdr:rowOff>6350</xdr:rowOff>
    </xdr:from>
    <xdr:to>
      <xdr:col>89</xdr:col>
      <xdr:colOff>177800</xdr:colOff>
      <xdr:row>97</xdr:row>
      <xdr:rowOff>6350</xdr:rowOff>
    </xdr:to>
    <xdr:cxnSp macro="">
      <xdr:nvCxnSpPr>
        <xdr:cNvPr id="679" name="直線コネクタ 678">
          <a:extLst>
            <a:ext uri="{FF2B5EF4-FFF2-40B4-BE49-F238E27FC236}">
              <a16:creationId xmlns:a16="http://schemas.microsoft.com/office/drawing/2014/main" id="{00000000-0008-0000-0700-0000A7020000}"/>
            </a:ext>
          </a:extLst>
        </xdr:cNvPr>
        <xdr:cNvCxnSpPr/>
      </xdr:nvCxnSpPr>
      <xdr:spPr>
        <a:xfrm>
          <a:off x="12446000" y="1663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96</xdr:row>
      <xdr:rowOff>35577</xdr:rowOff>
    </xdr:from>
    <xdr:ext cx="531299" cy="259045"/>
    <xdr:sp macro="" textlink="">
      <xdr:nvSpPr>
        <xdr:cNvPr id="680" name="テキスト ボックス 679">
          <a:extLst>
            <a:ext uri="{FF2B5EF4-FFF2-40B4-BE49-F238E27FC236}">
              <a16:creationId xmlns:a16="http://schemas.microsoft.com/office/drawing/2014/main" id="{00000000-0008-0000-0700-0000A8020000}"/>
            </a:ext>
          </a:extLst>
        </xdr:cNvPr>
        <xdr:cNvSpPr txBox="1"/>
      </xdr:nvSpPr>
      <xdr:spPr>
        <a:xfrm>
          <a:off x="11914701" y="16494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94</xdr:row>
      <xdr:rowOff>139700</xdr:rowOff>
    </xdr:from>
    <xdr:to>
      <xdr:col>89</xdr:col>
      <xdr:colOff>177800</xdr:colOff>
      <xdr:row>94</xdr:row>
      <xdr:rowOff>139700</xdr:rowOff>
    </xdr:to>
    <xdr:cxnSp macro="">
      <xdr:nvCxnSpPr>
        <xdr:cNvPr id="681" name="直線コネクタ 680">
          <a:extLst>
            <a:ext uri="{FF2B5EF4-FFF2-40B4-BE49-F238E27FC236}">
              <a16:creationId xmlns:a16="http://schemas.microsoft.com/office/drawing/2014/main" id="{00000000-0008-0000-0700-0000A9020000}"/>
            </a:ext>
          </a:extLst>
        </xdr:cNvPr>
        <xdr:cNvCxnSpPr/>
      </xdr:nvCxnSpPr>
      <xdr:spPr>
        <a:xfrm>
          <a:off x="12446000" y="1625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93</xdr:row>
      <xdr:rowOff>168927</xdr:rowOff>
    </xdr:from>
    <xdr:ext cx="531299" cy="259045"/>
    <xdr:sp macro="" textlink="">
      <xdr:nvSpPr>
        <xdr:cNvPr id="682" name="テキスト ボックス 681">
          <a:extLst>
            <a:ext uri="{FF2B5EF4-FFF2-40B4-BE49-F238E27FC236}">
              <a16:creationId xmlns:a16="http://schemas.microsoft.com/office/drawing/2014/main" id="{00000000-0008-0000-0700-0000AA020000}"/>
            </a:ext>
          </a:extLst>
        </xdr:cNvPr>
        <xdr:cNvSpPr txBox="1"/>
      </xdr:nvSpPr>
      <xdr:spPr>
        <a:xfrm>
          <a:off x="11914701" y="1611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92</xdr:row>
      <xdr:rowOff>101600</xdr:rowOff>
    </xdr:from>
    <xdr:to>
      <xdr:col>89</xdr:col>
      <xdr:colOff>177800</xdr:colOff>
      <xdr:row>92</xdr:row>
      <xdr:rowOff>101600</xdr:rowOff>
    </xdr:to>
    <xdr:cxnSp macro="">
      <xdr:nvCxnSpPr>
        <xdr:cNvPr id="683" name="直線コネクタ 682">
          <a:extLst>
            <a:ext uri="{FF2B5EF4-FFF2-40B4-BE49-F238E27FC236}">
              <a16:creationId xmlns:a16="http://schemas.microsoft.com/office/drawing/2014/main" id="{00000000-0008-0000-0700-0000AB020000}"/>
            </a:ext>
          </a:extLst>
        </xdr:cNvPr>
        <xdr:cNvCxnSpPr/>
      </xdr:nvCxnSpPr>
      <xdr:spPr>
        <a:xfrm>
          <a:off x="12446000" y="1587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91</xdr:row>
      <xdr:rowOff>130827</xdr:rowOff>
    </xdr:from>
    <xdr:ext cx="531299" cy="259045"/>
    <xdr:sp macro="" textlink="">
      <xdr:nvSpPr>
        <xdr:cNvPr id="684" name="テキスト ボックス 683">
          <a:extLst>
            <a:ext uri="{FF2B5EF4-FFF2-40B4-BE49-F238E27FC236}">
              <a16:creationId xmlns:a16="http://schemas.microsoft.com/office/drawing/2014/main" id="{00000000-0008-0000-0700-0000AC020000}"/>
            </a:ext>
          </a:extLst>
        </xdr:cNvPr>
        <xdr:cNvSpPr txBox="1"/>
      </xdr:nvSpPr>
      <xdr:spPr>
        <a:xfrm>
          <a:off x="11914701" y="15732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90</xdr:row>
      <xdr:rowOff>63500</xdr:rowOff>
    </xdr:from>
    <xdr:to>
      <xdr:col>89</xdr:col>
      <xdr:colOff>177800</xdr:colOff>
      <xdr:row>90</xdr:row>
      <xdr:rowOff>63500</xdr:rowOff>
    </xdr:to>
    <xdr:cxnSp macro="">
      <xdr:nvCxnSpPr>
        <xdr:cNvPr id="685" name="直線コネクタ 684">
          <a:extLst>
            <a:ext uri="{FF2B5EF4-FFF2-40B4-BE49-F238E27FC236}">
              <a16:creationId xmlns:a16="http://schemas.microsoft.com/office/drawing/2014/main" id="{00000000-0008-0000-0700-0000AD020000}"/>
            </a:ext>
          </a:extLst>
        </xdr:cNvPr>
        <xdr:cNvCxnSpPr/>
      </xdr:nvCxnSpPr>
      <xdr:spPr>
        <a:xfrm>
          <a:off x="12446000" y="1549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89</xdr:row>
      <xdr:rowOff>92727</xdr:rowOff>
    </xdr:from>
    <xdr:ext cx="531299" cy="259045"/>
    <xdr:sp macro="" textlink="">
      <xdr:nvSpPr>
        <xdr:cNvPr id="686" name="テキスト ボックス 685">
          <a:extLst>
            <a:ext uri="{FF2B5EF4-FFF2-40B4-BE49-F238E27FC236}">
              <a16:creationId xmlns:a16="http://schemas.microsoft.com/office/drawing/2014/main" id="{00000000-0008-0000-0700-0000AE020000}"/>
            </a:ext>
          </a:extLst>
        </xdr:cNvPr>
        <xdr:cNvSpPr txBox="1"/>
      </xdr:nvSpPr>
      <xdr:spPr>
        <a:xfrm>
          <a:off x="11914701" y="15351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88</xdr:row>
      <xdr:rowOff>25400</xdr:rowOff>
    </xdr:from>
    <xdr:to>
      <xdr:col>89</xdr:col>
      <xdr:colOff>177800</xdr:colOff>
      <xdr:row>88</xdr:row>
      <xdr:rowOff>25400</xdr:rowOff>
    </xdr:to>
    <xdr:cxnSp macro="">
      <xdr:nvCxnSpPr>
        <xdr:cNvPr id="687" name="直線コネクタ 686">
          <a:extLst>
            <a:ext uri="{FF2B5EF4-FFF2-40B4-BE49-F238E27FC236}">
              <a16:creationId xmlns:a16="http://schemas.microsoft.com/office/drawing/2014/main" id="{00000000-0008-0000-0700-0000AF020000}"/>
            </a:ext>
          </a:extLst>
        </xdr:cNvPr>
        <xdr:cNvCxnSpPr/>
      </xdr:nvCxnSpPr>
      <xdr:spPr>
        <a:xfrm>
          <a:off x="12446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87</xdr:row>
      <xdr:rowOff>54627</xdr:rowOff>
    </xdr:from>
    <xdr:ext cx="595419" cy="259045"/>
    <xdr:sp macro="" textlink="">
      <xdr:nvSpPr>
        <xdr:cNvPr id="688" name="テキスト ボックス 687">
          <a:extLst>
            <a:ext uri="{FF2B5EF4-FFF2-40B4-BE49-F238E27FC236}">
              <a16:creationId xmlns:a16="http://schemas.microsoft.com/office/drawing/2014/main" id="{00000000-0008-0000-0700-0000B0020000}"/>
            </a:ext>
          </a:extLst>
        </xdr:cNvPr>
        <xdr:cNvSpPr txBox="1"/>
      </xdr:nvSpPr>
      <xdr:spPr>
        <a:xfrm>
          <a:off x="11850581" y="14970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88</xdr:row>
      <xdr:rowOff>25400</xdr:rowOff>
    </xdr:from>
    <xdr:to>
      <xdr:col>89</xdr:col>
      <xdr:colOff>177800</xdr:colOff>
      <xdr:row>101</xdr:row>
      <xdr:rowOff>82550</xdr:rowOff>
    </xdr:to>
    <xdr:sp macro="" textlink="">
      <xdr:nvSpPr>
        <xdr:cNvPr id="689" name="公債費グラフ枠">
          <a:extLst>
            <a:ext uri="{FF2B5EF4-FFF2-40B4-BE49-F238E27FC236}">
              <a16:creationId xmlns:a16="http://schemas.microsoft.com/office/drawing/2014/main" id="{00000000-0008-0000-0700-0000B1020000}"/>
            </a:ext>
          </a:extLst>
        </xdr:cNvPr>
        <xdr:cNvSpPr/>
      </xdr:nvSpPr>
      <xdr:spPr>
        <a:xfrm>
          <a:off x="12446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91</xdr:row>
      <xdr:rowOff>119621</xdr:rowOff>
    </xdr:from>
    <xdr:to>
      <xdr:col>85</xdr:col>
      <xdr:colOff>126364</xdr:colOff>
      <xdr:row>98</xdr:row>
      <xdr:rowOff>48718</xdr:rowOff>
    </xdr:to>
    <xdr:cxnSp macro="">
      <xdr:nvCxnSpPr>
        <xdr:cNvPr id="690" name="直線コネクタ 689">
          <a:extLst>
            <a:ext uri="{FF2B5EF4-FFF2-40B4-BE49-F238E27FC236}">
              <a16:creationId xmlns:a16="http://schemas.microsoft.com/office/drawing/2014/main" id="{00000000-0008-0000-0700-0000B2020000}"/>
            </a:ext>
          </a:extLst>
        </xdr:cNvPr>
        <xdr:cNvCxnSpPr/>
      </xdr:nvCxnSpPr>
      <xdr:spPr>
        <a:xfrm flipV="1">
          <a:off x="16317595" y="15721571"/>
          <a:ext cx="1269" cy="1129247"/>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98</xdr:row>
      <xdr:rowOff>52545</xdr:rowOff>
    </xdr:from>
    <xdr:ext cx="469744" cy="259045"/>
    <xdr:sp macro="" textlink="">
      <xdr:nvSpPr>
        <xdr:cNvPr id="691" name="公債費最小値テキスト">
          <a:extLst>
            <a:ext uri="{FF2B5EF4-FFF2-40B4-BE49-F238E27FC236}">
              <a16:creationId xmlns:a16="http://schemas.microsoft.com/office/drawing/2014/main" id="{00000000-0008-0000-0700-0000B3020000}"/>
            </a:ext>
          </a:extLst>
        </xdr:cNvPr>
        <xdr:cNvSpPr txBox="1"/>
      </xdr:nvSpPr>
      <xdr:spPr>
        <a:xfrm>
          <a:off x="16370300" y="1685464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8,776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98</xdr:row>
      <xdr:rowOff>48718</xdr:rowOff>
    </xdr:from>
    <xdr:to>
      <xdr:col>86</xdr:col>
      <xdr:colOff>25400</xdr:colOff>
      <xdr:row>98</xdr:row>
      <xdr:rowOff>48718</xdr:rowOff>
    </xdr:to>
    <xdr:cxnSp macro="">
      <xdr:nvCxnSpPr>
        <xdr:cNvPr id="692" name="直線コネクタ 691">
          <a:extLst>
            <a:ext uri="{FF2B5EF4-FFF2-40B4-BE49-F238E27FC236}">
              <a16:creationId xmlns:a16="http://schemas.microsoft.com/office/drawing/2014/main" id="{00000000-0008-0000-0700-0000B4020000}"/>
            </a:ext>
          </a:extLst>
        </xdr:cNvPr>
        <xdr:cNvCxnSpPr/>
      </xdr:nvCxnSpPr>
      <xdr:spPr>
        <a:xfrm>
          <a:off x="16230600" y="1685081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90</xdr:row>
      <xdr:rowOff>66298</xdr:rowOff>
    </xdr:from>
    <xdr:ext cx="534377" cy="259045"/>
    <xdr:sp macro="" textlink="">
      <xdr:nvSpPr>
        <xdr:cNvPr id="693" name="公債費最大値テキスト">
          <a:extLst>
            <a:ext uri="{FF2B5EF4-FFF2-40B4-BE49-F238E27FC236}">
              <a16:creationId xmlns:a16="http://schemas.microsoft.com/office/drawing/2014/main" id="{00000000-0008-0000-0700-0000B5020000}"/>
            </a:ext>
          </a:extLst>
        </xdr:cNvPr>
        <xdr:cNvSpPr txBox="1"/>
      </xdr:nvSpPr>
      <xdr:spPr>
        <a:xfrm>
          <a:off x="16370300" y="1549679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68,054</a:t>
          </a:r>
          <a:endParaRPr kumimoji="1" lang="ja-JP" altLang="en-US" sz="1000" b="1">
            <a:latin typeface="ＭＳ Ｐゴシック" panose="020B0600070205080204" pitchFamily="50" charset="-128"/>
          </a:endParaRPr>
        </a:p>
      </xdr:txBody>
    </xdr:sp>
    <xdr:clientData/>
  </xdr:oneCellAnchor>
  <xdr:twoCellAnchor>
    <xdr:from>
      <xdr:col>85</xdr:col>
      <xdr:colOff>38100</xdr:colOff>
      <xdr:row>91</xdr:row>
      <xdr:rowOff>119621</xdr:rowOff>
    </xdr:from>
    <xdr:to>
      <xdr:col>86</xdr:col>
      <xdr:colOff>25400</xdr:colOff>
      <xdr:row>91</xdr:row>
      <xdr:rowOff>119621</xdr:rowOff>
    </xdr:to>
    <xdr:cxnSp macro="">
      <xdr:nvCxnSpPr>
        <xdr:cNvPr id="694" name="直線コネクタ 693">
          <a:extLst>
            <a:ext uri="{FF2B5EF4-FFF2-40B4-BE49-F238E27FC236}">
              <a16:creationId xmlns:a16="http://schemas.microsoft.com/office/drawing/2014/main" id="{00000000-0008-0000-0700-0000B6020000}"/>
            </a:ext>
          </a:extLst>
        </xdr:cNvPr>
        <xdr:cNvCxnSpPr/>
      </xdr:nvCxnSpPr>
      <xdr:spPr>
        <a:xfrm>
          <a:off x="16230600" y="1572157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93</xdr:row>
      <xdr:rowOff>134099</xdr:rowOff>
    </xdr:from>
    <xdr:to>
      <xdr:col>85</xdr:col>
      <xdr:colOff>127000</xdr:colOff>
      <xdr:row>94</xdr:row>
      <xdr:rowOff>49346</xdr:rowOff>
    </xdr:to>
    <xdr:cxnSp macro="">
      <xdr:nvCxnSpPr>
        <xdr:cNvPr id="695" name="直線コネクタ 694">
          <a:extLst>
            <a:ext uri="{FF2B5EF4-FFF2-40B4-BE49-F238E27FC236}">
              <a16:creationId xmlns:a16="http://schemas.microsoft.com/office/drawing/2014/main" id="{00000000-0008-0000-0700-0000B7020000}"/>
            </a:ext>
          </a:extLst>
        </xdr:cNvPr>
        <xdr:cNvCxnSpPr/>
      </xdr:nvCxnSpPr>
      <xdr:spPr>
        <a:xfrm flipV="1">
          <a:off x="15481300" y="16078949"/>
          <a:ext cx="838200" cy="8669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94</xdr:row>
      <xdr:rowOff>90949</xdr:rowOff>
    </xdr:from>
    <xdr:ext cx="534377" cy="259045"/>
    <xdr:sp macro="" textlink="">
      <xdr:nvSpPr>
        <xdr:cNvPr id="696" name="公債費平均値テキスト">
          <a:extLst>
            <a:ext uri="{FF2B5EF4-FFF2-40B4-BE49-F238E27FC236}">
              <a16:creationId xmlns:a16="http://schemas.microsoft.com/office/drawing/2014/main" id="{00000000-0008-0000-0700-0000B8020000}"/>
            </a:ext>
          </a:extLst>
        </xdr:cNvPr>
        <xdr:cNvSpPr txBox="1"/>
      </xdr:nvSpPr>
      <xdr:spPr>
        <a:xfrm>
          <a:off x="16370300" y="16207249"/>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38,760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94</xdr:row>
      <xdr:rowOff>112522</xdr:rowOff>
    </xdr:from>
    <xdr:to>
      <xdr:col>85</xdr:col>
      <xdr:colOff>177800</xdr:colOff>
      <xdr:row>95</xdr:row>
      <xdr:rowOff>42672</xdr:rowOff>
    </xdr:to>
    <xdr:sp macro="" textlink="">
      <xdr:nvSpPr>
        <xdr:cNvPr id="697" name="フローチャート: 判断 696">
          <a:extLst>
            <a:ext uri="{FF2B5EF4-FFF2-40B4-BE49-F238E27FC236}">
              <a16:creationId xmlns:a16="http://schemas.microsoft.com/office/drawing/2014/main" id="{00000000-0008-0000-0700-0000B9020000}"/>
            </a:ext>
          </a:extLst>
        </xdr:cNvPr>
        <xdr:cNvSpPr/>
      </xdr:nvSpPr>
      <xdr:spPr>
        <a:xfrm>
          <a:off x="16268700" y="1622882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94</xdr:row>
      <xdr:rowOff>49346</xdr:rowOff>
    </xdr:from>
    <xdr:to>
      <xdr:col>81</xdr:col>
      <xdr:colOff>50800</xdr:colOff>
      <xdr:row>94</xdr:row>
      <xdr:rowOff>122593</xdr:rowOff>
    </xdr:to>
    <xdr:cxnSp macro="">
      <xdr:nvCxnSpPr>
        <xdr:cNvPr id="698" name="直線コネクタ 697">
          <a:extLst>
            <a:ext uri="{FF2B5EF4-FFF2-40B4-BE49-F238E27FC236}">
              <a16:creationId xmlns:a16="http://schemas.microsoft.com/office/drawing/2014/main" id="{00000000-0008-0000-0700-0000BA020000}"/>
            </a:ext>
          </a:extLst>
        </xdr:cNvPr>
        <xdr:cNvCxnSpPr/>
      </xdr:nvCxnSpPr>
      <xdr:spPr>
        <a:xfrm flipV="1">
          <a:off x="14592300" y="16165646"/>
          <a:ext cx="889000" cy="7324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94</xdr:row>
      <xdr:rowOff>113436</xdr:rowOff>
    </xdr:from>
    <xdr:to>
      <xdr:col>81</xdr:col>
      <xdr:colOff>101600</xdr:colOff>
      <xdr:row>95</xdr:row>
      <xdr:rowOff>43586</xdr:rowOff>
    </xdr:to>
    <xdr:sp macro="" textlink="">
      <xdr:nvSpPr>
        <xdr:cNvPr id="699" name="フローチャート: 判断 698">
          <a:extLst>
            <a:ext uri="{FF2B5EF4-FFF2-40B4-BE49-F238E27FC236}">
              <a16:creationId xmlns:a16="http://schemas.microsoft.com/office/drawing/2014/main" id="{00000000-0008-0000-0700-0000BB020000}"/>
            </a:ext>
          </a:extLst>
        </xdr:cNvPr>
        <xdr:cNvSpPr/>
      </xdr:nvSpPr>
      <xdr:spPr>
        <a:xfrm>
          <a:off x="15430500" y="1622973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95</xdr:row>
      <xdr:rowOff>34713</xdr:rowOff>
    </xdr:from>
    <xdr:ext cx="534377" cy="259045"/>
    <xdr:sp macro="" textlink="">
      <xdr:nvSpPr>
        <xdr:cNvPr id="700" name="テキスト ボックス 699">
          <a:extLst>
            <a:ext uri="{FF2B5EF4-FFF2-40B4-BE49-F238E27FC236}">
              <a16:creationId xmlns:a16="http://schemas.microsoft.com/office/drawing/2014/main" id="{00000000-0008-0000-0700-0000BC020000}"/>
            </a:ext>
          </a:extLst>
        </xdr:cNvPr>
        <xdr:cNvSpPr txBox="1"/>
      </xdr:nvSpPr>
      <xdr:spPr>
        <a:xfrm>
          <a:off x="15214111" y="1632246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38,712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94</xdr:row>
      <xdr:rowOff>122593</xdr:rowOff>
    </xdr:from>
    <xdr:to>
      <xdr:col>76</xdr:col>
      <xdr:colOff>114300</xdr:colOff>
      <xdr:row>95</xdr:row>
      <xdr:rowOff>8883</xdr:rowOff>
    </xdr:to>
    <xdr:cxnSp macro="">
      <xdr:nvCxnSpPr>
        <xdr:cNvPr id="701" name="直線コネクタ 700">
          <a:extLst>
            <a:ext uri="{FF2B5EF4-FFF2-40B4-BE49-F238E27FC236}">
              <a16:creationId xmlns:a16="http://schemas.microsoft.com/office/drawing/2014/main" id="{00000000-0008-0000-0700-0000BD020000}"/>
            </a:ext>
          </a:extLst>
        </xdr:cNvPr>
        <xdr:cNvCxnSpPr/>
      </xdr:nvCxnSpPr>
      <xdr:spPr>
        <a:xfrm flipV="1">
          <a:off x="13703300" y="16238893"/>
          <a:ext cx="889000" cy="5774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93</xdr:row>
      <xdr:rowOff>163309</xdr:rowOff>
    </xdr:from>
    <xdr:to>
      <xdr:col>76</xdr:col>
      <xdr:colOff>165100</xdr:colOff>
      <xdr:row>94</xdr:row>
      <xdr:rowOff>93459</xdr:rowOff>
    </xdr:to>
    <xdr:sp macro="" textlink="">
      <xdr:nvSpPr>
        <xdr:cNvPr id="702" name="フローチャート: 判断 701">
          <a:extLst>
            <a:ext uri="{FF2B5EF4-FFF2-40B4-BE49-F238E27FC236}">
              <a16:creationId xmlns:a16="http://schemas.microsoft.com/office/drawing/2014/main" id="{00000000-0008-0000-0700-0000BE020000}"/>
            </a:ext>
          </a:extLst>
        </xdr:cNvPr>
        <xdr:cNvSpPr/>
      </xdr:nvSpPr>
      <xdr:spPr>
        <a:xfrm>
          <a:off x="14541500" y="1610815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92</xdr:row>
      <xdr:rowOff>109986</xdr:rowOff>
    </xdr:from>
    <xdr:ext cx="534377" cy="259045"/>
    <xdr:sp macro="" textlink="">
      <xdr:nvSpPr>
        <xdr:cNvPr id="703" name="テキスト ボックス 702">
          <a:extLst>
            <a:ext uri="{FF2B5EF4-FFF2-40B4-BE49-F238E27FC236}">
              <a16:creationId xmlns:a16="http://schemas.microsoft.com/office/drawing/2014/main" id="{00000000-0008-0000-0700-0000BF020000}"/>
            </a:ext>
          </a:extLst>
        </xdr:cNvPr>
        <xdr:cNvSpPr txBox="1"/>
      </xdr:nvSpPr>
      <xdr:spPr>
        <a:xfrm>
          <a:off x="14325111" y="1588338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45,094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95</xdr:row>
      <xdr:rowOff>8883</xdr:rowOff>
    </xdr:from>
    <xdr:to>
      <xdr:col>71</xdr:col>
      <xdr:colOff>177800</xdr:colOff>
      <xdr:row>95</xdr:row>
      <xdr:rowOff>11970</xdr:rowOff>
    </xdr:to>
    <xdr:cxnSp macro="">
      <xdr:nvCxnSpPr>
        <xdr:cNvPr id="704" name="直線コネクタ 703">
          <a:extLst>
            <a:ext uri="{FF2B5EF4-FFF2-40B4-BE49-F238E27FC236}">
              <a16:creationId xmlns:a16="http://schemas.microsoft.com/office/drawing/2014/main" id="{00000000-0008-0000-0700-0000C0020000}"/>
            </a:ext>
          </a:extLst>
        </xdr:cNvPr>
        <xdr:cNvCxnSpPr/>
      </xdr:nvCxnSpPr>
      <xdr:spPr>
        <a:xfrm flipV="1">
          <a:off x="12814300" y="16296633"/>
          <a:ext cx="889000" cy="308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93</xdr:row>
      <xdr:rowOff>149822</xdr:rowOff>
    </xdr:from>
    <xdr:to>
      <xdr:col>72</xdr:col>
      <xdr:colOff>38100</xdr:colOff>
      <xdr:row>94</xdr:row>
      <xdr:rowOff>79972</xdr:rowOff>
    </xdr:to>
    <xdr:sp macro="" textlink="">
      <xdr:nvSpPr>
        <xdr:cNvPr id="705" name="フローチャート: 判断 704">
          <a:extLst>
            <a:ext uri="{FF2B5EF4-FFF2-40B4-BE49-F238E27FC236}">
              <a16:creationId xmlns:a16="http://schemas.microsoft.com/office/drawing/2014/main" id="{00000000-0008-0000-0700-0000C1020000}"/>
            </a:ext>
          </a:extLst>
        </xdr:cNvPr>
        <xdr:cNvSpPr/>
      </xdr:nvSpPr>
      <xdr:spPr>
        <a:xfrm>
          <a:off x="13652500" y="1609467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92</xdr:row>
      <xdr:rowOff>96499</xdr:rowOff>
    </xdr:from>
    <xdr:ext cx="534377" cy="259045"/>
    <xdr:sp macro="" textlink="">
      <xdr:nvSpPr>
        <xdr:cNvPr id="706" name="テキスト ボックス 705">
          <a:extLst>
            <a:ext uri="{FF2B5EF4-FFF2-40B4-BE49-F238E27FC236}">
              <a16:creationId xmlns:a16="http://schemas.microsoft.com/office/drawing/2014/main" id="{00000000-0008-0000-0700-0000C2020000}"/>
            </a:ext>
          </a:extLst>
        </xdr:cNvPr>
        <xdr:cNvSpPr txBox="1"/>
      </xdr:nvSpPr>
      <xdr:spPr>
        <a:xfrm>
          <a:off x="13436111" y="1586989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45,802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93</xdr:row>
      <xdr:rowOff>133038</xdr:rowOff>
    </xdr:from>
    <xdr:to>
      <xdr:col>67</xdr:col>
      <xdr:colOff>101600</xdr:colOff>
      <xdr:row>94</xdr:row>
      <xdr:rowOff>63188</xdr:rowOff>
    </xdr:to>
    <xdr:sp macro="" textlink="">
      <xdr:nvSpPr>
        <xdr:cNvPr id="707" name="フローチャート: 判断 706">
          <a:extLst>
            <a:ext uri="{FF2B5EF4-FFF2-40B4-BE49-F238E27FC236}">
              <a16:creationId xmlns:a16="http://schemas.microsoft.com/office/drawing/2014/main" id="{00000000-0008-0000-0700-0000C3020000}"/>
            </a:ext>
          </a:extLst>
        </xdr:cNvPr>
        <xdr:cNvSpPr/>
      </xdr:nvSpPr>
      <xdr:spPr>
        <a:xfrm>
          <a:off x="12763500" y="1607788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92</xdr:row>
      <xdr:rowOff>79715</xdr:rowOff>
    </xdr:from>
    <xdr:ext cx="534377" cy="259045"/>
    <xdr:sp macro="" textlink="">
      <xdr:nvSpPr>
        <xdr:cNvPr id="708" name="テキスト ボックス 707">
          <a:extLst>
            <a:ext uri="{FF2B5EF4-FFF2-40B4-BE49-F238E27FC236}">
              <a16:creationId xmlns:a16="http://schemas.microsoft.com/office/drawing/2014/main" id="{00000000-0008-0000-0700-0000C4020000}"/>
            </a:ext>
          </a:extLst>
        </xdr:cNvPr>
        <xdr:cNvSpPr txBox="1"/>
      </xdr:nvSpPr>
      <xdr:spPr>
        <a:xfrm>
          <a:off x="12547111" y="1585311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46,683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101</xdr:row>
      <xdr:rowOff>80027</xdr:rowOff>
    </xdr:from>
    <xdr:ext cx="762000" cy="259045"/>
    <xdr:sp macro="" textlink="">
      <xdr:nvSpPr>
        <xdr:cNvPr id="709" name="テキスト ボックス 708">
          <a:extLst>
            <a:ext uri="{FF2B5EF4-FFF2-40B4-BE49-F238E27FC236}">
              <a16:creationId xmlns:a16="http://schemas.microsoft.com/office/drawing/2014/main" id="{00000000-0008-0000-0700-0000C5020000}"/>
            </a:ext>
          </a:extLst>
        </xdr:cNvPr>
        <xdr:cNvSpPr txBox="1"/>
      </xdr:nvSpPr>
      <xdr:spPr>
        <a:xfrm>
          <a:off x="16129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101</xdr:row>
      <xdr:rowOff>80027</xdr:rowOff>
    </xdr:from>
    <xdr:ext cx="762000" cy="259045"/>
    <xdr:sp macro="" textlink="">
      <xdr:nvSpPr>
        <xdr:cNvPr id="710" name="テキスト ボックス 709">
          <a:extLst>
            <a:ext uri="{FF2B5EF4-FFF2-40B4-BE49-F238E27FC236}">
              <a16:creationId xmlns:a16="http://schemas.microsoft.com/office/drawing/2014/main" id="{00000000-0008-0000-0700-0000C6020000}"/>
            </a:ext>
          </a:extLst>
        </xdr:cNvPr>
        <xdr:cNvSpPr txBox="1"/>
      </xdr:nvSpPr>
      <xdr:spPr>
        <a:xfrm>
          <a:off x="15290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101</xdr:row>
      <xdr:rowOff>80027</xdr:rowOff>
    </xdr:from>
    <xdr:ext cx="762000" cy="259045"/>
    <xdr:sp macro="" textlink="">
      <xdr:nvSpPr>
        <xdr:cNvPr id="711" name="テキスト ボックス 710">
          <a:extLst>
            <a:ext uri="{FF2B5EF4-FFF2-40B4-BE49-F238E27FC236}">
              <a16:creationId xmlns:a16="http://schemas.microsoft.com/office/drawing/2014/main" id="{00000000-0008-0000-0700-0000C7020000}"/>
            </a:ext>
          </a:extLst>
        </xdr:cNvPr>
        <xdr:cNvSpPr txBox="1"/>
      </xdr:nvSpPr>
      <xdr:spPr>
        <a:xfrm>
          <a:off x="14401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101</xdr:row>
      <xdr:rowOff>80027</xdr:rowOff>
    </xdr:from>
    <xdr:ext cx="762000" cy="259045"/>
    <xdr:sp macro="" textlink="">
      <xdr:nvSpPr>
        <xdr:cNvPr id="712" name="テキスト ボックス 711">
          <a:extLst>
            <a:ext uri="{FF2B5EF4-FFF2-40B4-BE49-F238E27FC236}">
              <a16:creationId xmlns:a16="http://schemas.microsoft.com/office/drawing/2014/main" id="{00000000-0008-0000-0700-0000C8020000}"/>
            </a:ext>
          </a:extLst>
        </xdr:cNvPr>
        <xdr:cNvSpPr txBox="1"/>
      </xdr:nvSpPr>
      <xdr:spPr>
        <a:xfrm>
          <a:off x="13512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101</xdr:row>
      <xdr:rowOff>80027</xdr:rowOff>
    </xdr:from>
    <xdr:ext cx="762000" cy="259045"/>
    <xdr:sp macro="" textlink="">
      <xdr:nvSpPr>
        <xdr:cNvPr id="713" name="テキスト ボックス 712">
          <a:extLst>
            <a:ext uri="{FF2B5EF4-FFF2-40B4-BE49-F238E27FC236}">
              <a16:creationId xmlns:a16="http://schemas.microsoft.com/office/drawing/2014/main" id="{00000000-0008-0000-0700-0000C9020000}"/>
            </a:ext>
          </a:extLst>
        </xdr:cNvPr>
        <xdr:cNvSpPr txBox="1"/>
      </xdr:nvSpPr>
      <xdr:spPr>
        <a:xfrm>
          <a:off x="12623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93</xdr:row>
      <xdr:rowOff>83299</xdr:rowOff>
    </xdr:from>
    <xdr:to>
      <xdr:col>85</xdr:col>
      <xdr:colOff>177800</xdr:colOff>
      <xdr:row>94</xdr:row>
      <xdr:rowOff>13449</xdr:rowOff>
    </xdr:to>
    <xdr:sp macro="" textlink="">
      <xdr:nvSpPr>
        <xdr:cNvPr id="714" name="楕円 713">
          <a:extLst>
            <a:ext uri="{FF2B5EF4-FFF2-40B4-BE49-F238E27FC236}">
              <a16:creationId xmlns:a16="http://schemas.microsoft.com/office/drawing/2014/main" id="{00000000-0008-0000-0700-0000CA020000}"/>
            </a:ext>
          </a:extLst>
        </xdr:cNvPr>
        <xdr:cNvSpPr/>
      </xdr:nvSpPr>
      <xdr:spPr>
        <a:xfrm>
          <a:off x="16268700" y="1602814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92</xdr:row>
      <xdr:rowOff>106176</xdr:rowOff>
    </xdr:from>
    <xdr:ext cx="534377" cy="259045"/>
    <xdr:sp macro="" textlink="">
      <xdr:nvSpPr>
        <xdr:cNvPr id="715" name="公債費該当値テキスト">
          <a:extLst>
            <a:ext uri="{FF2B5EF4-FFF2-40B4-BE49-F238E27FC236}">
              <a16:creationId xmlns:a16="http://schemas.microsoft.com/office/drawing/2014/main" id="{00000000-0008-0000-0700-0000CB020000}"/>
            </a:ext>
          </a:extLst>
        </xdr:cNvPr>
        <xdr:cNvSpPr txBox="1"/>
      </xdr:nvSpPr>
      <xdr:spPr>
        <a:xfrm>
          <a:off x="16370300" y="1587957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49,294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93</xdr:row>
      <xdr:rowOff>169996</xdr:rowOff>
    </xdr:from>
    <xdr:to>
      <xdr:col>81</xdr:col>
      <xdr:colOff>101600</xdr:colOff>
      <xdr:row>94</xdr:row>
      <xdr:rowOff>100146</xdr:rowOff>
    </xdr:to>
    <xdr:sp macro="" textlink="">
      <xdr:nvSpPr>
        <xdr:cNvPr id="716" name="楕円 715">
          <a:extLst>
            <a:ext uri="{FF2B5EF4-FFF2-40B4-BE49-F238E27FC236}">
              <a16:creationId xmlns:a16="http://schemas.microsoft.com/office/drawing/2014/main" id="{00000000-0008-0000-0700-0000CC020000}"/>
            </a:ext>
          </a:extLst>
        </xdr:cNvPr>
        <xdr:cNvSpPr/>
      </xdr:nvSpPr>
      <xdr:spPr>
        <a:xfrm>
          <a:off x="15430500" y="1611484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92</xdr:row>
      <xdr:rowOff>116673</xdr:rowOff>
    </xdr:from>
    <xdr:ext cx="534377" cy="259045"/>
    <xdr:sp macro="" textlink="">
      <xdr:nvSpPr>
        <xdr:cNvPr id="717" name="テキスト ボックス 716">
          <a:extLst>
            <a:ext uri="{FF2B5EF4-FFF2-40B4-BE49-F238E27FC236}">
              <a16:creationId xmlns:a16="http://schemas.microsoft.com/office/drawing/2014/main" id="{00000000-0008-0000-0700-0000CD020000}"/>
            </a:ext>
          </a:extLst>
        </xdr:cNvPr>
        <xdr:cNvSpPr txBox="1"/>
      </xdr:nvSpPr>
      <xdr:spPr>
        <a:xfrm>
          <a:off x="15214111" y="1589007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44,743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94</xdr:row>
      <xdr:rowOff>71793</xdr:rowOff>
    </xdr:from>
    <xdr:to>
      <xdr:col>76</xdr:col>
      <xdr:colOff>165100</xdr:colOff>
      <xdr:row>95</xdr:row>
      <xdr:rowOff>1943</xdr:rowOff>
    </xdr:to>
    <xdr:sp macro="" textlink="">
      <xdr:nvSpPr>
        <xdr:cNvPr id="718" name="楕円 717">
          <a:extLst>
            <a:ext uri="{FF2B5EF4-FFF2-40B4-BE49-F238E27FC236}">
              <a16:creationId xmlns:a16="http://schemas.microsoft.com/office/drawing/2014/main" id="{00000000-0008-0000-0700-0000CE020000}"/>
            </a:ext>
          </a:extLst>
        </xdr:cNvPr>
        <xdr:cNvSpPr/>
      </xdr:nvSpPr>
      <xdr:spPr>
        <a:xfrm>
          <a:off x="14541500" y="1618809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94</xdr:row>
      <xdr:rowOff>164520</xdr:rowOff>
    </xdr:from>
    <xdr:ext cx="534377" cy="259045"/>
    <xdr:sp macro="" textlink="">
      <xdr:nvSpPr>
        <xdr:cNvPr id="719" name="テキスト ボックス 718">
          <a:extLst>
            <a:ext uri="{FF2B5EF4-FFF2-40B4-BE49-F238E27FC236}">
              <a16:creationId xmlns:a16="http://schemas.microsoft.com/office/drawing/2014/main" id="{00000000-0008-0000-0700-0000CF020000}"/>
            </a:ext>
          </a:extLst>
        </xdr:cNvPr>
        <xdr:cNvSpPr txBox="1"/>
      </xdr:nvSpPr>
      <xdr:spPr>
        <a:xfrm>
          <a:off x="14325111" y="1628082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40,898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94</xdr:row>
      <xdr:rowOff>129533</xdr:rowOff>
    </xdr:from>
    <xdr:to>
      <xdr:col>72</xdr:col>
      <xdr:colOff>38100</xdr:colOff>
      <xdr:row>95</xdr:row>
      <xdr:rowOff>59683</xdr:rowOff>
    </xdr:to>
    <xdr:sp macro="" textlink="">
      <xdr:nvSpPr>
        <xdr:cNvPr id="720" name="楕円 719">
          <a:extLst>
            <a:ext uri="{FF2B5EF4-FFF2-40B4-BE49-F238E27FC236}">
              <a16:creationId xmlns:a16="http://schemas.microsoft.com/office/drawing/2014/main" id="{00000000-0008-0000-0700-0000D0020000}"/>
            </a:ext>
          </a:extLst>
        </xdr:cNvPr>
        <xdr:cNvSpPr/>
      </xdr:nvSpPr>
      <xdr:spPr>
        <a:xfrm>
          <a:off x="13652500" y="1624583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95</xdr:row>
      <xdr:rowOff>50810</xdr:rowOff>
    </xdr:from>
    <xdr:ext cx="534377" cy="259045"/>
    <xdr:sp macro="" textlink="">
      <xdr:nvSpPr>
        <xdr:cNvPr id="721" name="テキスト ボックス 720">
          <a:extLst>
            <a:ext uri="{FF2B5EF4-FFF2-40B4-BE49-F238E27FC236}">
              <a16:creationId xmlns:a16="http://schemas.microsoft.com/office/drawing/2014/main" id="{00000000-0008-0000-0700-0000D1020000}"/>
            </a:ext>
          </a:extLst>
        </xdr:cNvPr>
        <xdr:cNvSpPr txBox="1"/>
      </xdr:nvSpPr>
      <xdr:spPr>
        <a:xfrm>
          <a:off x="13436111" y="1633856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37,867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94</xdr:row>
      <xdr:rowOff>132620</xdr:rowOff>
    </xdr:from>
    <xdr:to>
      <xdr:col>67</xdr:col>
      <xdr:colOff>101600</xdr:colOff>
      <xdr:row>95</xdr:row>
      <xdr:rowOff>62770</xdr:rowOff>
    </xdr:to>
    <xdr:sp macro="" textlink="">
      <xdr:nvSpPr>
        <xdr:cNvPr id="722" name="楕円 721">
          <a:extLst>
            <a:ext uri="{FF2B5EF4-FFF2-40B4-BE49-F238E27FC236}">
              <a16:creationId xmlns:a16="http://schemas.microsoft.com/office/drawing/2014/main" id="{00000000-0008-0000-0700-0000D2020000}"/>
            </a:ext>
          </a:extLst>
        </xdr:cNvPr>
        <xdr:cNvSpPr/>
      </xdr:nvSpPr>
      <xdr:spPr>
        <a:xfrm>
          <a:off x="12763500" y="162489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95</xdr:row>
      <xdr:rowOff>53897</xdr:rowOff>
    </xdr:from>
    <xdr:ext cx="534377" cy="259045"/>
    <xdr:sp macro="" textlink="">
      <xdr:nvSpPr>
        <xdr:cNvPr id="723" name="テキスト ボックス 722">
          <a:extLst>
            <a:ext uri="{FF2B5EF4-FFF2-40B4-BE49-F238E27FC236}">
              <a16:creationId xmlns:a16="http://schemas.microsoft.com/office/drawing/2014/main" id="{00000000-0008-0000-0700-0000D3020000}"/>
            </a:ext>
          </a:extLst>
        </xdr:cNvPr>
        <xdr:cNvSpPr txBox="1"/>
      </xdr:nvSpPr>
      <xdr:spPr>
        <a:xfrm>
          <a:off x="12547111" y="1634164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37,705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23</xdr:row>
      <xdr:rowOff>57150</xdr:rowOff>
    </xdr:from>
    <xdr:to>
      <xdr:col>120</xdr:col>
      <xdr:colOff>114300</xdr:colOff>
      <xdr:row>25</xdr:row>
      <xdr:rowOff>31750</xdr:rowOff>
    </xdr:to>
    <xdr:sp macro="" textlink="">
      <xdr:nvSpPr>
        <xdr:cNvPr id="724" name="正方形/長方形 723">
          <a:extLst>
            <a:ext uri="{FF2B5EF4-FFF2-40B4-BE49-F238E27FC236}">
              <a16:creationId xmlns:a16="http://schemas.microsoft.com/office/drawing/2014/main" id="{00000000-0008-0000-0700-0000D4020000}"/>
            </a:ext>
          </a:extLst>
        </xdr:cNvPr>
        <xdr:cNvSpPr/>
      </xdr:nvSpPr>
      <xdr:spPr>
        <a:xfrm>
          <a:off x="18288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諸支出金</a:t>
          </a:r>
        </a:p>
      </xdr:txBody>
    </xdr:sp>
    <xdr:clientData/>
  </xdr:twoCellAnchor>
  <xdr:twoCellAnchor>
    <xdr:from>
      <xdr:col>96</xdr:col>
      <xdr:colOff>127000</xdr:colOff>
      <xdr:row>25</xdr:row>
      <xdr:rowOff>57150</xdr:rowOff>
    </xdr:from>
    <xdr:to>
      <xdr:col>104</xdr:col>
      <xdr:colOff>127000</xdr:colOff>
      <xdr:row>26</xdr:row>
      <xdr:rowOff>139700</xdr:rowOff>
    </xdr:to>
    <xdr:sp macro="" textlink="">
      <xdr:nvSpPr>
        <xdr:cNvPr id="725" name="正方形/長方形 724">
          <a:extLst>
            <a:ext uri="{FF2B5EF4-FFF2-40B4-BE49-F238E27FC236}">
              <a16:creationId xmlns:a16="http://schemas.microsoft.com/office/drawing/2014/main" id="{00000000-0008-0000-0700-0000D5020000}"/>
            </a:ext>
          </a:extLst>
        </xdr:cNvPr>
        <xdr:cNvSpPr/>
      </xdr:nvSpPr>
      <xdr:spPr>
        <a:xfrm>
          <a:off x="18415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26</xdr:row>
      <xdr:rowOff>88900</xdr:rowOff>
    </xdr:from>
    <xdr:to>
      <xdr:col>104</xdr:col>
      <xdr:colOff>127000</xdr:colOff>
      <xdr:row>28</xdr:row>
      <xdr:rowOff>0</xdr:rowOff>
    </xdr:to>
    <xdr:sp macro="" textlink="">
      <xdr:nvSpPr>
        <xdr:cNvPr id="726" name="正方形/長方形 725">
          <a:extLst>
            <a:ext uri="{FF2B5EF4-FFF2-40B4-BE49-F238E27FC236}">
              <a16:creationId xmlns:a16="http://schemas.microsoft.com/office/drawing/2014/main" id="{00000000-0008-0000-0700-0000D6020000}"/>
            </a:ext>
          </a:extLst>
        </xdr:cNvPr>
        <xdr:cNvSpPr/>
      </xdr:nvSpPr>
      <xdr:spPr>
        <a:xfrm>
          <a:off x="18415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6/29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25</xdr:row>
      <xdr:rowOff>57150</xdr:rowOff>
    </xdr:from>
    <xdr:to>
      <xdr:col>110</xdr:col>
      <xdr:colOff>0</xdr:colOff>
      <xdr:row>26</xdr:row>
      <xdr:rowOff>139700</xdr:rowOff>
    </xdr:to>
    <xdr:sp macro="" textlink="">
      <xdr:nvSpPr>
        <xdr:cNvPr id="727" name="正方形/長方形 726">
          <a:extLst>
            <a:ext uri="{FF2B5EF4-FFF2-40B4-BE49-F238E27FC236}">
              <a16:creationId xmlns:a16="http://schemas.microsoft.com/office/drawing/2014/main" id="{00000000-0008-0000-0700-0000D7020000}"/>
            </a:ext>
          </a:extLst>
        </xdr:cNvPr>
        <xdr:cNvSpPr/>
      </xdr:nvSpPr>
      <xdr:spPr>
        <a:xfrm>
          <a:off x="19431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26</xdr:row>
      <xdr:rowOff>88900</xdr:rowOff>
    </xdr:from>
    <xdr:to>
      <xdr:col>110</xdr:col>
      <xdr:colOff>0</xdr:colOff>
      <xdr:row>28</xdr:row>
      <xdr:rowOff>0</xdr:rowOff>
    </xdr:to>
    <xdr:sp macro="" textlink="">
      <xdr:nvSpPr>
        <xdr:cNvPr id="728" name="正方形/長方形 727">
          <a:extLst>
            <a:ext uri="{FF2B5EF4-FFF2-40B4-BE49-F238E27FC236}">
              <a16:creationId xmlns:a16="http://schemas.microsoft.com/office/drawing/2014/main" id="{00000000-0008-0000-0700-0000D8020000}"/>
            </a:ext>
          </a:extLst>
        </xdr:cNvPr>
        <xdr:cNvSpPr/>
      </xdr:nvSpPr>
      <xdr:spPr>
        <a:xfrm>
          <a:off x="19431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987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25</xdr:row>
      <xdr:rowOff>57150</xdr:rowOff>
    </xdr:from>
    <xdr:to>
      <xdr:col>116</xdr:col>
      <xdr:colOff>0</xdr:colOff>
      <xdr:row>26</xdr:row>
      <xdr:rowOff>139700</xdr:rowOff>
    </xdr:to>
    <xdr:sp macro="" textlink="">
      <xdr:nvSpPr>
        <xdr:cNvPr id="729" name="正方形/長方形 728">
          <a:extLst>
            <a:ext uri="{FF2B5EF4-FFF2-40B4-BE49-F238E27FC236}">
              <a16:creationId xmlns:a16="http://schemas.microsoft.com/office/drawing/2014/main" id="{00000000-0008-0000-0700-0000D9020000}"/>
            </a:ext>
          </a:extLst>
        </xdr:cNvPr>
        <xdr:cNvSpPr/>
      </xdr:nvSpPr>
      <xdr:spPr>
        <a:xfrm>
          <a:off x="20574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愛媛県平均</a:t>
          </a:r>
        </a:p>
      </xdr:txBody>
    </xdr:sp>
    <xdr:clientData/>
  </xdr:twoCellAnchor>
  <xdr:twoCellAnchor>
    <xdr:from>
      <xdr:col>108</xdr:col>
      <xdr:colOff>0</xdr:colOff>
      <xdr:row>26</xdr:row>
      <xdr:rowOff>88900</xdr:rowOff>
    </xdr:from>
    <xdr:to>
      <xdr:col>116</xdr:col>
      <xdr:colOff>0</xdr:colOff>
      <xdr:row>28</xdr:row>
      <xdr:rowOff>0</xdr:rowOff>
    </xdr:to>
    <xdr:sp macro="" textlink="">
      <xdr:nvSpPr>
        <xdr:cNvPr id="730" name="正方形/長方形 729">
          <a:extLst>
            <a:ext uri="{FF2B5EF4-FFF2-40B4-BE49-F238E27FC236}">
              <a16:creationId xmlns:a16="http://schemas.microsoft.com/office/drawing/2014/main" id="{00000000-0008-0000-0700-0000DA020000}"/>
            </a:ext>
          </a:extLst>
        </xdr:cNvPr>
        <xdr:cNvSpPr/>
      </xdr:nvSpPr>
      <xdr:spPr>
        <a:xfrm>
          <a:off x="20574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155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28</xdr:row>
      <xdr:rowOff>25400</xdr:rowOff>
    </xdr:from>
    <xdr:to>
      <xdr:col>120</xdr:col>
      <xdr:colOff>114300</xdr:colOff>
      <xdr:row>41</xdr:row>
      <xdr:rowOff>82550</xdr:rowOff>
    </xdr:to>
    <xdr:sp macro="" textlink="">
      <xdr:nvSpPr>
        <xdr:cNvPr id="731" name="正方形/長方形 730">
          <a:extLst>
            <a:ext uri="{FF2B5EF4-FFF2-40B4-BE49-F238E27FC236}">
              <a16:creationId xmlns:a16="http://schemas.microsoft.com/office/drawing/2014/main" id="{00000000-0008-0000-0700-0000DB020000}"/>
            </a:ext>
          </a:extLst>
        </xdr:cNvPr>
        <xdr:cNvSpPr/>
      </xdr:nvSpPr>
      <xdr:spPr>
        <a:xfrm>
          <a:off x="18288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27</xdr:row>
      <xdr:rowOff>6350</xdr:rowOff>
    </xdr:from>
    <xdr:ext cx="349839" cy="225703"/>
    <xdr:sp macro="" textlink="">
      <xdr:nvSpPr>
        <xdr:cNvPr id="732" name="テキスト ボックス 731">
          <a:extLst>
            <a:ext uri="{FF2B5EF4-FFF2-40B4-BE49-F238E27FC236}">
              <a16:creationId xmlns:a16="http://schemas.microsoft.com/office/drawing/2014/main" id="{00000000-0008-0000-0700-0000DC020000}"/>
            </a:ext>
          </a:extLst>
        </xdr:cNvPr>
        <xdr:cNvSpPr txBox="1"/>
      </xdr:nvSpPr>
      <xdr:spPr>
        <a:xfrm>
          <a:off x="18249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41</xdr:row>
      <xdr:rowOff>82550</xdr:rowOff>
    </xdr:from>
    <xdr:to>
      <xdr:col>120</xdr:col>
      <xdr:colOff>114300</xdr:colOff>
      <xdr:row>41</xdr:row>
      <xdr:rowOff>82550</xdr:rowOff>
    </xdr:to>
    <xdr:cxnSp macro="">
      <xdr:nvCxnSpPr>
        <xdr:cNvPr id="733" name="直線コネクタ 732">
          <a:extLst>
            <a:ext uri="{FF2B5EF4-FFF2-40B4-BE49-F238E27FC236}">
              <a16:creationId xmlns:a16="http://schemas.microsoft.com/office/drawing/2014/main" id="{00000000-0008-0000-0700-0000DD020000}"/>
            </a:ext>
          </a:extLst>
        </xdr:cNvPr>
        <xdr:cNvCxnSpPr/>
      </xdr:nvCxnSpPr>
      <xdr:spPr>
        <a:xfrm>
          <a:off x="18288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38</xdr:row>
      <xdr:rowOff>25400</xdr:rowOff>
    </xdr:from>
    <xdr:to>
      <xdr:col>120</xdr:col>
      <xdr:colOff>114300</xdr:colOff>
      <xdr:row>38</xdr:row>
      <xdr:rowOff>25400</xdr:rowOff>
    </xdr:to>
    <xdr:cxnSp macro="">
      <xdr:nvCxnSpPr>
        <xdr:cNvPr id="734" name="直線コネクタ 733">
          <a:extLst>
            <a:ext uri="{FF2B5EF4-FFF2-40B4-BE49-F238E27FC236}">
              <a16:creationId xmlns:a16="http://schemas.microsoft.com/office/drawing/2014/main" id="{00000000-0008-0000-0700-0000DE020000}"/>
            </a:ext>
          </a:extLst>
        </xdr:cNvPr>
        <xdr:cNvCxnSpPr/>
      </xdr:nvCxnSpPr>
      <xdr:spPr>
        <a:xfrm>
          <a:off x="18288000" y="65405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37</xdr:row>
      <xdr:rowOff>54627</xdr:rowOff>
    </xdr:from>
    <xdr:ext cx="248786" cy="259045"/>
    <xdr:sp macro="" textlink="">
      <xdr:nvSpPr>
        <xdr:cNvPr id="735" name="テキスト ボックス 734">
          <a:extLst>
            <a:ext uri="{FF2B5EF4-FFF2-40B4-BE49-F238E27FC236}">
              <a16:creationId xmlns:a16="http://schemas.microsoft.com/office/drawing/2014/main" id="{00000000-0008-0000-0700-0000DF020000}"/>
            </a:ext>
          </a:extLst>
        </xdr:cNvPr>
        <xdr:cNvSpPr txBox="1"/>
      </xdr:nvSpPr>
      <xdr:spPr>
        <a:xfrm>
          <a:off x="18039214" y="63982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34</xdr:row>
      <xdr:rowOff>139700</xdr:rowOff>
    </xdr:from>
    <xdr:to>
      <xdr:col>120</xdr:col>
      <xdr:colOff>114300</xdr:colOff>
      <xdr:row>34</xdr:row>
      <xdr:rowOff>139700</xdr:rowOff>
    </xdr:to>
    <xdr:cxnSp macro="">
      <xdr:nvCxnSpPr>
        <xdr:cNvPr id="736" name="直線コネクタ 735">
          <a:extLst>
            <a:ext uri="{FF2B5EF4-FFF2-40B4-BE49-F238E27FC236}">
              <a16:creationId xmlns:a16="http://schemas.microsoft.com/office/drawing/2014/main" id="{00000000-0008-0000-0700-0000E0020000}"/>
            </a:ext>
          </a:extLst>
        </xdr:cNvPr>
        <xdr:cNvCxnSpPr/>
      </xdr:nvCxnSpPr>
      <xdr:spPr>
        <a:xfrm>
          <a:off x="18288000" y="596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33</xdr:row>
      <xdr:rowOff>168927</xdr:rowOff>
    </xdr:from>
    <xdr:ext cx="467179" cy="259045"/>
    <xdr:sp macro="" textlink="">
      <xdr:nvSpPr>
        <xdr:cNvPr id="737" name="テキスト ボックス 736">
          <a:extLst>
            <a:ext uri="{FF2B5EF4-FFF2-40B4-BE49-F238E27FC236}">
              <a16:creationId xmlns:a16="http://schemas.microsoft.com/office/drawing/2014/main" id="{00000000-0008-0000-0700-0000E1020000}"/>
            </a:ext>
          </a:extLst>
        </xdr:cNvPr>
        <xdr:cNvSpPr txBox="1"/>
      </xdr:nvSpPr>
      <xdr:spPr>
        <a:xfrm>
          <a:off x="17820821" y="582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31</xdr:row>
      <xdr:rowOff>82550</xdr:rowOff>
    </xdr:from>
    <xdr:to>
      <xdr:col>120</xdr:col>
      <xdr:colOff>114300</xdr:colOff>
      <xdr:row>31</xdr:row>
      <xdr:rowOff>82550</xdr:rowOff>
    </xdr:to>
    <xdr:cxnSp macro="">
      <xdr:nvCxnSpPr>
        <xdr:cNvPr id="738" name="直線コネクタ 737">
          <a:extLst>
            <a:ext uri="{FF2B5EF4-FFF2-40B4-BE49-F238E27FC236}">
              <a16:creationId xmlns:a16="http://schemas.microsoft.com/office/drawing/2014/main" id="{00000000-0008-0000-0700-0000E2020000}"/>
            </a:ext>
          </a:extLst>
        </xdr:cNvPr>
        <xdr:cNvCxnSpPr/>
      </xdr:nvCxnSpPr>
      <xdr:spPr>
        <a:xfrm>
          <a:off x="18288000" y="53975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30</xdr:row>
      <xdr:rowOff>111777</xdr:rowOff>
    </xdr:from>
    <xdr:ext cx="467179" cy="259045"/>
    <xdr:sp macro="" textlink="">
      <xdr:nvSpPr>
        <xdr:cNvPr id="739" name="テキスト ボックス 738">
          <a:extLst>
            <a:ext uri="{FF2B5EF4-FFF2-40B4-BE49-F238E27FC236}">
              <a16:creationId xmlns:a16="http://schemas.microsoft.com/office/drawing/2014/main" id="{00000000-0008-0000-0700-0000E3020000}"/>
            </a:ext>
          </a:extLst>
        </xdr:cNvPr>
        <xdr:cNvSpPr txBox="1"/>
      </xdr:nvSpPr>
      <xdr:spPr>
        <a:xfrm>
          <a:off x="17820821" y="52552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28</xdr:row>
      <xdr:rowOff>25400</xdr:rowOff>
    </xdr:from>
    <xdr:to>
      <xdr:col>120</xdr:col>
      <xdr:colOff>114300</xdr:colOff>
      <xdr:row>28</xdr:row>
      <xdr:rowOff>25400</xdr:rowOff>
    </xdr:to>
    <xdr:cxnSp macro="">
      <xdr:nvCxnSpPr>
        <xdr:cNvPr id="740" name="直線コネクタ 739">
          <a:extLst>
            <a:ext uri="{FF2B5EF4-FFF2-40B4-BE49-F238E27FC236}">
              <a16:creationId xmlns:a16="http://schemas.microsoft.com/office/drawing/2014/main" id="{00000000-0008-0000-0700-0000E4020000}"/>
            </a:ext>
          </a:extLst>
        </xdr:cNvPr>
        <xdr:cNvCxnSpPr/>
      </xdr:nvCxnSpPr>
      <xdr:spPr>
        <a:xfrm>
          <a:off x="18288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27</xdr:row>
      <xdr:rowOff>54627</xdr:rowOff>
    </xdr:from>
    <xdr:ext cx="467179" cy="259045"/>
    <xdr:sp macro="" textlink="">
      <xdr:nvSpPr>
        <xdr:cNvPr id="741" name="テキスト ボックス 740">
          <a:extLst>
            <a:ext uri="{FF2B5EF4-FFF2-40B4-BE49-F238E27FC236}">
              <a16:creationId xmlns:a16="http://schemas.microsoft.com/office/drawing/2014/main" id="{00000000-0008-0000-0700-0000E5020000}"/>
            </a:ext>
          </a:extLst>
        </xdr:cNvPr>
        <xdr:cNvSpPr txBox="1"/>
      </xdr:nvSpPr>
      <xdr:spPr>
        <a:xfrm>
          <a:off x="17820821" y="4683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28</xdr:row>
      <xdr:rowOff>25400</xdr:rowOff>
    </xdr:from>
    <xdr:to>
      <xdr:col>120</xdr:col>
      <xdr:colOff>114300</xdr:colOff>
      <xdr:row>41</xdr:row>
      <xdr:rowOff>82550</xdr:rowOff>
    </xdr:to>
    <xdr:sp macro="" textlink="">
      <xdr:nvSpPr>
        <xdr:cNvPr id="742" name="諸支出金グラフ枠">
          <a:extLst>
            <a:ext uri="{FF2B5EF4-FFF2-40B4-BE49-F238E27FC236}">
              <a16:creationId xmlns:a16="http://schemas.microsoft.com/office/drawing/2014/main" id="{00000000-0008-0000-0700-0000E6020000}"/>
            </a:ext>
          </a:extLst>
        </xdr:cNvPr>
        <xdr:cNvSpPr/>
      </xdr:nvSpPr>
      <xdr:spPr>
        <a:xfrm>
          <a:off x="18288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61595</xdr:colOff>
      <xdr:row>31</xdr:row>
      <xdr:rowOff>27686</xdr:rowOff>
    </xdr:from>
    <xdr:to>
      <xdr:col>116</xdr:col>
      <xdr:colOff>62864</xdr:colOff>
      <xdr:row>38</xdr:row>
      <xdr:rowOff>25400</xdr:rowOff>
    </xdr:to>
    <xdr:cxnSp macro="">
      <xdr:nvCxnSpPr>
        <xdr:cNvPr id="743" name="直線コネクタ 742">
          <a:extLst>
            <a:ext uri="{FF2B5EF4-FFF2-40B4-BE49-F238E27FC236}">
              <a16:creationId xmlns:a16="http://schemas.microsoft.com/office/drawing/2014/main" id="{00000000-0008-0000-0700-0000E7020000}"/>
            </a:ext>
          </a:extLst>
        </xdr:cNvPr>
        <xdr:cNvCxnSpPr/>
      </xdr:nvCxnSpPr>
      <xdr:spPr>
        <a:xfrm flipV="1">
          <a:off x="22159595" y="5342636"/>
          <a:ext cx="1269" cy="1197864"/>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38</xdr:row>
      <xdr:rowOff>29227</xdr:rowOff>
    </xdr:from>
    <xdr:ext cx="249299" cy="259045"/>
    <xdr:sp macro="" textlink="">
      <xdr:nvSpPr>
        <xdr:cNvPr id="744" name="諸支出金最小値テキスト">
          <a:extLst>
            <a:ext uri="{FF2B5EF4-FFF2-40B4-BE49-F238E27FC236}">
              <a16:creationId xmlns:a16="http://schemas.microsoft.com/office/drawing/2014/main" id="{00000000-0008-0000-0700-0000E8020000}"/>
            </a:ext>
          </a:extLst>
        </xdr:cNvPr>
        <xdr:cNvSpPr txBox="1"/>
      </xdr:nvSpPr>
      <xdr:spPr>
        <a:xfrm>
          <a:off x="22212300" y="65443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38</xdr:row>
      <xdr:rowOff>25400</xdr:rowOff>
    </xdr:from>
    <xdr:to>
      <xdr:col>116</xdr:col>
      <xdr:colOff>152400</xdr:colOff>
      <xdr:row>38</xdr:row>
      <xdr:rowOff>25400</xdr:rowOff>
    </xdr:to>
    <xdr:cxnSp macro="">
      <xdr:nvCxnSpPr>
        <xdr:cNvPr id="745" name="直線コネクタ 744">
          <a:extLst>
            <a:ext uri="{FF2B5EF4-FFF2-40B4-BE49-F238E27FC236}">
              <a16:creationId xmlns:a16="http://schemas.microsoft.com/office/drawing/2014/main" id="{00000000-0008-0000-0700-0000E9020000}"/>
            </a:ext>
          </a:extLst>
        </xdr:cNvPr>
        <xdr:cNvCxnSpPr/>
      </xdr:nvCxnSpPr>
      <xdr:spPr>
        <a:xfrm>
          <a:off x="22072600" y="65405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29</xdr:row>
      <xdr:rowOff>145813</xdr:rowOff>
    </xdr:from>
    <xdr:ext cx="469744" cy="259045"/>
    <xdr:sp macro="" textlink="">
      <xdr:nvSpPr>
        <xdr:cNvPr id="746" name="諸支出金最大値テキスト">
          <a:extLst>
            <a:ext uri="{FF2B5EF4-FFF2-40B4-BE49-F238E27FC236}">
              <a16:creationId xmlns:a16="http://schemas.microsoft.com/office/drawing/2014/main" id="{00000000-0008-0000-0700-0000EA020000}"/>
            </a:ext>
          </a:extLst>
        </xdr:cNvPr>
        <xdr:cNvSpPr txBox="1"/>
      </xdr:nvSpPr>
      <xdr:spPr>
        <a:xfrm>
          <a:off x="22212300" y="511786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2,096</a:t>
          </a:r>
          <a:endParaRPr kumimoji="1" lang="ja-JP" altLang="en-US" sz="1000" b="1">
            <a:latin typeface="ＭＳ Ｐゴシック" panose="020B0600070205080204" pitchFamily="50" charset="-128"/>
          </a:endParaRPr>
        </a:p>
      </xdr:txBody>
    </xdr:sp>
    <xdr:clientData/>
  </xdr:oneCellAnchor>
  <xdr:twoCellAnchor>
    <xdr:from>
      <xdr:col>115</xdr:col>
      <xdr:colOff>165100</xdr:colOff>
      <xdr:row>31</xdr:row>
      <xdr:rowOff>27686</xdr:rowOff>
    </xdr:from>
    <xdr:to>
      <xdr:col>116</xdr:col>
      <xdr:colOff>152400</xdr:colOff>
      <xdr:row>31</xdr:row>
      <xdr:rowOff>27686</xdr:rowOff>
    </xdr:to>
    <xdr:cxnSp macro="">
      <xdr:nvCxnSpPr>
        <xdr:cNvPr id="747" name="直線コネクタ 746">
          <a:extLst>
            <a:ext uri="{FF2B5EF4-FFF2-40B4-BE49-F238E27FC236}">
              <a16:creationId xmlns:a16="http://schemas.microsoft.com/office/drawing/2014/main" id="{00000000-0008-0000-0700-0000EB020000}"/>
            </a:ext>
          </a:extLst>
        </xdr:cNvPr>
        <xdr:cNvCxnSpPr/>
      </xdr:nvCxnSpPr>
      <xdr:spPr>
        <a:xfrm>
          <a:off x="22072600" y="534263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177800</xdr:colOff>
      <xdr:row>38</xdr:row>
      <xdr:rowOff>25400</xdr:rowOff>
    </xdr:from>
    <xdr:to>
      <xdr:col>116</xdr:col>
      <xdr:colOff>63500</xdr:colOff>
      <xdr:row>38</xdr:row>
      <xdr:rowOff>25400</xdr:rowOff>
    </xdr:to>
    <xdr:cxnSp macro="">
      <xdr:nvCxnSpPr>
        <xdr:cNvPr id="748" name="直線コネクタ 747">
          <a:extLst>
            <a:ext uri="{FF2B5EF4-FFF2-40B4-BE49-F238E27FC236}">
              <a16:creationId xmlns:a16="http://schemas.microsoft.com/office/drawing/2014/main" id="{00000000-0008-0000-0700-0000EC020000}"/>
            </a:ext>
          </a:extLst>
        </xdr:cNvPr>
        <xdr:cNvCxnSpPr/>
      </xdr:nvCxnSpPr>
      <xdr:spPr>
        <a:xfrm>
          <a:off x="21323300" y="6540500"/>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36</xdr:row>
      <xdr:rowOff>112349</xdr:rowOff>
    </xdr:from>
    <xdr:ext cx="313932" cy="259045"/>
    <xdr:sp macro="" textlink="">
      <xdr:nvSpPr>
        <xdr:cNvPr id="749" name="諸支出金平均値テキスト">
          <a:extLst>
            <a:ext uri="{FF2B5EF4-FFF2-40B4-BE49-F238E27FC236}">
              <a16:creationId xmlns:a16="http://schemas.microsoft.com/office/drawing/2014/main" id="{00000000-0008-0000-0700-0000ED020000}"/>
            </a:ext>
          </a:extLst>
        </xdr:cNvPr>
        <xdr:cNvSpPr txBox="1"/>
      </xdr:nvSpPr>
      <xdr:spPr>
        <a:xfrm>
          <a:off x="22212300" y="6284549"/>
          <a:ext cx="313932"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99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37</xdr:row>
      <xdr:rowOff>89472</xdr:rowOff>
    </xdr:from>
    <xdr:to>
      <xdr:col>116</xdr:col>
      <xdr:colOff>114300</xdr:colOff>
      <xdr:row>38</xdr:row>
      <xdr:rowOff>19622</xdr:rowOff>
    </xdr:to>
    <xdr:sp macro="" textlink="">
      <xdr:nvSpPr>
        <xdr:cNvPr id="750" name="フローチャート: 判断 749">
          <a:extLst>
            <a:ext uri="{FF2B5EF4-FFF2-40B4-BE49-F238E27FC236}">
              <a16:creationId xmlns:a16="http://schemas.microsoft.com/office/drawing/2014/main" id="{00000000-0008-0000-0700-0000EE020000}"/>
            </a:ext>
          </a:extLst>
        </xdr:cNvPr>
        <xdr:cNvSpPr/>
      </xdr:nvSpPr>
      <xdr:spPr>
        <a:xfrm>
          <a:off x="22110700" y="643312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38</xdr:row>
      <xdr:rowOff>25400</xdr:rowOff>
    </xdr:from>
    <xdr:to>
      <xdr:col>111</xdr:col>
      <xdr:colOff>177800</xdr:colOff>
      <xdr:row>38</xdr:row>
      <xdr:rowOff>25400</xdr:rowOff>
    </xdr:to>
    <xdr:cxnSp macro="">
      <xdr:nvCxnSpPr>
        <xdr:cNvPr id="751" name="直線コネクタ 750">
          <a:extLst>
            <a:ext uri="{FF2B5EF4-FFF2-40B4-BE49-F238E27FC236}">
              <a16:creationId xmlns:a16="http://schemas.microsoft.com/office/drawing/2014/main" id="{00000000-0008-0000-0700-0000EF020000}"/>
            </a:ext>
          </a:extLst>
        </xdr:cNvPr>
        <xdr:cNvCxnSpPr/>
      </xdr:nvCxnSpPr>
      <xdr:spPr>
        <a:xfrm>
          <a:off x="20434300" y="65405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127000</xdr:colOff>
      <xdr:row>37</xdr:row>
      <xdr:rowOff>51753</xdr:rowOff>
    </xdr:from>
    <xdr:to>
      <xdr:col>112</xdr:col>
      <xdr:colOff>38100</xdr:colOff>
      <xdr:row>37</xdr:row>
      <xdr:rowOff>153353</xdr:rowOff>
    </xdr:to>
    <xdr:sp macro="" textlink="">
      <xdr:nvSpPr>
        <xdr:cNvPr id="752" name="フローチャート: 判断 751">
          <a:extLst>
            <a:ext uri="{FF2B5EF4-FFF2-40B4-BE49-F238E27FC236}">
              <a16:creationId xmlns:a16="http://schemas.microsoft.com/office/drawing/2014/main" id="{00000000-0008-0000-0700-0000F0020000}"/>
            </a:ext>
          </a:extLst>
        </xdr:cNvPr>
        <xdr:cNvSpPr/>
      </xdr:nvSpPr>
      <xdr:spPr>
        <a:xfrm>
          <a:off x="21272500" y="639540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110</xdr:col>
      <xdr:colOff>179017</xdr:colOff>
      <xdr:row>35</xdr:row>
      <xdr:rowOff>169880</xdr:rowOff>
    </xdr:from>
    <xdr:ext cx="378565" cy="259045"/>
    <xdr:sp macro="" textlink="">
      <xdr:nvSpPr>
        <xdr:cNvPr id="753" name="テキスト ボックス 752">
          <a:extLst>
            <a:ext uri="{FF2B5EF4-FFF2-40B4-BE49-F238E27FC236}">
              <a16:creationId xmlns:a16="http://schemas.microsoft.com/office/drawing/2014/main" id="{00000000-0008-0000-0700-0000F1020000}"/>
            </a:ext>
          </a:extLst>
        </xdr:cNvPr>
        <xdr:cNvSpPr txBox="1"/>
      </xdr:nvSpPr>
      <xdr:spPr>
        <a:xfrm>
          <a:off x="21134017" y="6170630"/>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165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114300</xdr:colOff>
      <xdr:row>38</xdr:row>
      <xdr:rowOff>25400</xdr:rowOff>
    </xdr:from>
    <xdr:to>
      <xdr:col>107</xdr:col>
      <xdr:colOff>50800</xdr:colOff>
      <xdr:row>38</xdr:row>
      <xdr:rowOff>25400</xdr:rowOff>
    </xdr:to>
    <xdr:cxnSp macro="">
      <xdr:nvCxnSpPr>
        <xdr:cNvPr id="754" name="直線コネクタ 753">
          <a:extLst>
            <a:ext uri="{FF2B5EF4-FFF2-40B4-BE49-F238E27FC236}">
              <a16:creationId xmlns:a16="http://schemas.microsoft.com/office/drawing/2014/main" id="{00000000-0008-0000-0700-0000F2020000}"/>
            </a:ext>
          </a:extLst>
        </xdr:cNvPr>
        <xdr:cNvCxnSpPr/>
      </xdr:nvCxnSpPr>
      <xdr:spPr>
        <a:xfrm>
          <a:off x="19545300" y="65405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36</xdr:row>
      <xdr:rowOff>137478</xdr:rowOff>
    </xdr:from>
    <xdr:to>
      <xdr:col>107</xdr:col>
      <xdr:colOff>101600</xdr:colOff>
      <xdr:row>37</xdr:row>
      <xdr:rowOff>67628</xdr:rowOff>
    </xdr:to>
    <xdr:sp macro="" textlink="">
      <xdr:nvSpPr>
        <xdr:cNvPr id="755" name="フローチャート: 判断 754">
          <a:extLst>
            <a:ext uri="{FF2B5EF4-FFF2-40B4-BE49-F238E27FC236}">
              <a16:creationId xmlns:a16="http://schemas.microsoft.com/office/drawing/2014/main" id="{00000000-0008-0000-0700-0000F3020000}"/>
            </a:ext>
          </a:extLst>
        </xdr:cNvPr>
        <xdr:cNvSpPr/>
      </xdr:nvSpPr>
      <xdr:spPr>
        <a:xfrm>
          <a:off x="20383500" y="630967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52017</xdr:colOff>
      <xdr:row>35</xdr:row>
      <xdr:rowOff>84155</xdr:rowOff>
    </xdr:from>
    <xdr:ext cx="378565" cy="259045"/>
    <xdr:sp macro="" textlink="">
      <xdr:nvSpPr>
        <xdr:cNvPr id="756" name="テキスト ボックス 755">
          <a:extLst>
            <a:ext uri="{FF2B5EF4-FFF2-40B4-BE49-F238E27FC236}">
              <a16:creationId xmlns:a16="http://schemas.microsoft.com/office/drawing/2014/main" id="{00000000-0008-0000-0700-0000F4020000}"/>
            </a:ext>
          </a:extLst>
        </xdr:cNvPr>
        <xdr:cNvSpPr txBox="1"/>
      </xdr:nvSpPr>
      <xdr:spPr>
        <a:xfrm>
          <a:off x="20245017" y="6084905"/>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315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177800</xdr:colOff>
      <xdr:row>38</xdr:row>
      <xdr:rowOff>25400</xdr:rowOff>
    </xdr:from>
    <xdr:to>
      <xdr:col>102</xdr:col>
      <xdr:colOff>114300</xdr:colOff>
      <xdr:row>38</xdr:row>
      <xdr:rowOff>25400</xdr:rowOff>
    </xdr:to>
    <xdr:cxnSp macro="">
      <xdr:nvCxnSpPr>
        <xdr:cNvPr id="757" name="直線コネクタ 756">
          <a:extLst>
            <a:ext uri="{FF2B5EF4-FFF2-40B4-BE49-F238E27FC236}">
              <a16:creationId xmlns:a16="http://schemas.microsoft.com/office/drawing/2014/main" id="{00000000-0008-0000-0700-0000F5020000}"/>
            </a:ext>
          </a:extLst>
        </xdr:cNvPr>
        <xdr:cNvCxnSpPr/>
      </xdr:nvCxnSpPr>
      <xdr:spPr>
        <a:xfrm>
          <a:off x="18656300" y="65405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36</xdr:row>
      <xdr:rowOff>95758</xdr:rowOff>
    </xdr:from>
    <xdr:to>
      <xdr:col>102</xdr:col>
      <xdr:colOff>165100</xdr:colOff>
      <xdr:row>37</xdr:row>
      <xdr:rowOff>25908</xdr:rowOff>
    </xdr:to>
    <xdr:sp macro="" textlink="">
      <xdr:nvSpPr>
        <xdr:cNvPr id="758" name="フローチャート: 判断 757">
          <a:extLst>
            <a:ext uri="{FF2B5EF4-FFF2-40B4-BE49-F238E27FC236}">
              <a16:creationId xmlns:a16="http://schemas.microsoft.com/office/drawing/2014/main" id="{00000000-0008-0000-0700-0000F6020000}"/>
            </a:ext>
          </a:extLst>
        </xdr:cNvPr>
        <xdr:cNvSpPr/>
      </xdr:nvSpPr>
      <xdr:spPr>
        <a:xfrm>
          <a:off x="19494500" y="626795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115517</xdr:colOff>
      <xdr:row>35</xdr:row>
      <xdr:rowOff>42435</xdr:rowOff>
    </xdr:from>
    <xdr:ext cx="378565" cy="259045"/>
    <xdr:sp macro="" textlink="">
      <xdr:nvSpPr>
        <xdr:cNvPr id="759" name="テキスト ボックス 758">
          <a:extLst>
            <a:ext uri="{FF2B5EF4-FFF2-40B4-BE49-F238E27FC236}">
              <a16:creationId xmlns:a16="http://schemas.microsoft.com/office/drawing/2014/main" id="{00000000-0008-0000-0700-0000F7020000}"/>
            </a:ext>
          </a:extLst>
        </xdr:cNvPr>
        <xdr:cNvSpPr txBox="1"/>
      </xdr:nvSpPr>
      <xdr:spPr>
        <a:xfrm>
          <a:off x="19356017" y="6043185"/>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388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37</xdr:row>
      <xdr:rowOff>92901</xdr:rowOff>
    </xdr:from>
    <xdr:to>
      <xdr:col>98</xdr:col>
      <xdr:colOff>38100</xdr:colOff>
      <xdr:row>38</xdr:row>
      <xdr:rowOff>23051</xdr:rowOff>
    </xdr:to>
    <xdr:sp macro="" textlink="">
      <xdr:nvSpPr>
        <xdr:cNvPr id="760" name="フローチャート: 判断 759">
          <a:extLst>
            <a:ext uri="{FF2B5EF4-FFF2-40B4-BE49-F238E27FC236}">
              <a16:creationId xmlns:a16="http://schemas.microsoft.com/office/drawing/2014/main" id="{00000000-0008-0000-0700-0000F8020000}"/>
            </a:ext>
          </a:extLst>
        </xdr:cNvPr>
        <xdr:cNvSpPr/>
      </xdr:nvSpPr>
      <xdr:spPr>
        <a:xfrm>
          <a:off x="18605500" y="643655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97</xdr:col>
      <xdr:colOff>20833</xdr:colOff>
      <xdr:row>36</xdr:row>
      <xdr:rowOff>39578</xdr:rowOff>
    </xdr:from>
    <xdr:ext cx="313932" cy="259045"/>
    <xdr:sp macro="" textlink="">
      <xdr:nvSpPr>
        <xdr:cNvPr id="761" name="テキスト ボックス 760">
          <a:extLst>
            <a:ext uri="{FF2B5EF4-FFF2-40B4-BE49-F238E27FC236}">
              <a16:creationId xmlns:a16="http://schemas.microsoft.com/office/drawing/2014/main" id="{00000000-0008-0000-0700-0000F9020000}"/>
            </a:ext>
          </a:extLst>
        </xdr:cNvPr>
        <xdr:cNvSpPr txBox="1"/>
      </xdr:nvSpPr>
      <xdr:spPr>
        <a:xfrm>
          <a:off x="18499333" y="6211778"/>
          <a:ext cx="31393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115</xdr:col>
      <xdr:colOff>63500</xdr:colOff>
      <xdr:row>41</xdr:row>
      <xdr:rowOff>80027</xdr:rowOff>
    </xdr:from>
    <xdr:ext cx="762000" cy="259045"/>
    <xdr:sp macro="" textlink="">
      <xdr:nvSpPr>
        <xdr:cNvPr id="762" name="テキスト ボックス 761">
          <a:extLst>
            <a:ext uri="{FF2B5EF4-FFF2-40B4-BE49-F238E27FC236}">
              <a16:creationId xmlns:a16="http://schemas.microsoft.com/office/drawing/2014/main" id="{00000000-0008-0000-0700-0000FA020000}"/>
            </a:ext>
          </a:extLst>
        </xdr:cNvPr>
        <xdr:cNvSpPr txBox="1"/>
      </xdr:nvSpPr>
      <xdr:spPr>
        <a:xfrm>
          <a:off x="21971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41</xdr:row>
      <xdr:rowOff>80027</xdr:rowOff>
    </xdr:from>
    <xdr:ext cx="762000" cy="259045"/>
    <xdr:sp macro="" textlink="">
      <xdr:nvSpPr>
        <xdr:cNvPr id="763" name="テキスト ボックス 762">
          <a:extLst>
            <a:ext uri="{FF2B5EF4-FFF2-40B4-BE49-F238E27FC236}">
              <a16:creationId xmlns:a16="http://schemas.microsoft.com/office/drawing/2014/main" id="{00000000-0008-0000-0700-0000FB020000}"/>
            </a:ext>
          </a:extLst>
        </xdr:cNvPr>
        <xdr:cNvSpPr txBox="1"/>
      </xdr:nvSpPr>
      <xdr:spPr>
        <a:xfrm>
          <a:off x="21132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41</xdr:row>
      <xdr:rowOff>80027</xdr:rowOff>
    </xdr:from>
    <xdr:ext cx="762000" cy="259045"/>
    <xdr:sp macro="" textlink="">
      <xdr:nvSpPr>
        <xdr:cNvPr id="764" name="テキスト ボックス 763">
          <a:extLst>
            <a:ext uri="{FF2B5EF4-FFF2-40B4-BE49-F238E27FC236}">
              <a16:creationId xmlns:a16="http://schemas.microsoft.com/office/drawing/2014/main" id="{00000000-0008-0000-0700-0000FC020000}"/>
            </a:ext>
          </a:extLst>
        </xdr:cNvPr>
        <xdr:cNvSpPr txBox="1"/>
      </xdr:nvSpPr>
      <xdr:spPr>
        <a:xfrm>
          <a:off x="20243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41</xdr:row>
      <xdr:rowOff>80027</xdr:rowOff>
    </xdr:from>
    <xdr:ext cx="762000" cy="259045"/>
    <xdr:sp macro="" textlink="">
      <xdr:nvSpPr>
        <xdr:cNvPr id="765" name="テキスト ボックス 764">
          <a:extLst>
            <a:ext uri="{FF2B5EF4-FFF2-40B4-BE49-F238E27FC236}">
              <a16:creationId xmlns:a16="http://schemas.microsoft.com/office/drawing/2014/main" id="{00000000-0008-0000-0700-0000FD020000}"/>
            </a:ext>
          </a:extLst>
        </xdr:cNvPr>
        <xdr:cNvSpPr txBox="1"/>
      </xdr:nvSpPr>
      <xdr:spPr>
        <a:xfrm>
          <a:off x="19354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41</xdr:row>
      <xdr:rowOff>80027</xdr:rowOff>
    </xdr:from>
    <xdr:ext cx="762000" cy="259045"/>
    <xdr:sp macro="" textlink="">
      <xdr:nvSpPr>
        <xdr:cNvPr id="766" name="テキスト ボックス 765">
          <a:extLst>
            <a:ext uri="{FF2B5EF4-FFF2-40B4-BE49-F238E27FC236}">
              <a16:creationId xmlns:a16="http://schemas.microsoft.com/office/drawing/2014/main" id="{00000000-0008-0000-0700-0000FE020000}"/>
            </a:ext>
          </a:extLst>
        </xdr:cNvPr>
        <xdr:cNvSpPr txBox="1"/>
      </xdr:nvSpPr>
      <xdr:spPr>
        <a:xfrm>
          <a:off x="18465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37</xdr:row>
      <xdr:rowOff>146050</xdr:rowOff>
    </xdr:from>
    <xdr:to>
      <xdr:col>116</xdr:col>
      <xdr:colOff>114300</xdr:colOff>
      <xdr:row>38</xdr:row>
      <xdr:rowOff>76200</xdr:rowOff>
    </xdr:to>
    <xdr:sp macro="" textlink="">
      <xdr:nvSpPr>
        <xdr:cNvPr id="767" name="楕円 766">
          <a:extLst>
            <a:ext uri="{FF2B5EF4-FFF2-40B4-BE49-F238E27FC236}">
              <a16:creationId xmlns:a16="http://schemas.microsoft.com/office/drawing/2014/main" id="{00000000-0008-0000-0700-0000FF020000}"/>
            </a:ext>
          </a:extLst>
        </xdr:cNvPr>
        <xdr:cNvSpPr/>
      </xdr:nvSpPr>
      <xdr:spPr>
        <a:xfrm>
          <a:off x="22110700" y="64897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114300</xdr:colOff>
      <xdr:row>37</xdr:row>
      <xdr:rowOff>67899</xdr:rowOff>
    </xdr:from>
    <xdr:ext cx="249299" cy="259045"/>
    <xdr:sp macro="" textlink="">
      <xdr:nvSpPr>
        <xdr:cNvPr id="768" name="諸支出金該当値テキスト">
          <a:extLst>
            <a:ext uri="{FF2B5EF4-FFF2-40B4-BE49-F238E27FC236}">
              <a16:creationId xmlns:a16="http://schemas.microsoft.com/office/drawing/2014/main" id="{00000000-0008-0000-0700-000000030000}"/>
            </a:ext>
          </a:extLst>
        </xdr:cNvPr>
        <xdr:cNvSpPr txBox="1"/>
      </xdr:nvSpPr>
      <xdr:spPr>
        <a:xfrm>
          <a:off x="22212300" y="6411549"/>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37</xdr:row>
      <xdr:rowOff>146050</xdr:rowOff>
    </xdr:from>
    <xdr:to>
      <xdr:col>112</xdr:col>
      <xdr:colOff>38100</xdr:colOff>
      <xdr:row>38</xdr:row>
      <xdr:rowOff>76200</xdr:rowOff>
    </xdr:to>
    <xdr:sp macro="" textlink="">
      <xdr:nvSpPr>
        <xdr:cNvPr id="769" name="楕円 768">
          <a:extLst>
            <a:ext uri="{FF2B5EF4-FFF2-40B4-BE49-F238E27FC236}">
              <a16:creationId xmlns:a16="http://schemas.microsoft.com/office/drawing/2014/main" id="{00000000-0008-0000-0700-000001030000}"/>
            </a:ext>
          </a:extLst>
        </xdr:cNvPr>
        <xdr:cNvSpPr/>
      </xdr:nvSpPr>
      <xdr:spPr>
        <a:xfrm>
          <a:off x="21272500" y="64897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111</xdr:col>
      <xdr:colOff>53150</xdr:colOff>
      <xdr:row>38</xdr:row>
      <xdr:rowOff>67327</xdr:rowOff>
    </xdr:from>
    <xdr:ext cx="249299" cy="259045"/>
    <xdr:sp macro="" textlink="">
      <xdr:nvSpPr>
        <xdr:cNvPr id="770" name="テキスト ボックス 769">
          <a:extLst>
            <a:ext uri="{FF2B5EF4-FFF2-40B4-BE49-F238E27FC236}">
              <a16:creationId xmlns:a16="http://schemas.microsoft.com/office/drawing/2014/main" id="{00000000-0008-0000-0700-000002030000}"/>
            </a:ext>
          </a:extLst>
        </xdr:cNvPr>
        <xdr:cNvSpPr txBox="1"/>
      </xdr:nvSpPr>
      <xdr:spPr>
        <a:xfrm>
          <a:off x="21198650" y="658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107</xdr:col>
      <xdr:colOff>0</xdr:colOff>
      <xdr:row>37</xdr:row>
      <xdr:rowOff>146050</xdr:rowOff>
    </xdr:from>
    <xdr:to>
      <xdr:col>107</xdr:col>
      <xdr:colOff>101600</xdr:colOff>
      <xdr:row>38</xdr:row>
      <xdr:rowOff>76200</xdr:rowOff>
    </xdr:to>
    <xdr:sp macro="" textlink="">
      <xdr:nvSpPr>
        <xdr:cNvPr id="771" name="楕円 770">
          <a:extLst>
            <a:ext uri="{FF2B5EF4-FFF2-40B4-BE49-F238E27FC236}">
              <a16:creationId xmlns:a16="http://schemas.microsoft.com/office/drawing/2014/main" id="{00000000-0008-0000-0700-000003030000}"/>
            </a:ext>
          </a:extLst>
        </xdr:cNvPr>
        <xdr:cNvSpPr/>
      </xdr:nvSpPr>
      <xdr:spPr>
        <a:xfrm>
          <a:off x="20383500" y="64897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116650</xdr:colOff>
      <xdr:row>38</xdr:row>
      <xdr:rowOff>67327</xdr:rowOff>
    </xdr:from>
    <xdr:ext cx="249299" cy="259045"/>
    <xdr:sp macro="" textlink="">
      <xdr:nvSpPr>
        <xdr:cNvPr id="772" name="テキスト ボックス 771">
          <a:extLst>
            <a:ext uri="{FF2B5EF4-FFF2-40B4-BE49-F238E27FC236}">
              <a16:creationId xmlns:a16="http://schemas.microsoft.com/office/drawing/2014/main" id="{00000000-0008-0000-0700-000004030000}"/>
            </a:ext>
          </a:extLst>
        </xdr:cNvPr>
        <xdr:cNvSpPr txBox="1"/>
      </xdr:nvSpPr>
      <xdr:spPr>
        <a:xfrm>
          <a:off x="20309650" y="658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63500</xdr:colOff>
      <xdr:row>37</xdr:row>
      <xdr:rowOff>146050</xdr:rowOff>
    </xdr:from>
    <xdr:to>
      <xdr:col>102</xdr:col>
      <xdr:colOff>165100</xdr:colOff>
      <xdr:row>38</xdr:row>
      <xdr:rowOff>76200</xdr:rowOff>
    </xdr:to>
    <xdr:sp macro="" textlink="">
      <xdr:nvSpPr>
        <xdr:cNvPr id="773" name="楕円 772">
          <a:extLst>
            <a:ext uri="{FF2B5EF4-FFF2-40B4-BE49-F238E27FC236}">
              <a16:creationId xmlns:a16="http://schemas.microsoft.com/office/drawing/2014/main" id="{00000000-0008-0000-0700-000005030000}"/>
            </a:ext>
          </a:extLst>
        </xdr:cNvPr>
        <xdr:cNvSpPr/>
      </xdr:nvSpPr>
      <xdr:spPr>
        <a:xfrm>
          <a:off x="19494500" y="64897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180150</xdr:colOff>
      <xdr:row>38</xdr:row>
      <xdr:rowOff>67327</xdr:rowOff>
    </xdr:from>
    <xdr:ext cx="249299" cy="259045"/>
    <xdr:sp macro="" textlink="">
      <xdr:nvSpPr>
        <xdr:cNvPr id="774" name="テキスト ボックス 773">
          <a:extLst>
            <a:ext uri="{FF2B5EF4-FFF2-40B4-BE49-F238E27FC236}">
              <a16:creationId xmlns:a16="http://schemas.microsoft.com/office/drawing/2014/main" id="{00000000-0008-0000-0700-000006030000}"/>
            </a:ext>
          </a:extLst>
        </xdr:cNvPr>
        <xdr:cNvSpPr txBox="1"/>
      </xdr:nvSpPr>
      <xdr:spPr>
        <a:xfrm>
          <a:off x="19420650" y="658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37</xdr:row>
      <xdr:rowOff>146050</xdr:rowOff>
    </xdr:from>
    <xdr:to>
      <xdr:col>98</xdr:col>
      <xdr:colOff>38100</xdr:colOff>
      <xdr:row>38</xdr:row>
      <xdr:rowOff>76200</xdr:rowOff>
    </xdr:to>
    <xdr:sp macro="" textlink="">
      <xdr:nvSpPr>
        <xdr:cNvPr id="775" name="楕円 774">
          <a:extLst>
            <a:ext uri="{FF2B5EF4-FFF2-40B4-BE49-F238E27FC236}">
              <a16:creationId xmlns:a16="http://schemas.microsoft.com/office/drawing/2014/main" id="{00000000-0008-0000-0700-000007030000}"/>
            </a:ext>
          </a:extLst>
        </xdr:cNvPr>
        <xdr:cNvSpPr/>
      </xdr:nvSpPr>
      <xdr:spPr>
        <a:xfrm>
          <a:off x="18605500" y="64897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97</xdr:col>
      <xdr:colOff>53150</xdr:colOff>
      <xdr:row>38</xdr:row>
      <xdr:rowOff>67327</xdr:rowOff>
    </xdr:from>
    <xdr:ext cx="249299" cy="259045"/>
    <xdr:sp macro="" textlink="">
      <xdr:nvSpPr>
        <xdr:cNvPr id="776" name="テキスト ボックス 775">
          <a:extLst>
            <a:ext uri="{FF2B5EF4-FFF2-40B4-BE49-F238E27FC236}">
              <a16:creationId xmlns:a16="http://schemas.microsoft.com/office/drawing/2014/main" id="{00000000-0008-0000-0700-000008030000}"/>
            </a:ext>
          </a:extLst>
        </xdr:cNvPr>
        <xdr:cNvSpPr txBox="1"/>
      </xdr:nvSpPr>
      <xdr:spPr>
        <a:xfrm>
          <a:off x="18531650" y="658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43</xdr:row>
      <xdr:rowOff>57150</xdr:rowOff>
    </xdr:from>
    <xdr:to>
      <xdr:col>120</xdr:col>
      <xdr:colOff>114300</xdr:colOff>
      <xdr:row>45</xdr:row>
      <xdr:rowOff>31750</xdr:rowOff>
    </xdr:to>
    <xdr:sp macro="" textlink="">
      <xdr:nvSpPr>
        <xdr:cNvPr id="777" name="正方形/長方形 776">
          <a:extLst>
            <a:ext uri="{FF2B5EF4-FFF2-40B4-BE49-F238E27FC236}">
              <a16:creationId xmlns:a16="http://schemas.microsoft.com/office/drawing/2014/main" id="{00000000-0008-0000-0700-000009030000}"/>
            </a:ext>
          </a:extLst>
        </xdr:cNvPr>
        <xdr:cNvSpPr/>
      </xdr:nvSpPr>
      <xdr:spPr>
        <a:xfrm>
          <a:off x="18288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前年度繰上充用金</a:t>
          </a:r>
        </a:p>
      </xdr:txBody>
    </xdr:sp>
    <xdr:clientData/>
  </xdr:twoCellAnchor>
  <xdr:twoCellAnchor>
    <xdr:from>
      <xdr:col>96</xdr:col>
      <xdr:colOff>127000</xdr:colOff>
      <xdr:row>45</xdr:row>
      <xdr:rowOff>57150</xdr:rowOff>
    </xdr:from>
    <xdr:to>
      <xdr:col>104</xdr:col>
      <xdr:colOff>127000</xdr:colOff>
      <xdr:row>46</xdr:row>
      <xdr:rowOff>139700</xdr:rowOff>
    </xdr:to>
    <xdr:sp macro="" textlink="">
      <xdr:nvSpPr>
        <xdr:cNvPr id="778" name="正方形/長方形 777">
          <a:extLst>
            <a:ext uri="{FF2B5EF4-FFF2-40B4-BE49-F238E27FC236}">
              <a16:creationId xmlns:a16="http://schemas.microsoft.com/office/drawing/2014/main" id="{00000000-0008-0000-0700-00000A030000}"/>
            </a:ext>
          </a:extLst>
        </xdr:cNvPr>
        <xdr:cNvSpPr/>
      </xdr:nvSpPr>
      <xdr:spPr>
        <a:xfrm>
          <a:off x="18415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46</xdr:row>
      <xdr:rowOff>88900</xdr:rowOff>
    </xdr:from>
    <xdr:to>
      <xdr:col>104</xdr:col>
      <xdr:colOff>127000</xdr:colOff>
      <xdr:row>48</xdr:row>
      <xdr:rowOff>0</xdr:rowOff>
    </xdr:to>
    <xdr:sp macro="" textlink="">
      <xdr:nvSpPr>
        <xdr:cNvPr id="779" name="正方形/長方形 778">
          <a:extLst>
            <a:ext uri="{FF2B5EF4-FFF2-40B4-BE49-F238E27FC236}">
              <a16:creationId xmlns:a16="http://schemas.microsoft.com/office/drawing/2014/main" id="{00000000-0008-0000-0700-00000B030000}"/>
            </a:ext>
          </a:extLst>
        </xdr:cNvPr>
        <xdr:cNvSpPr/>
      </xdr:nvSpPr>
      <xdr:spPr>
        <a:xfrm>
          <a:off x="18415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1/29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45</xdr:row>
      <xdr:rowOff>57150</xdr:rowOff>
    </xdr:from>
    <xdr:to>
      <xdr:col>110</xdr:col>
      <xdr:colOff>0</xdr:colOff>
      <xdr:row>46</xdr:row>
      <xdr:rowOff>139700</xdr:rowOff>
    </xdr:to>
    <xdr:sp macro="" textlink="">
      <xdr:nvSpPr>
        <xdr:cNvPr id="780" name="正方形/長方形 779">
          <a:extLst>
            <a:ext uri="{FF2B5EF4-FFF2-40B4-BE49-F238E27FC236}">
              <a16:creationId xmlns:a16="http://schemas.microsoft.com/office/drawing/2014/main" id="{00000000-0008-0000-0700-00000C030000}"/>
            </a:ext>
          </a:extLst>
        </xdr:cNvPr>
        <xdr:cNvSpPr/>
      </xdr:nvSpPr>
      <xdr:spPr>
        <a:xfrm>
          <a:off x="19431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46</xdr:row>
      <xdr:rowOff>88900</xdr:rowOff>
    </xdr:from>
    <xdr:to>
      <xdr:col>110</xdr:col>
      <xdr:colOff>0</xdr:colOff>
      <xdr:row>48</xdr:row>
      <xdr:rowOff>0</xdr:rowOff>
    </xdr:to>
    <xdr:sp macro="" textlink="">
      <xdr:nvSpPr>
        <xdr:cNvPr id="781" name="正方形/長方形 780">
          <a:extLst>
            <a:ext uri="{FF2B5EF4-FFF2-40B4-BE49-F238E27FC236}">
              <a16:creationId xmlns:a16="http://schemas.microsoft.com/office/drawing/2014/main" id="{00000000-0008-0000-0700-00000D030000}"/>
            </a:ext>
          </a:extLst>
        </xdr:cNvPr>
        <xdr:cNvSpPr/>
      </xdr:nvSpPr>
      <xdr:spPr>
        <a:xfrm>
          <a:off x="19431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45</xdr:row>
      <xdr:rowOff>57150</xdr:rowOff>
    </xdr:from>
    <xdr:to>
      <xdr:col>116</xdr:col>
      <xdr:colOff>0</xdr:colOff>
      <xdr:row>46</xdr:row>
      <xdr:rowOff>139700</xdr:rowOff>
    </xdr:to>
    <xdr:sp macro="" textlink="">
      <xdr:nvSpPr>
        <xdr:cNvPr id="782" name="正方形/長方形 781">
          <a:extLst>
            <a:ext uri="{FF2B5EF4-FFF2-40B4-BE49-F238E27FC236}">
              <a16:creationId xmlns:a16="http://schemas.microsoft.com/office/drawing/2014/main" id="{00000000-0008-0000-0700-00000E030000}"/>
            </a:ext>
          </a:extLst>
        </xdr:cNvPr>
        <xdr:cNvSpPr/>
      </xdr:nvSpPr>
      <xdr:spPr>
        <a:xfrm>
          <a:off x="20574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愛媛県平均</a:t>
          </a:r>
        </a:p>
      </xdr:txBody>
    </xdr:sp>
    <xdr:clientData/>
  </xdr:twoCellAnchor>
  <xdr:twoCellAnchor>
    <xdr:from>
      <xdr:col>108</xdr:col>
      <xdr:colOff>0</xdr:colOff>
      <xdr:row>46</xdr:row>
      <xdr:rowOff>88900</xdr:rowOff>
    </xdr:from>
    <xdr:to>
      <xdr:col>116</xdr:col>
      <xdr:colOff>0</xdr:colOff>
      <xdr:row>48</xdr:row>
      <xdr:rowOff>0</xdr:rowOff>
    </xdr:to>
    <xdr:sp macro="" textlink="">
      <xdr:nvSpPr>
        <xdr:cNvPr id="783" name="正方形/長方形 782">
          <a:extLst>
            <a:ext uri="{FF2B5EF4-FFF2-40B4-BE49-F238E27FC236}">
              <a16:creationId xmlns:a16="http://schemas.microsoft.com/office/drawing/2014/main" id="{00000000-0008-0000-0700-00000F030000}"/>
            </a:ext>
          </a:extLst>
        </xdr:cNvPr>
        <xdr:cNvSpPr/>
      </xdr:nvSpPr>
      <xdr:spPr>
        <a:xfrm>
          <a:off x="20574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48</xdr:row>
      <xdr:rowOff>25400</xdr:rowOff>
    </xdr:from>
    <xdr:to>
      <xdr:col>120</xdr:col>
      <xdr:colOff>114300</xdr:colOff>
      <xdr:row>61</xdr:row>
      <xdr:rowOff>82550</xdr:rowOff>
    </xdr:to>
    <xdr:sp macro="" textlink="">
      <xdr:nvSpPr>
        <xdr:cNvPr id="784" name="正方形/長方形 783">
          <a:extLst>
            <a:ext uri="{FF2B5EF4-FFF2-40B4-BE49-F238E27FC236}">
              <a16:creationId xmlns:a16="http://schemas.microsoft.com/office/drawing/2014/main" id="{00000000-0008-0000-0700-000010030000}"/>
            </a:ext>
          </a:extLst>
        </xdr:cNvPr>
        <xdr:cNvSpPr/>
      </xdr:nvSpPr>
      <xdr:spPr>
        <a:xfrm>
          <a:off x="18288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47</xdr:row>
      <xdr:rowOff>6350</xdr:rowOff>
    </xdr:from>
    <xdr:ext cx="349839" cy="225703"/>
    <xdr:sp macro="" textlink="">
      <xdr:nvSpPr>
        <xdr:cNvPr id="785" name="テキスト ボックス 784">
          <a:extLst>
            <a:ext uri="{FF2B5EF4-FFF2-40B4-BE49-F238E27FC236}">
              <a16:creationId xmlns:a16="http://schemas.microsoft.com/office/drawing/2014/main" id="{00000000-0008-0000-0700-000011030000}"/>
            </a:ext>
          </a:extLst>
        </xdr:cNvPr>
        <xdr:cNvSpPr txBox="1"/>
      </xdr:nvSpPr>
      <xdr:spPr>
        <a:xfrm>
          <a:off x="18249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61</xdr:row>
      <xdr:rowOff>82550</xdr:rowOff>
    </xdr:from>
    <xdr:to>
      <xdr:col>120</xdr:col>
      <xdr:colOff>114300</xdr:colOff>
      <xdr:row>61</xdr:row>
      <xdr:rowOff>82550</xdr:rowOff>
    </xdr:to>
    <xdr:cxnSp macro="">
      <xdr:nvCxnSpPr>
        <xdr:cNvPr id="786" name="直線コネクタ 785">
          <a:extLst>
            <a:ext uri="{FF2B5EF4-FFF2-40B4-BE49-F238E27FC236}">
              <a16:creationId xmlns:a16="http://schemas.microsoft.com/office/drawing/2014/main" id="{00000000-0008-0000-0700-000012030000}"/>
            </a:ext>
          </a:extLst>
        </xdr:cNvPr>
        <xdr:cNvCxnSpPr/>
      </xdr:nvCxnSpPr>
      <xdr:spPr>
        <a:xfrm>
          <a:off x="18288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54</xdr:row>
      <xdr:rowOff>139700</xdr:rowOff>
    </xdr:from>
    <xdr:to>
      <xdr:col>120</xdr:col>
      <xdr:colOff>114300</xdr:colOff>
      <xdr:row>54</xdr:row>
      <xdr:rowOff>139700</xdr:rowOff>
    </xdr:to>
    <xdr:cxnSp macro="">
      <xdr:nvCxnSpPr>
        <xdr:cNvPr id="787" name="直線コネクタ 786">
          <a:extLst>
            <a:ext uri="{FF2B5EF4-FFF2-40B4-BE49-F238E27FC236}">
              <a16:creationId xmlns:a16="http://schemas.microsoft.com/office/drawing/2014/main" id="{00000000-0008-0000-0700-000013030000}"/>
            </a:ext>
          </a:extLst>
        </xdr:cNvPr>
        <xdr:cNvCxnSpPr/>
      </xdr:nvCxnSpPr>
      <xdr:spPr>
        <a:xfrm>
          <a:off x="18288000" y="939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53</xdr:row>
      <xdr:rowOff>168927</xdr:rowOff>
    </xdr:from>
    <xdr:ext cx="248786" cy="259045"/>
    <xdr:sp macro="" textlink="">
      <xdr:nvSpPr>
        <xdr:cNvPr id="788" name="テキスト ボックス 787">
          <a:extLst>
            <a:ext uri="{FF2B5EF4-FFF2-40B4-BE49-F238E27FC236}">
              <a16:creationId xmlns:a16="http://schemas.microsoft.com/office/drawing/2014/main" id="{00000000-0008-0000-0700-000014030000}"/>
            </a:ext>
          </a:extLst>
        </xdr:cNvPr>
        <xdr:cNvSpPr txBox="1"/>
      </xdr:nvSpPr>
      <xdr:spPr>
        <a:xfrm>
          <a:off x="18039214" y="9255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48</xdr:row>
      <xdr:rowOff>25400</xdr:rowOff>
    </xdr:from>
    <xdr:to>
      <xdr:col>120</xdr:col>
      <xdr:colOff>114300</xdr:colOff>
      <xdr:row>48</xdr:row>
      <xdr:rowOff>25400</xdr:rowOff>
    </xdr:to>
    <xdr:cxnSp macro="">
      <xdr:nvCxnSpPr>
        <xdr:cNvPr id="789" name="直線コネクタ 788">
          <a:extLst>
            <a:ext uri="{FF2B5EF4-FFF2-40B4-BE49-F238E27FC236}">
              <a16:creationId xmlns:a16="http://schemas.microsoft.com/office/drawing/2014/main" id="{00000000-0008-0000-0700-000015030000}"/>
            </a:ext>
          </a:extLst>
        </xdr:cNvPr>
        <xdr:cNvCxnSpPr/>
      </xdr:nvCxnSpPr>
      <xdr:spPr>
        <a:xfrm>
          <a:off x="18288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47</xdr:row>
      <xdr:rowOff>54627</xdr:rowOff>
    </xdr:from>
    <xdr:ext cx="248786" cy="259045"/>
    <xdr:sp macro="" textlink="">
      <xdr:nvSpPr>
        <xdr:cNvPr id="790" name="テキスト ボックス 789">
          <a:extLst>
            <a:ext uri="{FF2B5EF4-FFF2-40B4-BE49-F238E27FC236}">
              <a16:creationId xmlns:a16="http://schemas.microsoft.com/office/drawing/2014/main" id="{00000000-0008-0000-0700-000016030000}"/>
            </a:ext>
          </a:extLst>
        </xdr:cNvPr>
        <xdr:cNvSpPr txBox="1"/>
      </xdr:nvSpPr>
      <xdr:spPr>
        <a:xfrm>
          <a:off x="18039214" y="8112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48</xdr:row>
      <xdr:rowOff>25400</xdr:rowOff>
    </xdr:from>
    <xdr:to>
      <xdr:col>120</xdr:col>
      <xdr:colOff>114300</xdr:colOff>
      <xdr:row>61</xdr:row>
      <xdr:rowOff>82550</xdr:rowOff>
    </xdr:to>
    <xdr:sp macro="" textlink="">
      <xdr:nvSpPr>
        <xdr:cNvPr id="791" name="前年度繰上充用金グラフ枠">
          <a:extLst>
            <a:ext uri="{FF2B5EF4-FFF2-40B4-BE49-F238E27FC236}">
              <a16:creationId xmlns:a16="http://schemas.microsoft.com/office/drawing/2014/main" id="{00000000-0008-0000-0700-000017030000}"/>
            </a:ext>
          </a:extLst>
        </xdr:cNvPr>
        <xdr:cNvSpPr/>
      </xdr:nvSpPr>
      <xdr:spPr>
        <a:xfrm>
          <a:off x="18288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61595</xdr:colOff>
      <xdr:row>54</xdr:row>
      <xdr:rowOff>139700</xdr:rowOff>
    </xdr:from>
    <xdr:to>
      <xdr:col>116</xdr:col>
      <xdr:colOff>62864</xdr:colOff>
      <xdr:row>54</xdr:row>
      <xdr:rowOff>139700</xdr:rowOff>
    </xdr:to>
    <xdr:cxnSp macro="">
      <xdr:nvCxnSpPr>
        <xdr:cNvPr id="792" name="直線コネクタ 791">
          <a:extLst>
            <a:ext uri="{FF2B5EF4-FFF2-40B4-BE49-F238E27FC236}">
              <a16:creationId xmlns:a16="http://schemas.microsoft.com/office/drawing/2014/main" id="{00000000-0008-0000-0700-000018030000}"/>
            </a:ext>
          </a:extLst>
        </xdr:cNvPr>
        <xdr:cNvCxnSpPr/>
      </xdr:nvCxnSpPr>
      <xdr:spPr>
        <a:xfrm>
          <a:off x="22159595" y="9398000"/>
          <a:ext cx="1269" cy="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55</xdr:row>
      <xdr:rowOff>10177</xdr:rowOff>
    </xdr:from>
    <xdr:ext cx="249299" cy="259045"/>
    <xdr:sp macro="" textlink="">
      <xdr:nvSpPr>
        <xdr:cNvPr id="793" name="前年度繰上充用金最小値テキスト">
          <a:extLst>
            <a:ext uri="{FF2B5EF4-FFF2-40B4-BE49-F238E27FC236}">
              <a16:creationId xmlns:a16="http://schemas.microsoft.com/office/drawing/2014/main" id="{00000000-0008-0000-0700-000019030000}"/>
            </a:ext>
          </a:extLst>
        </xdr:cNvPr>
        <xdr:cNvSpPr txBox="1"/>
      </xdr:nvSpPr>
      <xdr:spPr>
        <a:xfrm>
          <a:off x="2221230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54</xdr:row>
      <xdr:rowOff>139700</xdr:rowOff>
    </xdr:from>
    <xdr:to>
      <xdr:col>116</xdr:col>
      <xdr:colOff>152400</xdr:colOff>
      <xdr:row>54</xdr:row>
      <xdr:rowOff>139700</xdr:rowOff>
    </xdr:to>
    <xdr:cxnSp macro="">
      <xdr:nvCxnSpPr>
        <xdr:cNvPr id="794" name="直線コネクタ 793">
          <a:extLst>
            <a:ext uri="{FF2B5EF4-FFF2-40B4-BE49-F238E27FC236}">
              <a16:creationId xmlns:a16="http://schemas.microsoft.com/office/drawing/2014/main" id="{00000000-0008-0000-0700-00001A030000}"/>
            </a:ext>
          </a:extLst>
        </xdr:cNvPr>
        <xdr:cNvCxnSpPr/>
      </xdr:nvCxnSpPr>
      <xdr:spPr>
        <a:xfrm>
          <a:off x="22072600" y="9398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53</xdr:row>
      <xdr:rowOff>10177</xdr:rowOff>
    </xdr:from>
    <xdr:ext cx="249299" cy="259045"/>
    <xdr:sp macro="" textlink="">
      <xdr:nvSpPr>
        <xdr:cNvPr id="795" name="前年度繰上充用金最大値テキスト">
          <a:extLst>
            <a:ext uri="{FF2B5EF4-FFF2-40B4-BE49-F238E27FC236}">
              <a16:creationId xmlns:a16="http://schemas.microsoft.com/office/drawing/2014/main" id="{00000000-0008-0000-0700-00001B030000}"/>
            </a:ext>
          </a:extLst>
        </xdr:cNvPr>
        <xdr:cNvSpPr txBox="1"/>
      </xdr:nvSpPr>
      <xdr:spPr>
        <a:xfrm>
          <a:off x="22212300" y="90970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0</a:t>
          </a:r>
          <a:endParaRPr kumimoji="1" lang="ja-JP" altLang="en-US" sz="1000" b="1">
            <a:latin typeface="ＭＳ Ｐゴシック" panose="020B0600070205080204" pitchFamily="50" charset="-128"/>
          </a:endParaRPr>
        </a:p>
      </xdr:txBody>
    </xdr:sp>
    <xdr:clientData/>
  </xdr:oneCellAnchor>
  <xdr:twoCellAnchor>
    <xdr:from>
      <xdr:col>115</xdr:col>
      <xdr:colOff>165100</xdr:colOff>
      <xdr:row>54</xdr:row>
      <xdr:rowOff>139700</xdr:rowOff>
    </xdr:from>
    <xdr:to>
      <xdr:col>116</xdr:col>
      <xdr:colOff>152400</xdr:colOff>
      <xdr:row>54</xdr:row>
      <xdr:rowOff>139700</xdr:rowOff>
    </xdr:to>
    <xdr:cxnSp macro="">
      <xdr:nvCxnSpPr>
        <xdr:cNvPr id="796" name="直線コネクタ 795">
          <a:extLst>
            <a:ext uri="{FF2B5EF4-FFF2-40B4-BE49-F238E27FC236}">
              <a16:creationId xmlns:a16="http://schemas.microsoft.com/office/drawing/2014/main" id="{00000000-0008-0000-0700-00001C030000}"/>
            </a:ext>
          </a:extLst>
        </xdr:cNvPr>
        <xdr:cNvCxnSpPr/>
      </xdr:nvCxnSpPr>
      <xdr:spPr>
        <a:xfrm>
          <a:off x="22072600" y="9398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177800</xdr:colOff>
      <xdr:row>54</xdr:row>
      <xdr:rowOff>139700</xdr:rowOff>
    </xdr:from>
    <xdr:to>
      <xdr:col>116</xdr:col>
      <xdr:colOff>63500</xdr:colOff>
      <xdr:row>54</xdr:row>
      <xdr:rowOff>139700</xdr:rowOff>
    </xdr:to>
    <xdr:cxnSp macro="">
      <xdr:nvCxnSpPr>
        <xdr:cNvPr id="797" name="直線コネクタ 796">
          <a:extLst>
            <a:ext uri="{FF2B5EF4-FFF2-40B4-BE49-F238E27FC236}">
              <a16:creationId xmlns:a16="http://schemas.microsoft.com/office/drawing/2014/main" id="{00000000-0008-0000-0700-00001D030000}"/>
            </a:ext>
          </a:extLst>
        </xdr:cNvPr>
        <xdr:cNvCxnSpPr/>
      </xdr:nvCxnSpPr>
      <xdr:spPr>
        <a:xfrm>
          <a:off x="21323300" y="9398000"/>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54</xdr:row>
      <xdr:rowOff>67327</xdr:rowOff>
    </xdr:from>
    <xdr:ext cx="249299" cy="259045"/>
    <xdr:sp macro="" textlink="">
      <xdr:nvSpPr>
        <xdr:cNvPr id="798" name="前年度繰上充用金平均値テキスト">
          <a:extLst>
            <a:ext uri="{FF2B5EF4-FFF2-40B4-BE49-F238E27FC236}">
              <a16:creationId xmlns:a16="http://schemas.microsoft.com/office/drawing/2014/main" id="{00000000-0008-0000-0700-00001E030000}"/>
            </a:ext>
          </a:extLst>
        </xdr:cNvPr>
        <xdr:cNvSpPr txBox="1"/>
      </xdr:nvSpPr>
      <xdr:spPr>
        <a:xfrm>
          <a:off x="22212300" y="9325627"/>
          <a:ext cx="249299"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54</xdr:row>
      <xdr:rowOff>88900</xdr:rowOff>
    </xdr:from>
    <xdr:to>
      <xdr:col>116</xdr:col>
      <xdr:colOff>114300</xdr:colOff>
      <xdr:row>55</xdr:row>
      <xdr:rowOff>19050</xdr:rowOff>
    </xdr:to>
    <xdr:sp macro="" textlink="">
      <xdr:nvSpPr>
        <xdr:cNvPr id="799" name="フローチャート: 判断 798">
          <a:extLst>
            <a:ext uri="{FF2B5EF4-FFF2-40B4-BE49-F238E27FC236}">
              <a16:creationId xmlns:a16="http://schemas.microsoft.com/office/drawing/2014/main" id="{00000000-0008-0000-0700-00001F030000}"/>
            </a:ext>
          </a:extLst>
        </xdr:cNvPr>
        <xdr:cNvSpPr/>
      </xdr:nvSpPr>
      <xdr:spPr>
        <a:xfrm>
          <a:off x="221107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54</xdr:row>
      <xdr:rowOff>139700</xdr:rowOff>
    </xdr:from>
    <xdr:to>
      <xdr:col>111</xdr:col>
      <xdr:colOff>177800</xdr:colOff>
      <xdr:row>54</xdr:row>
      <xdr:rowOff>139700</xdr:rowOff>
    </xdr:to>
    <xdr:cxnSp macro="">
      <xdr:nvCxnSpPr>
        <xdr:cNvPr id="800" name="直線コネクタ 799">
          <a:extLst>
            <a:ext uri="{FF2B5EF4-FFF2-40B4-BE49-F238E27FC236}">
              <a16:creationId xmlns:a16="http://schemas.microsoft.com/office/drawing/2014/main" id="{00000000-0008-0000-0700-000020030000}"/>
            </a:ext>
          </a:extLst>
        </xdr:cNvPr>
        <xdr:cNvCxnSpPr/>
      </xdr:nvCxnSpPr>
      <xdr:spPr>
        <a:xfrm>
          <a:off x="20434300" y="9398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127000</xdr:colOff>
      <xdr:row>54</xdr:row>
      <xdr:rowOff>88900</xdr:rowOff>
    </xdr:from>
    <xdr:to>
      <xdr:col>112</xdr:col>
      <xdr:colOff>38100</xdr:colOff>
      <xdr:row>55</xdr:row>
      <xdr:rowOff>19050</xdr:rowOff>
    </xdr:to>
    <xdr:sp macro="" textlink="">
      <xdr:nvSpPr>
        <xdr:cNvPr id="801" name="フローチャート: 判断 800">
          <a:extLst>
            <a:ext uri="{FF2B5EF4-FFF2-40B4-BE49-F238E27FC236}">
              <a16:creationId xmlns:a16="http://schemas.microsoft.com/office/drawing/2014/main" id="{00000000-0008-0000-0700-000021030000}"/>
            </a:ext>
          </a:extLst>
        </xdr:cNvPr>
        <xdr:cNvSpPr/>
      </xdr:nvSpPr>
      <xdr:spPr>
        <a:xfrm>
          <a:off x="21272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111</xdr:col>
      <xdr:colOff>53150</xdr:colOff>
      <xdr:row>55</xdr:row>
      <xdr:rowOff>10177</xdr:rowOff>
    </xdr:from>
    <xdr:ext cx="249299" cy="259045"/>
    <xdr:sp macro="" textlink="">
      <xdr:nvSpPr>
        <xdr:cNvPr id="802" name="テキスト ボックス 801">
          <a:extLst>
            <a:ext uri="{FF2B5EF4-FFF2-40B4-BE49-F238E27FC236}">
              <a16:creationId xmlns:a16="http://schemas.microsoft.com/office/drawing/2014/main" id="{00000000-0008-0000-0700-000022030000}"/>
            </a:ext>
          </a:extLst>
        </xdr:cNvPr>
        <xdr:cNvSpPr txBox="1"/>
      </xdr:nvSpPr>
      <xdr:spPr>
        <a:xfrm>
          <a:off x="2119865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114300</xdr:colOff>
      <xdr:row>54</xdr:row>
      <xdr:rowOff>139700</xdr:rowOff>
    </xdr:from>
    <xdr:to>
      <xdr:col>107</xdr:col>
      <xdr:colOff>50800</xdr:colOff>
      <xdr:row>54</xdr:row>
      <xdr:rowOff>139700</xdr:rowOff>
    </xdr:to>
    <xdr:cxnSp macro="">
      <xdr:nvCxnSpPr>
        <xdr:cNvPr id="803" name="直線コネクタ 802">
          <a:extLst>
            <a:ext uri="{FF2B5EF4-FFF2-40B4-BE49-F238E27FC236}">
              <a16:creationId xmlns:a16="http://schemas.microsoft.com/office/drawing/2014/main" id="{00000000-0008-0000-0700-000023030000}"/>
            </a:ext>
          </a:extLst>
        </xdr:cNvPr>
        <xdr:cNvCxnSpPr/>
      </xdr:nvCxnSpPr>
      <xdr:spPr>
        <a:xfrm>
          <a:off x="19545300" y="9398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54</xdr:row>
      <xdr:rowOff>88900</xdr:rowOff>
    </xdr:from>
    <xdr:to>
      <xdr:col>107</xdr:col>
      <xdr:colOff>101600</xdr:colOff>
      <xdr:row>55</xdr:row>
      <xdr:rowOff>19050</xdr:rowOff>
    </xdr:to>
    <xdr:sp macro="" textlink="">
      <xdr:nvSpPr>
        <xdr:cNvPr id="804" name="フローチャート: 判断 803">
          <a:extLst>
            <a:ext uri="{FF2B5EF4-FFF2-40B4-BE49-F238E27FC236}">
              <a16:creationId xmlns:a16="http://schemas.microsoft.com/office/drawing/2014/main" id="{00000000-0008-0000-0700-000024030000}"/>
            </a:ext>
          </a:extLst>
        </xdr:cNvPr>
        <xdr:cNvSpPr/>
      </xdr:nvSpPr>
      <xdr:spPr>
        <a:xfrm>
          <a:off x="20383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116650</xdr:colOff>
      <xdr:row>55</xdr:row>
      <xdr:rowOff>10177</xdr:rowOff>
    </xdr:from>
    <xdr:ext cx="249299" cy="259045"/>
    <xdr:sp macro="" textlink="">
      <xdr:nvSpPr>
        <xdr:cNvPr id="805" name="テキスト ボックス 804">
          <a:extLst>
            <a:ext uri="{FF2B5EF4-FFF2-40B4-BE49-F238E27FC236}">
              <a16:creationId xmlns:a16="http://schemas.microsoft.com/office/drawing/2014/main" id="{00000000-0008-0000-0700-000025030000}"/>
            </a:ext>
          </a:extLst>
        </xdr:cNvPr>
        <xdr:cNvSpPr txBox="1"/>
      </xdr:nvSpPr>
      <xdr:spPr>
        <a:xfrm>
          <a:off x="2030965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177800</xdr:colOff>
      <xdr:row>54</xdr:row>
      <xdr:rowOff>139700</xdr:rowOff>
    </xdr:from>
    <xdr:to>
      <xdr:col>102</xdr:col>
      <xdr:colOff>114300</xdr:colOff>
      <xdr:row>54</xdr:row>
      <xdr:rowOff>139700</xdr:rowOff>
    </xdr:to>
    <xdr:cxnSp macro="">
      <xdr:nvCxnSpPr>
        <xdr:cNvPr id="806" name="直線コネクタ 805">
          <a:extLst>
            <a:ext uri="{FF2B5EF4-FFF2-40B4-BE49-F238E27FC236}">
              <a16:creationId xmlns:a16="http://schemas.microsoft.com/office/drawing/2014/main" id="{00000000-0008-0000-0700-000026030000}"/>
            </a:ext>
          </a:extLst>
        </xdr:cNvPr>
        <xdr:cNvCxnSpPr/>
      </xdr:nvCxnSpPr>
      <xdr:spPr>
        <a:xfrm>
          <a:off x="18656300" y="9398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54</xdr:row>
      <xdr:rowOff>88900</xdr:rowOff>
    </xdr:from>
    <xdr:to>
      <xdr:col>102</xdr:col>
      <xdr:colOff>165100</xdr:colOff>
      <xdr:row>55</xdr:row>
      <xdr:rowOff>19050</xdr:rowOff>
    </xdr:to>
    <xdr:sp macro="" textlink="">
      <xdr:nvSpPr>
        <xdr:cNvPr id="807" name="フローチャート: 判断 806">
          <a:extLst>
            <a:ext uri="{FF2B5EF4-FFF2-40B4-BE49-F238E27FC236}">
              <a16:creationId xmlns:a16="http://schemas.microsoft.com/office/drawing/2014/main" id="{00000000-0008-0000-0700-000027030000}"/>
            </a:ext>
          </a:extLst>
        </xdr:cNvPr>
        <xdr:cNvSpPr/>
      </xdr:nvSpPr>
      <xdr:spPr>
        <a:xfrm>
          <a:off x="19494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180150</xdr:colOff>
      <xdr:row>55</xdr:row>
      <xdr:rowOff>10177</xdr:rowOff>
    </xdr:from>
    <xdr:ext cx="249299" cy="259045"/>
    <xdr:sp macro="" textlink="">
      <xdr:nvSpPr>
        <xdr:cNvPr id="808" name="テキスト ボックス 807">
          <a:extLst>
            <a:ext uri="{FF2B5EF4-FFF2-40B4-BE49-F238E27FC236}">
              <a16:creationId xmlns:a16="http://schemas.microsoft.com/office/drawing/2014/main" id="{00000000-0008-0000-0700-000028030000}"/>
            </a:ext>
          </a:extLst>
        </xdr:cNvPr>
        <xdr:cNvSpPr txBox="1"/>
      </xdr:nvSpPr>
      <xdr:spPr>
        <a:xfrm>
          <a:off x="1942065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54</xdr:row>
      <xdr:rowOff>88900</xdr:rowOff>
    </xdr:from>
    <xdr:to>
      <xdr:col>98</xdr:col>
      <xdr:colOff>38100</xdr:colOff>
      <xdr:row>55</xdr:row>
      <xdr:rowOff>19050</xdr:rowOff>
    </xdr:to>
    <xdr:sp macro="" textlink="">
      <xdr:nvSpPr>
        <xdr:cNvPr id="809" name="フローチャート: 判断 808">
          <a:extLst>
            <a:ext uri="{FF2B5EF4-FFF2-40B4-BE49-F238E27FC236}">
              <a16:creationId xmlns:a16="http://schemas.microsoft.com/office/drawing/2014/main" id="{00000000-0008-0000-0700-000029030000}"/>
            </a:ext>
          </a:extLst>
        </xdr:cNvPr>
        <xdr:cNvSpPr/>
      </xdr:nvSpPr>
      <xdr:spPr>
        <a:xfrm>
          <a:off x="18605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97</xdr:col>
      <xdr:colOff>53150</xdr:colOff>
      <xdr:row>55</xdr:row>
      <xdr:rowOff>10177</xdr:rowOff>
    </xdr:from>
    <xdr:ext cx="249299" cy="259045"/>
    <xdr:sp macro="" textlink="">
      <xdr:nvSpPr>
        <xdr:cNvPr id="810" name="テキスト ボックス 809">
          <a:extLst>
            <a:ext uri="{FF2B5EF4-FFF2-40B4-BE49-F238E27FC236}">
              <a16:creationId xmlns:a16="http://schemas.microsoft.com/office/drawing/2014/main" id="{00000000-0008-0000-0700-00002A030000}"/>
            </a:ext>
          </a:extLst>
        </xdr:cNvPr>
        <xdr:cNvSpPr txBox="1"/>
      </xdr:nvSpPr>
      <xdr:spPr>
        <a:xfrm>
          <a:off x="1853165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115</xdr:col>
      <xdr:colOff>63500</xdr:colOff>
      <xdr:row>61</xdr:row>
      <xdr:rowOff>80027</xdr:rowOff>
    </xdr:from>
    <xdr:ext cx="762000" cy="259045"/>
    <xdr:sp macro="" textlink="">
      <xdr:nvSpPr>
        <xdr:cNvPr id="811" name="テキスト ボックス 810">
          <a:extLst>
            <a:ext uri="{FF2B5EF4-FFF2-40B4-BE49-F238E27FC236}">
              <a16:creationId xmlns:a16="http://schemas.microsoft.com/office/drawing/2014/main" id="{00000000-0008-0000-0700-00002B030000}"/>
            </a:ext>
          </a:extLst>
        </xdr:cNvPr>
        <xdr:cNvSpPr txBox="1"/>
      </xdr:nvSpPr>
      <xdr:spPr>
        <a:xfrm>
          <a:off x="21971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61</xdr:row>
      <xdr:rowOff>80027</xdr:rowOff>
    </xdr:from>
    <xdr:ext cx="762000" cy="259045"/>
    <xdr:sp macro="" textlink="">
      <xdr:nvSpPr>
        <xdr:cNvPr id="812" name="テキスト ボックス 811">
          <a:extLst>
            <a:ext uri="{FF2B5EF4-FFF2-40B4-BE49-F238E27FC236}">
              <a16:creationId xmlns:a16="http://schemas.microsoft.com/office/drawing/2014/main" id="{00000000-0008-0000-0700-00002C030000}"/>
            </a:ext>
          </a:extLst>
        </xdr:cNvPr>
        <xdr:cNvSpPr txBox="1"/>
      </xdr:nvSpPr>
      <xdr:spPr>
        <a:xfrm>
          <a:off x="21132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61</xdr:row>
      <xdr:rowOff>80027</xdr:rowOff>
    </xdr:from>
    <xdr:ext cx="762000" cy="259045"/>
    <xdr:sp macro="" textlink="">
      <xdr:nvSpPr>
        <xdr:cNvPr id="813" name="テキスト ボックス 812">
          <a:extLst>
            <a:ext uri="{FF2B5EF4-FFF2-40B4-BE49-F238E27FC236}">
              <a16:creationId xmlns:a16="http://schemas.microsoft.com/office/drawing/2014/main" id="{00000000-0008-0000-0700-00002D030000}"/>
            </a:ext>
          </a:extLst>
        </xdr:cNvPr>
        <xdr:cNvSpPr txBox="1"/>
      </xdr:nvSpPr>
      <xdr:spPr>
        <a:xfrm>
          <a:off x="20243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61</xdr:row>
      <xdr:rowOff>80027</xdr:rowOff>
    </xdr:from>
    <xdr:ext cx="762000" cy="259045"/>
    <xdr:sp macro="" textlink="">
      <xdr:nvSpPr>
        <xdr:cNvPr id="814" name="テキスト ボックス 813">
          <a:extLst>
            <a:ext uri="{FF2B5EF4-FFF2-40B4-BE49-F238E27FC236}">
              <a16:creationId xmlns:a16="http://schemas.microsoft.com/office/drawing/2014/main" id="{00000000-0008-0000-0700-00002E030000}"/>
            </a:ext>
          </a:extLst>
        </xdr:cNvPr>
        <xdr:cNvSpPr txBox="1"/>
      </xdr:nvSpPr>
      <xdr:spPr>
        <a:xfrm>
          <a:off x="19354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61</xdr:row>
      <xdr:rowOff>80027</xdr:rowOff>
    </xdr:from>
    <xdr:ext cx="762000" cy="259045"/>
    <xdr:sp macro="" textlink="">
      <xdr:nvSpPr>
        <xdr:cNvPr id="815" name="テキスト ボックス 814">
          <a:extLst>
            <a:ext uri="{FF2B5EF4-FFF2-40B4-BE49-F238E27FC236}">
              <a16:creationId xmlns:a16="http://schemas.microsoft.com/office/drawing/2014/main" id="{00000000-0008-0000-0700-00002F030000}"/>
            </a:ext>
          </a:extLst>
        </xdr:cNvPr>
        <xdr:cNvSpPr txBox="1"/>
      </xdr:nvSpPr>
      <xdr:spPr>
        <a:xfrm>
          <a:off x="18465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54</xdr:row>
      <xdr:rowOff>88900</xdr:rowOff>
    </xdr:from>
    <xdr:to>
      <xdr:col>116</xdr:col>
      <xdr:colOff>114300</xdr:colOff>
      <xdr:row>55</xdr:row>
      <xdr:rowOff>19050</xdr:rowOff>
    </xdr:to>
    <xdr:sp macro="" textlink="">
      <xdr:nvSpPr>
        <xdr:cNvPr id="816" name="楕円 815">
          <a:extLst>
            <a:ext uri="{FF2B5EF4-FFF2-40B4-BE49-F238E27FC236}">
              <a16:creationId xmlns:a16="http://schemas.microsoft.com/office/drawing/2014/main" id="{00000000-0008-0000-0700-000030030000}"/>
            </a:ext>
          </a:extLst>
        </xdr:cNvPr>
        <xdr:cNvSpPr/>
      </xdr:nvSpPr>
      <xdr:spPr>
        <a:xfrm>
          <a:off x="221107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114300</xdr:colOff>
      <xdr:row>53</xdr:row>
      <xdr:rowOff>124477</xdr:rowOff>
    </xdr:from>
    <xdr:ext cx="249299" cy="259045"/>
    <xdr:sp macro="" textlink="">
      <xdr:nvSpPr>
        <xdr:cNvPr id="817" name="前年度繰上充用金該当値テキスト">
          <a:extLst>
            <a:ext uri="{FF2B5EF4-FFF2-40B4-BE49-F238E27FC236}">
              <a16:creationId xmlns:a16="http://schemas.microsoft.com/office/drawing/2014/main" id="{00000000-0008-0000-0700-000031030000}"/>
            </a:ext>
          </a:extLst>
        </xdr:cNvPr>
        <xdr:cNvSpPr txBox="1"/>
      </xdr:nvSpPr>
      <xdr:spPr>
        <a:xfrm>
          <a:off x="22212300" y="92113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54</xdr:row>
      <xdr:rowOff>88900</xdr:rowOff>
    </xdr:from>
    <xdr:to>
      <xdr:col>112</xdr:col>
      <xdr:colOff>38100</xdr:colOff>
      <xdr:row>55</xdr:row>
      <xdr:rowOff>19050</xdr:rowOff>
    </xdr:to>
    <xdr:sp macro="" textlink="">
      <xdr:nvSpPr>
        <xdr:cNvPr id="818" name="楕円 817">
          <a:extLst>
            <a:ext uri="{FF2B5EF4-FFF2-40B4-BE49-F238E27FC236}">
              <a16:creationId xmlns:a16="http://schemas.microsoft.com/office/drawing/2014/main" id="{00000000-0008-0000-0700-000032030000}"/>
            </a:ext>
          </a:extLst>
        </xdr:cNvPr>
        <xdr:cNvSpPr/>
      </xdr:nvSpPr>
      <xdr:spPr>
        <a:xfrm>
          <a:off x="21272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111</xdr:col>
      <xdr:colOff>53150</xdr:colOff>
      <xdr:row>53</xdr:row>
      <xdr:rowOff>35577</xdr:rowOff>
    </xdr:from>
    <xdr:ext cx="249299" cy="259045"/>
    <xdr:sp macro="" textlink="">
      <xdr:nvSpPr>
        <xdr:cNvPr id="819" name="テキスト ボックス 818">
          <a:extLst>
            <a:ext uri="{FF2B5EF4-FFF2-40B4-BE49-F238E27FC236}">
              <a16:creationId xmlns:a16="http://schemas.microsoft.com/office/drawing/2014/main" id="{00000000-0008-0000-0700-000033030000}"/>
            </a:ext>
          </a:extLst>
        </xdr:cNvPr>
        <xdr:cNvSpPr txBox="1"/>
      </xdr:nvSpPr>
      <xdr:spPr>
        <a:xfrm>
          <a:off x="21198650"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107</xdr:col>
      <xdr:colOff>0</xdr:colOff>
      <xdr:row>54</xdr:row>
      <xdr:rowOff>88900</xdr:rowOff>
    </xdr:from>
    <xdr:to>
      <xdr:col>107</xdr:col>
      <xdr:colOff>101600</xdr:colOff>
      <xdr:row>55</xdr:row>
      <xdr:rowOff>19050</xdr:rowOff>
    </xdr:to>
    <xdr:sp macro="" textlink="">
      <xdr:nvSpPr>
        <xdr:cNvPr id="820" name="楕円 819">
          <a:extLst>
            <a:ext uri="{FF2B5EF4-FFF2-40B4-BE49-F238E27FC236}">
              <a16:creationId xmlns:a16="http://schemas.microsoft.com/office/drawing/2014/main" id="{00000000-0008-0000-0700-000034030000}"/>
            </a:ext>
          </a:extLst>
        </xdr:cNvPr>
        <xdr:cNvSpPr/>
      </xdr:nvSpPr>
      <xdr:spPr>
        <a:xfrm>
          <a:off x="20383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116650</xdr:colOff>
      <xdr:row>53</xdr:row>
      <xdr:rowOff>35577</xdr:rowOff>
    </xdr:from>
    <xdr:ext cx="249299" cy="259045"/>
    <xdr:sp macro="" textlink="">
      <xdr:nvSpPr>
        <xdr:cNvPr id="821" name="テキスト ボックス 820">
          <a:extLst>
            <a:ext uri="{FF2B5EF4-FFF2-40B4-BE49-F238E27FC236}">
              <a16:creationId xmlns:a16="http://schemas.microsoft.com/office/drawing/2014/main" id="{00000000-0008-0000-0700-000035030000}"/>
            </a:ext>
          </a:extLst>
        </xdr:cNvPr>
        <xdr:cNvSpPr txBox="1"/>
      </xdr:nvSpPr>
      <xdr:spPr>
        <a:xfrm>
          <a:off x="20309650"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63500</xdr:colOff>
      <xdr:row>54</xdr:row>
      <xdr:rowOff>88900</xdr:rowOff>
    </xdr:from>
    <xdr:to>
      <xdr:col>102</xdr:col>
      <xdr:colOff>165100</xdr:colOff>
      <xdr:row>55</xdr:row>
      <xdr:rowOff>19050</xdr:rowOff>
    </xdr:to>
    <xdr:sp macro="" textlink="">
      <xdr:nvSpPr>
        <xdr:cNvPr id="822" name="楕円 821">
          <a:extLst>
            <a:ext uri="{FF2B5EF4-FFF2-40B4-BE49-F238E27FC236}">
              <a16:creationId xmlns:a16="http://schemas.microsoft.com/office/drawing/2014/main" id="{00000000-0008-0000-0700-000036030000}"/>
            </a:ext>
          </a:extLst>
        </xdr:cNvPr>
        <xdr:cNvSpPr/>
      </xdr:nvSpPr>
      <xdr:spPr>
        <a:xfrm>
          <a:off x="19494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180150</xdr:colOff>
      <xdr:row>53</xdr:row>
      <xdr:rowOff>35577</xdr:rowOff>
    </xdr:from>
    <xdr:ext cx="249299" cy="259045"/>
    <xdr:sp macro="" textlink="">
      <xdr:nvSpPr>
        <xdr:cNvPr id="823" name="テキスト ボックス 822">
          <a:extLst>
            <a:ext uri="{FF2B5EF4-FFF2-40B4-BE49-F238E27FC236}">
              <a16:creationId xmlns:a16="http://schemas.microsoft.com/office/drawing/2014/main" id="{00000000-0008-0000-0700-000037030000}"/>
            </a:ext>
          </a:extLst>
        </xdr:cNvPr>
        <xdr:cNvSpPr txBox="1"/>
      </xdr:nvSpPr>
      <xdr:spPr>
        <a:xfrm>
          <a:off x="19420650"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54</xdr:row>
      <xdr:rowOff>88900</xdr:rowOff>
    </xdr:from>
    <xdr:to>
      <xdr:col>98</xdr:col>
      <xdr:colOff>38100</xdr:colOff>
      <xdr:row>55</xdr:row>
      <xdr:rowOff>19050</xdr:rowOff>
    </xdr:to>
    <xdr:sp macro="" textlink="">
      <xdr:nvSpPr>
        <xdr:cNvPr id="824" name="楕円 823">
          <a:extLst>
            <a:ext uri="{FF2B5EF4-FFF2-40B4-BE49-F238E27FC236}">
              <a16:creationId xmlns:a16="http://schemas.microsoft.com/office/drawing/2014/main" id="{00000000-0008-0000-0700-000038030000}"/>
            </a:ext>
          </a:extLst>
        </xdr:cNvPr>
        <xdr:cNvSpPr/>
      </xdr:nvSpPr>
      <xdr:spPr>
        <a:xfrm>
          <a:off x="18605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97</xdr:col>
      <xdr:colOff>53150</xdr:colOff>
      <xdr:row>53</xdr:row>
      <xdr:rowOff>35577</xdr:rowOff>
    </xdr:from>
    <xdr:ext cx="249299" cy="259045"/>
    <xdr:sp macro="" textlink="">
      <xdr:nvSpPr>
        <xdr:cNvPr id="825" name="テキスト ボックス 824">
          <a:extLst>
            <a:ext uri="{FF2B5EF4-FFF2-40B4-BE49-F238E27FC236}">
              <a16:creationId xmlns:a16="http://schemas.microsoft.com/office/drawing/2014/main" id="{00000000-0008-0000-0700-000039030000}"/>
            </a:ext>
          </a:extLst>
        </xdr:cNvPr>
        <xdr:cNvSpPr txBox="1"/>
      </xdr:nvSpPr>
      <xdr:spPr>
        <a:xfrm>
          <a:off x="18531650"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103</xdr:row>
      <xdr:rowOff>120650</xdr:rowOff>
    </xdr:from>
    <xdr:to>
      <xdr:col>120</xdr:col>
      <xdr:colOff>114300</xdr:colOff>
      <xdr:row>114</xdr:row>
      <xdr:rowOff>139700</xdr:rowOff>
    </xdr:to>
    <xdr:sp macro="" textlink="">
      <xdr:nvSpPr>
        <xdr:cNvPr id="826" name="正方形/長方形 825">
          <a:extLst>
            <a:ext uri="{FF2B5EF4-FFF2-40B4-BE49-F238E27FC236}">
              <a16:creationId xmlns:a16="http://schemas.microsoft.com/office/drawing/2014/main" id="{00000000-0008-0000-0700-00003A030000}"/>
            </a:ext>
          </a:extLst>
        </xdr:cNvPr>
        <xdr:cNvSpPr/>
      </xdr:nvSpPr>
      <xdr:spPr>
        <a:xfrm>
          <a:off x="762000" y="17780000"/>
          <a:ext cx="22212300" cy="190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0</xdr:colOff>
      <xdr:row>104</xdr:row>
      <xdr:rowOff>12700</xdr:rowOff>
    </xdr:from>
    <xdr:to>
      <xdr:col>24</xdr:col>
      <xdr:colOff>38100</xdr:colOff>
      <xdr:row>105</xdr:row>
      <xdr:rowOff>95250</xdr:rowOff>
    </xdr:to>
    <xdr:sp macro="" textlink="">
      <xdr:nvSpPr>
        <xdr:cNvPr id="827" name="正方形/長方形 826">
          <a:extLst>
            <a:ext uri="{FF2B5EF4-FFF2-40B4-BE49-F238E27FC236}">
              <a16:creationId xmlns:a16="http://schemas.microsoft.com/office/drawing/2014/main" id="{00000000-0008-0000-0700-00003B030000}"/>
            </a:ext>
          </a:extLst>
        </xdr:cNvPr>
        <xdr:cNvSpPr/>
      </xdr:nvSpPr>
      <xdr:spPr>
        <a:xfrm>
          <a:off x="762000" y="17843500"/>
          <a:ext cx="38481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200" b="1" i="1">
              <a:solidFill>
                <a:srgbClr val="FF0000"/>
              </a:solidFill>
              <a:latin typeface="ＭＳ Ｐゴシック" panose="020B0600070205080204" pitchFamily="50" charset="-128"/>
              <a:ea typeface="ＭＳ Ｐゴシック" panose="020B0600070205080204" pitchFamily="50" charset="-128"/>
            </a:rPr>
            <a:t>目的別歳出の分析欄</a:t>
          </a:r>
        </a:p>
      </xdr:txBody>
    </xdr:sp>
    <xdr:clientData/>
  </xdr:twoCellAnchor>
  <xdr:twoCellAnchor>
    <xdr:from>
      <xdr:col>4</xdr:col>
      <xdr:colOff>25400</xdr:colOff>
      <xdr:row>105</xdr:row>
      <xdr:rowOff>95250</xdr:rowOff>
    </xdr:from>
    <xdr:to>
      <xdr:col>120</xdr:col>
      <xdr:colOff>88900</xdr:colOff>
      <xdr:row>114</xdr:row>
      <xdr:rowOff>76200</xdr:rowOff>
    </xdr:to>
    <xdr:sp macro="" textlink="" fLocksText="0">
      <xdr:nvSpPr>
        <xdr:cNvPr id="828" name="テキスト ボックス 827">
          <a:extLst>
            <a:ext uri="{FF2B5EF4-FFF2-40B4-BE49-F238E27FC236}">
              <a16:creationId xmlns:a16="http://schemas.microsoft.com/office/drawing/2014/main" id="{00000000-0008-0000-0700-00003C030000}"/>
            </a:ext>
          </a:extLst>
        </xdr:cNvPr>
        <xdr:cNvSpPr txBox="1"/>
      </xdr:nvSpPr>
      <xdr:spPr>
        <a:xfrm>
          <a:off x="787400" y="18097500"/>
          <a:ext cx="22161500" cy="1524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総務費は、住民一人あたり</a:t>
          </a:r>
          <a:r>
            <a:rPr kumimoji="1" lang="en-US" altLang="ja-JP" sz="1300">
              <a:latin typeface="ＭＳ Ｐゴシック" panose="020B0600070205080204" pitchFamily="50" charset="-128"/>
              <a:ea typeface="ＭＳ Ｐゴシック" panose="020B0600070205080204" pitchFamily="50" charset="-128"/>
            </a:rPr>
            <a:t>72,305</a:t>
          </a:r>
          <a:r>
            <a:rPr kumimoji="1" lang="ja-JP" altLang="en-US" sz="1300">
              <a:latin typeface="ＭＳ Ｐゴシック" panose="020B0600070205080204" pitchFamily="50" charset="-128"/>
              <a:ea typeface="ＭＳ Ｐゴシック" panose="020B0600070205080204" pitchFamily="50" charset="-128"/>
            </a:rPr>
            <a:t>円であり、前年度から</a:t>
          </a:r>
          <a:r>
            <a:rPr kumimoji="1" lang="en-US" altLang="ja-JP" sz="1300">
              <a:latin typeface="ＭＳ Ｐゴシック" panose="020B0600070205080204" pitchFamily="50" charset="-128"/>
              <a:ea typeface="ＭＳ Ｐゴシック" panose="020B0600070205080204" pitchFamily="50" charset="-128"/>
            </a:rPr>
            <a:t>8,213</a:t>
          </a:r>
          <a:r>
            <a:rPr kumimoji="1" lang="ja-JP" altLang="en-US" sz="1300">
              <a:latin typeface="ＭＳ Ｐゴシック" panose="020B0600070205080204" pitchFamily="50" charset="-128"/>
              <a:ea typeface="ＭＳ Ｐゴシック" panose="020B0600070205080204" pitchFamily="50" charset="-128"/>
            </a:rPr>
            <a:t>円減少している。主な要因としては、財政調整基金及び減債基金積立金額が減少したためである。</a:t>
          </a:r>
        </a:p>
        <a:p>
          <a:r>
            <a:rPr kumimoji="1" lang="ja-JP" altLang="en-US" sz="1300">
              <a:latin typeface="ＭＳ Ｐゴシック" panose="020B0600070205080204" pitchFamily="50" charset="-128"/>
              <a:ea typeface="ＭＳ Ｐゴシック" panose="020B0600070205080204" pitchFamily="50" charset="-128"/>
            </a:rPr>
            <a:t>民生費については、住民一人あたり</a:t>
          </a:r>
          <a:r>
            <a:rPr kumimoji="1" lang="en-US" altLang="ja-JP" sz="1300">
              <a:latin typeface="ＭＳ Ｐゴシック" panose="020B0600070205080204" pitchFamily="50" charset="-128"/>
              <a:ea typeface="ＭＳ Ｐゴシック" panose="020B0600070205080204" pitchFamily="50" charset="-128"/>
            </a:rPr>
            <a:t>187,323</a:t>
          </a:r>
          <a:r>
            <a:rPr kumimoji="1" lang="ja-JP" altLang="en-US" sz="1300">
              <a:latin typeface="ＭＳ Ｐゴシック" panose="020B0600070205080204" pitchFamily="50" charset="-128"/>
              <a:ea typeface="ＭＳ Ｐゴシック" panose="020B0600070205080204" pitchFamily="50" charset="-128"/>
            </a:rPr>
            <a:t>円であり、前年度から</a:t>
          </a:r>
          <a:r>
            <a:rPr kumimoji="1" lang="en-US" altLang="ja-JP" sz="1300">
              <a:latin typeface="ＭＳ Ｐゴシック" panose="020B0600070205080204" pitchFamily="50" charset="-128"/>
              <a:ea typeface="ＭＳ Ｐゴシック" panose="020B0600070205080204" pitchFamily="50" charset="-128"/>
            </a:rPr>
            <a:t>3,248</a:t>
          </a:r>
          <a:r>
            <a:rPr kumimoji="1" lang="ja-JP" altLang="en-US" sz="1300">
              <a:latin typeface="ＭＳ Ｐゴシック" panose="020B0600070205080204" pitchFamily="50" charset="-128"/>
              <a:ea typeface="ＭＳ Ｐゴシック" panose="020B0600070205080204" pitchFamily="50" charset="-128"/>
            </a:rPr>
            <a:t>円減少している。また、商工費は、住民一人当たり</a:t>
          </a:r>
          <a:r>
            <a:rPr kumimoji="1" lang="en-US" altLang="ja-JP" sz="1300">
              <a:latin typeface="ＭＳ Ｐゴシック" panose="020B0600070205080204" pitchFamily="50" charset="-128"/>
              <a:ea typeface="ＭＳ Ｐゴシック" panose="020B0600070205080204" pitchFamily="50" charset="-128"/>
            </a:rPr>
            <a:t>18,175</a:t>
          </a:r>
          <a:r>
            <a:rPr kumimoji="1" lang="ja-JP" altLang="en-US" sz="1300">
              <a:latin typeface="ＭＳ Ｐゴシック" panose="020B0600070205080204" pitchFamily="50" charset="-128"/>
              <a:ea typeface="ＭＳ Ｐゴシック" panose="020B0600070205080204" pitchFamily="50" charset="-128"/>
            </a:rPr>
            <a:t>円であり、前年度から</a:t>
          </a:r>
          <a:r>
            <a:rPr kumimoji="1" lang="en-US" altLang="ja-JP" sz="1300">
              <a:latin typeface="ＭＳ Ｐゴシック" panose="020B0600070205080204" pitchFamily="50" charset="-128"/>
              <a:ea typeface="ＭＳ Ｐゴシック" panose="020B0600070205080204" pitchFamily="50" charset="-128"/>
            </a:rPr>
            <a:t>8,281</a:t>
          </a:r>
          <a:r>
            <a:rPr kumimoji="1" lang="ja-JP" altLang="en-US" sz="1300">
              <a:latin typeface="ＭＳ Ｐゴシック" panose="020B0600070205080204" pitchFamily="50" charset="-128"/>
              <a:ea typeface="ＭＳ Ｐゴシック" panose="020B0600070205080204" pitchFamily="50" charset="-128"/>
            </a:rPr>
            <a:t>円減少している。これらの主な要因としては、子育て世帯臨時特別給付金支給事業や新型コロナウイルス対策営業時間短縮要請協力金支給事業といった新型コロナウイルス感染症対策事業の完了によるものである。</a:t>
          </a:r>
        </a:p>
        <a:p>
          <a:r>
            <a:rPr kumimoji="1" lang="ja-JP" altLang="en-US" sz="1300">
              <a:latin typeface="ＭＳ Ｐゴシック" panose="020B0600070205080204" pitchFamily="50" charset="-128"/>
              <a:ea typeface="ＭＳ Ｐゴシック" panose="020B0600070205080204" pitchFamily="50" charset="-128"/>
            </a:rPr>
            <a:t>衛生費は、住民一人あたり</a:t>
          </a:r>
          <a:r>
            <a:rPr kumimoji="1" lang="en-US" altLang="ja-JP" sz="1300">
              <a:latin typeface="ＭＳ Ｐゴシック" panose="020B0600070205080204" pitchFamily="50" charset="-128"/>
              <a:ea typeface="ＭＳ Ｐゴシック" panose="020B0600070205080204" pitchFamily="50" charset="-128"/>
            </a:rPr>
            <a:t>68,500</a:t>
          </a:r>
          <a:r>
            <a:rPr kumimoji="1" lang="ja-JP" altLang="en-US" sz="1300">
              <a:latin typeface="ＭＳ Ｐゴシック" panose="020B0600070205080204" pitchFamily="50" charset="-128"/>
              <a:ea typeface="ＭＳ Ｐゴシック" panose="020B0600070205080204" pitchFamily="50" charset="-128"/>
            </a:rPr>
            <a:t>円であり、前年度から</a:t>
          </a:r>
          <a:r>
            <a:rPr kumimoji="1" lang="en-US" altLang="ja-JP" sz="1300">
              <a:latin typeface="ＭＳ Ｐゴシック" panose="020B0600070205080204" pitchFamily="50" charset="-128"/>
              <a:ea typeface="ＭＳ Ｐゴシック" panose="020B0600070205080204" pitchFamily="50" charset="-128"/>
            </a:rPr>
            <a:t>27,813</a:t>
          </a:r>
          <a:r>
            <a:rPr kumimoji="1" lang="ja-JP" altLang="en-US" sz="1300">
              <a:latin typeface="ＭＳ Ｐゴシック" panose="020B0600070205080204" pitchFamily="50" charset="-128"/>
              <a:ea typeface="ＭＳ Ｐゴシック" panose="020B0600070205080204" pitchFamily="50" charset="-128"/>
            </a:rPr>
            <a:t>円増加している。主な要因としては、道前クリーンセンター整備事業の実施によるものである。</a:t>
          </a:r>
        </a:p>
        <a:p>
          <a:r>
            <a:rPr kumimoji="1" lang="ja-JP" altLang="en-US" sz="1300">
              <a:latin typeface="ＭＳ Ｐゴシック" panose="020B0600070205080204" pitchFamily="50" charset="-128"/>
              <a:ea typeface="ＭＳ Ｐゴシック" panose="020B0600070205080204" pitchFamily="50" charset="-128"/>
            </a:rPr>
            <a:t>教育費は、住民一人あたり</a:t>
          </a:r>
          <a:r>
            <a:rPr kumimoji="1" lang="en-US" altLang="ja-JP" sz="1300">
              <a:latin typeface="ＭＳ Ｐゴシック" panose="020B0600070205080204" pitchFamily="50" charset="-128"/>
              <a:ea typeface="ＭＳ Ｐゴシック" panose="020B0600070205080204" pitchFamily="50" charset="-128"/>
            </a:rPr>
            <a:t>49,705</a:t>
          </a:r>
          <a:r>
            <a:rPr kumimoji="1" lang="ja-JP" altLang="en-US" sz="1300">
              <a:latin typeface="ＭＳ Ｐゴシック" panose="020B0600070205080204" pitchFamily="50" charset="-128"/>
              <a:ea typeface="ＭＳ Ｐゴシック" panose="020B0600070205080204" pitchFamily="50" charset="-128"/>
            </a:rPr>
            <a:t>円であり、前年度から</a:t>
          </a:r>
          <a:r>
            <a:rPr kumimoji="1" lang="en-US" altLang="ja-JP" sz="1300">
              <a:latin typeface="ＭＳ Ｐゴシック" panose="020B0600070205080204" pitchFamily="50" charset="-128"/>
              <a:ea typeface="ＭＳ Ｐゴシック" panose="020B0600070205080204" pitchFamily="50" charset="-128"/>
            </a:rPr>
            <a:t>3,737</a:t>
          </a:r>
          <a:r>
            <a:rPr kumimoji="1" lang="ja-JP" altLang="en-US" sz="1300">
              <a:latin typeface="ＭＳ Ｐゴシック" panose="020B0600070205080204" pitchFamily="50" charset="-128"/>
              <a:ea typeface="ＭＳ Ｐゴシック" panose="020B0600070205080204" pitchFamily="50" charset="-128"/>
            </a:rPr>
            <a:t>円増加している。主な要因としては、大町小学校施設長寿命化事業の実施によるものである。</a:t>
          </a:r>
        </a:p>
        <a:p>
          <a:r>
            <a:rPr kumimoji="1" lang="ja-JP" altLang="en-US" sz="1300">
              <a:latin typeface="ＭＳ Ｐゴシック" panose="020B0600070205080204" pitchFamily="50" charset="-128"/>
              <a:ea typeface="ＭＳ Ｐゴシック" panose="020B0600070205080204" pitchFamily="50" charset="-128"/>
            </a:rPr>
            <a:t>今後、老朽化している公共施設等の維持補修経費の増加や改修等に伴う大型事業の実施が見込まれていることから、引き続き、事業実施方法や事業規模の適正化、費用対効果を十分考慮し、歳入規模に見合った歳出の抑制を図り、持続可能な財政基盤の確立を図る。</a:t>
          </a:r>
        </a:p>
      </xdr:txBody>
    </xdr:sp>
    <xdr:clientData/>
  </xdr:twoCellAnchor>
</xdr:wsDr>
</file>

<file path=xl/drawings/drawing8.xml><?xml version="1.0" encoding="utf-8"?>
<xdr:wsDr xmlns:xdr="http://schemas.openxmlformats.org/drawingml/2006/spreadsheetDrawing" xmlns:a="http://schemas.openxmlformats.org/drawingml/2006/main">
  <xdr:twoCellAnchor>
    <xdr:from>
      <xdr:col>0</xdr:col>
      <xdr:colOff>152400</xdr:colOff>
      <xdr:row>4</xdr:row>
      <xdr:rowOff>85725</xdr:rowOff>
    </xdr:from>
    <xdr:to>
      <xdr:col>15</xdr:col>
      <xdr:colOff>742950</xdr:colOff>
      <xdr:row>43</xdr:row>
      <xdr:rowOff>123825</xdr:rowOff>
    </xdr:to>
    <xdr:graphicFrame macro="">
      <xdr:nvGraphicFramePr>
        <xdr:cNvPr id="2" name="Chart 1">
          <a:extLst>
            <a:ext uri="{FF2B5EF4-FFF2-40B4-BE49-F238E27FC236}">
              <a16:creationId xmlns:a16="http://schemas.microsoft.com/office/drawing/2014/main" id="{00000000-0008-0000-0800-000002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xdr:col>
      <xdr:colOff>200025</xdr:colOff>
      <xdr:row>46</xdr:row>
      <xdr:rowOff>104775</xdr:rowOff>
    </xdr:from>
    <xdr:to>
      <xdr:col>1</xdr:col>
      <xdr:colOff>895350</xdr:colOff>
      <xdr:row>46</xdr:row>
      <xdr:rowOff>619125</xdr:rowOff>
    </xdr:to>
    <xdr:sp macro="" textlink="">
      <xdr:nvSpPr>
        <xdr:cNvPr id="3" name="Rectangle 2">
          <a:extLst>
            <a:ext uri="{FF2B5EF4-FFF2-40B4-BE49-F238E27FC236}">
              <a16:creationId xmlns:a16="http://schemas.microsoft.com/office/drawing/2014/main" id="{00000000-0008-0000-0800-000003000000}"/>
            </a:ext>
          </a:extLst>
        </xdr:cNvPr>
        <xdr:cNvSpPr>
          <a:spLocks noChangeArrowheads="1"/>
        </xdr:cNvSpPr>
      </xdr:nvSpPr>
      <xdr:spPr bwMode="auto">
        <a:xfrm>
          <a:off x="828675" y="10067925"/>
          <a:ext cx="695325" cy="514350"/>
        </a:xfrm>
        <a:prstGeom prst="rect">
          <a:avLst/>
        </a:prstGeom>
        <a:solidFill>
          <a:srgbClr val="FF8080"/>
        </a:solidFill>
        <a:ln w="6350">
          <a:solidFill>
            <a:srgbClr val="000000"/>
          </a:solidFill>
          <a:miter lim="800000"/>
          <a:headEnd/>
          <a:tailEnd/>
        </a:ln>
      </xdr:spPr>
    </xdr:sp>
    <xdr:clientData/>
  </xdr:twoCellAnchor>
  <xdr:twoCellAnchor>
    <xdr:from>
      <xdr:col>1</xdr:col>
      <xdr:colOff>200025</xdr:colOff>
      <xdr:row>47</xdr:row>
      <xdr:rowOff>114300</xdr:rowOff>
    </xdr:from>
    <xdr:to>
      <xdr:col>1</xdr:col>
      <xdr:colOff>895350</xdr:colOff>
      <xdr:row>47</xdr:row>
      <xdr:rowOff>619125</xdr:rowOff>
    </xdr:to>
    <xdr:sp macro="" textlink="">
      <xdr:nvSpPr>
        <xdr:cNvPr id="4" name="Rectangle 3">
          <a:extLst>
            <a:ext uri="{FF2B5EF4-FFF2-40B4-BE49-F238E27FC236}">
              <a16:creationId xmlns:a16="http://schemas.microsoft.com/office/drawing/2014/main" id="{00000000-0008-0000-0800-000004000000}"/>
            </a:ext>
          </a:extLst>
        </xdr:cNvPr>
        <xdr:cNvSpPr>
          <a:spLocks noChangeArrowheads="1"/>
        </xdr:cNvSpPr>
      </xdr:nvSpPr>
      <xdr:spPr bwMode="auto">
        <a:xfrm>
          <a:off x="828675" y="10810875"/>
          <a:ext cx="695325" cy="504825"/>
        </a:xfrm>
        <a:prstGeom prst="rect">
          <a:avLst/>
        </a:prstGeom>
        <a:solidFill>
          <a:srgbClr val="00FFFF"/>
        </a:solidFill>
        <a:ln w="6350">
          <a:solidFill>
            <a:srgbClr val="000000"/>
          </a:solidFill>
          <a:miter lim="800000"/>
          <a:headEnd/>
          <a:tailEnd/>
        </a:ln>
      </xdr:spPr>
    </xdr:sp>
    <xdr:clientData/>
  </xdr:twoCellAnchor>
  <xdr:twoCellAnchor>
    <xdr:from>
      <xdr:col>1</xdr:col>
      <xdr:colOff>200025</xdr:colOff>
      <xdr:row>48</xdr:row>
      <xdr:rowOff>371475</xdr:rowOff>
    </xdr:from>
    <xdr:to>
      <xdr:col>1</xdr:col>
      <xdr:colOff>895350</xdr:colOff>
      <xdr:row>48</xdr:row>
      <xdr:rowOff>371475</xdr:rowOff>
    </xdr:to>
    <xdr:sp macro="" textlink="">
      <xdr:nvSpPr>
        <xdr:cNvPr id="5" name="Line 4">
          <a:extLst>
            <a:ext uri="{FF2B5EF4-FFF2-40B4-BE49-F238E27FC236}">
              <a16:creationId xmlns:a16="http://schemas.microsoft.com/office/drawing/2014/main" id="{00000000-0008-0000-0800-000005000000}"/>
            </a:ext>
          </a:extLst>
        </xdr:cNvPr>
        <xdr:cNvSpPr>
          <a:spLocks noChangeShapeType="1"/>
        </xdr:cNvSpPr>
      </xdr:nvSpPr>
      <xdr:spPr bwMode="auto">
        <a:xfrm>
          <a:off x="828675" y="11801475"/>
          <a:ext cx="695325" cy="0"/>
        </a:xfrm>
        <a:prstGeom prst="line">
          <a:avLst/>
        </a:prstGeom>
        <a:noFill/>
        <a:ln w="38100">
          <a:solidFill>
            <a:srgbClr val="FF0000"/>
          </a:solidFill>
          <a:round/>
          <a:headEnd/>
          <a:tailEnd/>
        </a:ln>
      </xdr:spPr>
    </xdr:sp>
    <xdr:clientData/>
  </xdr:twoCellAnchor>
  <xdr:twoCellAnchor>
    <xdr:from>
      <xdr:col>1</xdr:col>
      <xdr:colOff>447675</xdr:colOff>
      <xdr:row>48</xdr:row>
      <xdr:rowOff>276225</xdr:rowOff>
    </xdr:from>
    <xdr:to>
      <xdr:col>1</xdr:col>
      <xdr:colOff>638175</xdr:colOff>
      <xdr:row>48</xdr:row>
      <xdr:rowOff>466725</xdr:rowOff>
    </xdr:to>
    <xdr:sp macro="" textlink="">
      <xdr:nvSpPr>
        <xdr:cNvPr id="6" name="Oval 5">
          <a:extLst>
            <a:ext uri="{FF2B5EF4-FFF2-40B4-BE49-F238E27FC236}">
              <a16:creationId xmlns:a16="http://schemas.microsoft.com/office/drawing/2014/main" id="{00000000-0008-0000-0800-000006000000}"/>
            </a:ext>
          </a:extLst>
        </xdr:cNvPr>
        <xdr:cNvSpPr>
          <a:spLocks noChangeArrowheads="1"/>
        </xdr:cNvSpPr>
      </xdr:nvSpPr>
      <xdr:spPr bwMode="auto">
        <a:xfrm>
          <a:off x="1076325" y="11706225"/>
          <a:ext cx="190500" cy="190500"/>
        </a:xfrm>
        <a:prstGeom prst="ellipse">
          <a:avLst/>
        </a:prstGeom>
        <a:solidFill>
          <a:srgbClr val="FF0000"/>
        </a:solidFill>
        <a:ln w="6350">
          <a:noFill/>
          <a:round/>
          <a:headEnd/>
          <a:tailEnd/>
        </a:ln>
      </xdr:spPr>
    </xdr:sp>
    <xdr:clientData/>
  </xdr:twoCellAnchor>
  <xdr:twoCellAnchor>
    <xdr:from>
      <xdr:col>10</xdr:col>
      <xdr:colOff>323850</xdr:colOff>
      <xdr:row>45</xdr:row>
      <xdr:rowOff>9525</xdr:rowOff>
    </xdr:from>
    <xdr:to>
      <xdr:col>15</xdr:col>
      <xdr:colOff>723900</xdr:colOff>
      <xdr:row>49</xdr:row>
      <xdr:rowOff>0</xdr:rowOff>
    </xdr:to>
    <xdr:sp macro="" textlink="">
      <xdr:nvSpPr>
        <xdr:cNvPr id="7" name="Rectangle 6">
          <a:extLst>
            <a:ext uri="{FF2B5EF4-FFF2-40B4-BE49-F238E27FC236}">
              <a16:creationId xmlns:a16="http://schemas.microsoft.com/office/drawing/2014/main" id="{00000000-0008-0000-0800-000007000000}"/>
            </a:ext>
          </a:extLst>
        </xdr:cNvPr>
        <xdr:cNvSpPr>
          <a:spLocks noChangeArrowheads="1"/>
        </xdr:cNvSpPr>
      </xdr:nvSpPr>
      <xdr:spPr bwMode="auto">
        <a:xfrm>
          <a:off x="10982325" y="9601200"/>
          <a:ext cx="5972175" cy="2562225"/>
        </a:xfrm>
        <a:prstGeom prst="rect">
          <a:avLst/>
        </a:prstGeom>
        <a:solidFill>
          <a:srgbClr val="FFFFFF"/>
        </a:solidFill>
        <a:ln w="19050">
          <a:solidFill>
            <a:srgbClr val="000000"/>
          </a:solidFill>
          <a:miter lim="800000"/>
          <a:headEnd/>
          <a:tailEnd/>
        </a:ln>
      </xdr:spPr>
    </xdr:sp>
    <xdr:clientData/>
  </xdr:twoCellAnchor>
  <xdr:twoCellAnchor>
    <xdr:from>
      <xdr:col>10</xdr:col>
      <xdr:colOff>323850</xdr:colOff>
      <xdr:row>45</xdr:row>
      <xdr:rowOff>9525</xdr:rowOff>
    </xdr:from>
    <xdr:to>
      <xdr:col>11</xdr:col>
      <xdr:colOff>104775</xdr:colOff>
      <xdr:row>45</xdr:row>
      <xdr:rowOff>323850</xdr:rowOff>
    </xdr:to>
    <xdr:sp macro="" textlink="">
      <xdr:nvSpPr>
        <xdr:cNvPr id="8" name="Rectangle 7">
          <a:extLst>
            <a:ext uri="{FF2B5EF4-FFF2-40B4-BE49-F238E27FC236}">
              <a16:creationId xmlns:a16="http://schemas.microsoft.com/office/drawing/2014/main" id="{00000000-0008-0000-0800-000008000000}"/>
            </a:ext>
          </a:extLst>
        </xdr:cNvPr>
        <xdr:cNvSpPr>
          <a:spLocks noChangeArrowheads="1"/>
        </xdr:cNvSpPr>
      </xdr:nvSpPr>
      <xdr:spPr bwMode="auto">
        <a:xfrm>
          <a:off x="10982325" y="9601200"/>
          <a:ext cx="895350" cy="314325"/>
        </a:xfrm>
        <a:prstGeom prst="rect">
          <a:avLst/>
        </a:prstGeom>
        <a:noFill/>
        <a:ln w="9525">
          <a:noFill/>
          <a:miter lim="800000"/>
          <a:headEnd/>
          <a:tailEnd/>
        </a:ln>
      </xdr:spPr>
      <xdr:txBody>
        <a:bodyPr vertOverflow="clip" wrap="square" lIns="36576" tIns="22860" rIns="0" bIns="0" anchor="t" upright="1"/>
        <a:lstStyle/>
        <a:p>
          <a:pPr algn="l" rtl="0">
            <a:defRPr sz="1000"/>
          </a:pPr>
          <a:r>
            <a:rPr lang="ja-JP" altLang="en-US" sz="1500" b="1" i="0" u="none" strike="noStrike" baseline="0">
              <a:solidFill>
                <a:srgbClr val="000000"/>
              </a:solidFill>
              <a:latin typeface="ＭＳ ゴシック"/>
              <a:ea typeface="ＭＳ ゴシック"/>
            </a:rPr>
            <a:t>分析欄</a:t>
          </a:r>
        </a:p>
      </xdr:txBody>
    </xdr:sp>
    <xdr:clientData/>
  </xdr:twoCellAnchor>
  <xdr:twoCellAnchor>
    <xdr:from>
      <xdr:col>0</xdr:col>
      <xdr:colOff>123825</xdr:colOff>
      <xdr:row>0</xdr:row>
      <xdr:rowOff>123825</xdr:rowOff>
    </xdr:from>
    <xdr:to>
      <xdr:col>9</xdr:col>
      <xdr:colOff>104775</xdr:colOff>
      <xdr:row>3</xdr:row>
      <xdr:rowOff>133350</xdr:rowOff>
    </xdr:to>
    <xdr:sp macro="" textlink="">
      <xdr:nvSpPr>
        <xdr:cNvPr id="9" name="表題ボックス">
          <a:extLst>
            <a:ext uri="{FF2B5EF4-FFF2-40B4-BE49-F238E27FC236}">
              <a16:creationId xmlns:a16="http://schemas.microsoft.com/office/drawing/2014/main" id="{00000000-0008-0000-0800-000009000000}"/>
            </a:ext>
          </a:extLst>
        </xdr:cNvPr>
        <xdr:cNvSpPr>
          <a:spLocks noChangeArrowheads="1"/>
        </xdr:cNvSpPr>
      </xdr:nvSpPr>
      <xdr:spPr bwMode="auto">
        <a:xfrm>
          <a:off x="123825" y="123825"/>
          <a:ext cx="9525000" cy="638175"/>
        </a:xfrm>
        <a:prstGeom prst="rect">
          <a:avLst/>
        </a:prstGeom>
        <a:noFill/>
        <a:ln w="9525">
          <a:noFill/>
          <a:miter lim="800000"/>
          <a:headEnd/>
          <a:tailEnd/>
        </a:ln>
      </xdr:spPr>
      <xdr:txBody>
        <a:bodyPr vertOverflow="clip" wrap="square" lIns="54864" tIns="32004" rIns="0" bIns="32004" anchor="ctr" upright="1"/>
        <a:lstStyle/>
        <a:p>
          <a:pPr algn="l" rtl="1">
            <a:defRPr sz="1000"/>
          </a:pPr>
          <a:r>
            <a:rPr lang="ja-JP" altLang="en-US" sz="2400" b="1" i="0" strike="noStrike">
              <a:solidFill>
                <a:srgbClr val="000000"/>
              </a:solidFill>
              <a:latin typeface="ＭＳ ゴシック"/>
              <a:ea typeface="ＭＳ ゴシック"/>
            </a:rPr>
            <a:t>（</a:t>
          </a:r>
          <a:r>
            <a:rPr lang="en-US" altLang="ja-JP" sz="2400" b="1" i="0" strike="noStrike">
              <a:solidFill>
                <a:srgbClr val="000000"/>
              </a:solidFill>
              <a:latin typeface="ＭＳ ゴシック"/>
              <a:ea typeface="ＭＳ ゴシック"/>
            </a:rPr>
            <a:t>7</a:t>
          </a:r>
          <a:r>
            <a:rPr lang="ja-JP" altLang="en-US" sz="2400" b="1" i="0" strike="noStrike">
              <a:solidFill>
                <a:srgbClr val="000000"/>
              </a:solidFill>
              <a:latin typeface="ＭＳ ゴシック"/>
              <a:ea typeface="ＭＳ ゴシック"/>
            </a:rPr>
            <a:t>）実質収支比率等に係る経年分析（市町村）</a:t>
          </a:r>
        </a:p>
      </xdr:txBody>
    </xdr:sp>
    <xdr:clientData/>
  </xdr:twoCellAnchor>
  <xdr:twoCellAnchor>
    <xdr:from>
      <xdr:col>1</xdr:col>
      <xdr:colOff>0</xdr:colOff>
      <xdr:row>45</xdr:row>
      <xdr:rowOff>0</xdr:rowOff>
    </xdr:from>
    <xdr:to>
      <xdr:col>5</xdr:col>
      <xdr:colOff>0</xdr:colOff>
      <xdr:row>46</xdr:row>
      <xdr:rowOff>0</xdr:rowOff>
    </xdr:to>
    <xdr:sp macro="" textlink="">
      <xdr:nvSpPr>
        <xdr:cNvPr id="10" name="Line 10">
          <a:extLst>
            <a:ext uri="{FF2B5EF4-FFF2-40B4-BE49-F238E27FC236}">
              <a16:creationId xmlns:a16="http://schemas.microsoft.com/office/drawing/2014/main" id="{00000000-0008-0000-0800-00000A000000}"/>
            </a:ext>
          </a:extLst>
        </xdr:cNvPr>
        <xdr:cNvSpPr>
          <a:spLocks noChangeShapeType="1"/>
        </xdr:cNvSpPr>
      </xdr:nvSpPr>
      <xdr:spPr bwMode="auto">
        <a:xfrm>
          <a:off x="628650" y="9591675"/>
          <a:ext cx="4457700" cy="371475"/>
        </a:xfrm>
        <a:prstGeom prst="line">
          <a:avLst/>
        </a:prstGeom>
        <a:noFill/>
        <a:ln w="19050">
          <a:solidFill>
            <a:srgbClr val="000000"/>
          </a:solidFill>
          <a:round/>
          <a:headEnd/>
          <a:tailEnd/>
        </a:ln>
      </xdr:spPr>
    </xdr:sp>
    <xdr:clientData/>
  </xdr:twoCellAnchor>
  <xdr:twoCellAnchor>
    <xdr:from>
      <xdr:col>9</xdr:col>
      <xdr:colOff>628650</xdr:colOff>
      <xdr:row>1</xdr:row>
      <xdr:rowOff>76200</xdr:rowOff>
    </xdr:from>
    <xdr:to>
      <xdr:col>11</xdr:col>
      <xdr:colOff>933450</xdr:colOff>
      <xdr:row>3</xdr:row>
      <xdr:rowOff>76200</xdr:rowOff>
    </xdr:to>
    <xdr:sp macro="" textlink="">
      <xdr:nvSpPr>
        <xdr:cNvPr id="11" name="年度ボックス">
          <a:extLst>
            <a:ext uri="{FF2B5EF4-FFF2-40B4-BE49-F238E27FC236}">
              <a16:creationId xmlns:a16="http://schemas.microsoft.com/office/drawing/2014/main" id="{00000000-0008-0000-0800-00000B000000}"/>
            </a:ext>
          </a:extLst>
        </xdr:cNvPr>
        <xdr:cNvSpPr>
          <a:spLocks noChangeArrowheads="1"/>
        </xdr:cNvSpPr>
      </xdr:nvSpPr>
      <xdr:spPr bwMode="auto">
        <a:xfrm>
          <a:off x="10172700" y="285750"/>
          <a:ext cx="2533650" cy="419100"/>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令和</a:t>
          </a:r>
          <a:r>
            <a:rPr lang="en-US" altLang="ja-JP" sz="1600" b="1">
              <a:latin typeface="ＭＳ ゴシック" pitchFamily="49" charset="-128"/>
              <a:ea typeface="ＭＳ ゴシック" pitchFamily="49" charset="-128"/>
            </a:rPr>
            <a:t>4</a:t>
          </a:r>
          <a:r>
            <a:rPr lang="ja-JP" altLang="en-US" sz="1600" b="1">
              <a:latin typeface="ＭＳ ゴシック" pitchFamily="49" charset="-128"/>
              <a:ea typeface="ＭＳ ゴシック" pitchFamily="49" charset="-128"/>
            </a:rPr>
            <a:t>年度</a:t>
          </a:r>
        </a:p>
      </xdr:txBody>
    </xdr:sp>
    <xdr:clientData/>
  </xdr:twoCellAnchor>
  <xdr:twoCellAnchor>
    <xdr:from>
      <xdr:col>12</xdr:col>
      <xdr:colOff>219075</xdr:colOff>
      <xdr:row>1</xdr:row>
      <xdr:rowOff>76200</xdr:rowOff>
    </xdr:from>
    <xdr:to>
      <xdr:col>15</xdr:col>
      <xdr:colOff>685800</xdr:colOff>
      <xdr:row>3</xdr:row>
      <xdr:rowOff>76200</xdr:rowOff>
    </xdr:to>
    <xdr:sp macro="" textlink="">
      <xdr:nvSpPr>
        <xdr:cNvPr id="12" name="団体名称ボックス">
          <a:extLst>
            <a:ext uri="{FF2B5EF4-FFF2-40B4-BE49-F238E27FC236}">
              <a16:creationId xmlns:a16="http://schemas.microsoft.com/office/drawing/2014/main" id="{00000000-0008-0000-0800-00000C000000}"/>
            </a:ext>
          </a:extLst>
        </xdr:cNvPr>
        <xdr:cNvSpPr>
          <a:spLocks noChangeArrowheads="1"/>
        </xdr:cNvSpPr>
      </xdr:nvSpPr>
      <xdr:spPr bwMode="auto">
        <a:xfrm>
          <a:off x="13106400" y="285750"/>
          <a:ext cx="3810000" cy="419100"/>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愛媛県西条市</a:t>
          </a:r>
        </a:p>
      </xdr:txBody>
    </xdr:sp>
    <xdr:clientData/>
  </xdr:twoCellAnchor>
  <xdr:twoCellAnchor>
    <xdr:from>
      <xdr:col>0</xdr:col>
      <xdr:colOff>466725</xdr:colOff>
      <xdr:row>4</xdr:row>
      <xdr:rowOff>0</xdr:rowOff>
    </xdr:from>
    <xdr:to>
      <xdr:col>3</xdr:col>
      <xdr:colOff>733425</xdr:colOff>
      <xdr:row>6</xdr:row>
      <xdr:rowOff>66675</xdr:rowOff>
    </xdr:to>
    <xdr:sp macro="" textlink="">
      <xdr:nvSpPr>
        <xdr:cNvPr id="13" name="テキスト ボックス 6">
          <a:extLst>
            <a:ext uri="{FF2B5EF4-FFF2-40B4-BE49-F238E27FC236}">
              <a16:creationId xmlns:a16="http://schemas.microsoft.com/office/drawing/2014/main" id="{00000000-0008-0000-0800-00000D000000}"/>
            </a:ext>
          </a:extLst>
        </xdr:cNvPr>
        <xdr:cNvSpPr txBox="1">
          <a:spLocks noChangeArrowheads="1"/>
        </xdr:cNvSpPr>
      </xdr:nvSpPr>
      <xdr:spPr bwMode="auto">
        <a:xfrm>
          <a:off x="466725" y="838200"/>
          <a:ext cx="3124200" cy="485775"/>
        </a:xfrm>
        <a:prstGeom prst="rect">
          <a:avLst/>
        </a:prstGeom>
        <a:noFill/>
        <a:ln w="9525">
          <a:noFill/>
          <a:miter lim="800000"/>
          <a:headEnd/>
          <a:tailEnd/>
        </a:ln>
      </xdr:spPr>
      <xdr:txBody>
        <a:bodyPr vertOverflow="clip" wrap="square" lIns="36576" tIns="22860" rIns="0" bIns="0" anchor="t" upright="1"/>
        <a:lstStyle/>
        <a:p>
          <a:pPr algn="l" rtl="1">
            <a:defRPr sz="1000"/>
          </a:pPr>
          <a:r>
            <a:rPr lang="ja-JP" altLang="en-US" sz="1600" b="1" i="0" strike="noStrike">
              <a:solidFill>
                <a:srgbClr val="000000"/>
              </a:solidFill>
              <a:latin typeface="ＭＳ ゴシック"/>
              <a:ea typeface="ＭＳ ゴシック"/>
            </a:rPr>
            <a:t>標準財政規模比（％）</a:t>
          </a:r>
        </a:p>
      </xdr:txBody>
    </xdr:sp>
    <xdr:clientData/>
  </xdr:twoCellAnchor>
  <xdr:twoCellAnchor>
    <xdr:from>
      <xdr:col>10</xdr:col>
      <xdr:colOff>485776</xdr:colOff>
      <xdr:row>45</xdr:row>
      <xdr:rowOff>342900</xdr:rowOff>
    </xdr:from>
    <xdr:to>
      <xdr:col>15</xdr:col>
      <xdr:colOff>542925</xdr:colOff>
      <xdr:row>48</xdr:row>
      <xdr:rowOff>590550</xdr:rowOff>
    </xdr:to>
    <xdr:sp macro="" textlink="" fLocksText="0">
      <xdr:nvSpPr>
        <xdr:cNvPr id="14" name="テキスト ボックス 13">
          <a:extLst>
            <a:ext uri="{FF2B5EF4-FFF2-40B4-BE49-F238E27FC236}">
              <a16:creationId xmlns:a16="http://schemas.microsoft.com/office/drawing/2014/main" id="{00000000-0008-0000-0800-00000E000000}"/>
            </a:ext>
          </a:extLst>
        </xdr:cNvPr>
        <xdr:cNvSpPr txBox="1"/>
      </xdr:nvSpPr>
      <xdr:spPr>
        <a:xfrm>
          <a:off x="11144251" y="9934575"/>
          <a:ext cx="5629274" cy="2085975"/>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200">
              <a:latin typeface="ＭＳ ゴシック" pitchFamily="49" charset="-128"/>
              <a:ea typeface="ＭＳ ゴシック" pitchFamily="49" charset="-128"/>
            </a:rPr>
            <a:t>　</a:t>
          </a:r>
          <a:r>
            <a:rPr kumimoji="1" lang="ja-JP" altLang="en-US" sz="1100">
              <a:latin typeface="ＭＳ ゴシック" pitchFamily="49" charset="-128"/>
              <a:ea typeface="ＭＳ ゴシック" pitchFamily="49" charset="-128"/>
            </a:rPr>
            <a:t>財政調整基金について、</a:t>
          </a:r>
          <a:r>
            <a:rPr kumimoji="1" lang="en-US" altLang="ja-JP" sz="1100">
              <a:latin typeface="ＭＳ ゴシック" pitchFamily="49" charset="-128"/>
              <a:ea typeface="ＭＳ ゴシック" pitchFamily="49" charset="-128"/>
            </a:rPr>
            <a:t>2,100</a:t>
          </a:r>
          <a:r>
            <a:rPr kumimoji="1" lang="ja-JP" altLang="en-US" sz="1100">
              <a:latin typeface="ＭＳ ゴシック" pitchFamily="49" charset="-128"/>
              <a:ea typeface="ＭＳ ゴシック" pitchFamily="49" charset="-128"/>
            </a:rPr>
            <a:t>百万円の取り崩しを行った一方で、</a:t>
          </a:r>
          <a:r>
            <a:rPr kumimoji="1" lang="en-US" altLang="ja-JP" sz="1100">
              <a:latin typeface="ＭＳ ゴシック" pitchFamily="49" charset="-128"/>
              <a:ea typeface="ＭＳ ゴシック" pitchFamily="49" charset="-128"/>
            </a:rPr>
            <a:t>2,102</a:t>
          </a:r>
          <a:r>
            <a:rPr kumimoji="1" lang="ja-JP" altLang="en-US" sz="1100">
              <a:latin typeface="ＭＳ ゴシック" pitchFamily="49" charset="-128"/>
              <a:ea typeface="ＭＳ ゴシック" pitchFamily="49" charset="-128"/>
            </a:rPr>
            <a:t>百万円の積み立てを行ったことから、残高は増加している。</a:t>
          </a:r>
        </a:p>
        <a:p>
          <a:r>
            <a:rPr kumimoji="1" lang="ja-JP" altLang="en-US" sz="1100">
              <a:latin typeface="ＭＳ ゴシック" pitchFamily="49" charset="-128"/>
              <a:ea typeface="ＭＳ ゴシック" pitchFamily="49" charset="-128"/>
            </a:rPr>
            <a:t>　令和</a:t>
          </a:r>
          <a:r>
            <a:rPr kumimoji="1" lang="en-US" altLang="ja-JP" sz="1100">
              <a:latin typeface="ＭＳ ゴシック" pitchFamily="49" charset="-128"/>
              <a:ea typeface="ＭＳ ゴシック" pitchFamily="49" charset="-128"/>
            </a:rPr>
            <a:t>4</a:t>
          </a:r>
          <a:r>
            <a:rPr kumimoji="1" lang="ja-JP" altLang="en-US" sz="1100">
              <a:latin typeface="ＭＳ ゴシック" pitchFamily="49" charset="-128"/>
              <a:ea typeface="ＭＳ ゴシック" pitchFamily="49" charset="-128"/>
            </a:rPr>
            <a:t>年度の実質収支比率は、</a:t>
          </a:r>
          <a:r>
            <a:rPr kumimoji="1" lang="en-US" altLang="ja-JP" sz="1100">
              <a:latin typeface="ＭＳ ゴシック" pitchFamily="49" charset="-128"/>
              <a:ea typeface="ＭＳ ゴシック" pitchFamily="49" charset="-128"/>
            </a:rPr>
            <a:t>13.84</a:t>
          </a:r>
          <a:r>
            <a:rPr kumimoji="1" lang="ja-JP" altLang="en-US" sz="1100">
              <a:latin typeface="ＭＳ ゴシック" pitchFamily="49" charset="-128"/>
              <a:ea typeface="ＭＳ ゴシック" pitchFamily="49" charset="-128"/>
            </a:rPr>
            <a:t>％で前年度比</a:t>
          </a:r>
          <a:r>
            <a:rPr kumimoji="1" lang="en-US" altLang="ja-JP" sz="1100">
              <a:latin typeface="ＭＳ ゴシック" pitchFamily="49" charset="-128"/>
              <a:ea typeface="ＭＳ ゴシック" pitchFamily="49" charset="-128"/>
            </a:rPr>
            <a:t>0.94</a:t>
          </a:r>
          <a:r>
            <a:rPr kumimoji="1" lang="ja-JP" altLang="en-US" sz="1100">
              <a:latin typeface="ＭＳ ゴシック" pitchFamily="49" charset="-128"/>
              <a:ea typeface="ＭＳ ゴシック" pitchFamily="49" charset="-128"/>
            </a:rPr>
            <a:t>ポイントの増加となっており、増加の要因は、コロナ禍における事業やイベント等の中止・縮小等のほか、受診控え等による医療費や給付費の抑制等の歳出面での要因に加え、歳入面においても</a:t>
          </a:r>
          <a:r>
            <a:rPr kumimoji="1" lang="ja-JP" altLang="en-US" sz="1100">
              <a:solidFill>
                <a:schemeClr val="tx1"/>
              </a:solidFill>
              <a:latin typeface="ＭＳ ゴシック" pitchFamily="49" charset="-128"/>
              <a:ea typeface="ＭＳ ゴシック" pitchFamily="49" charset="-128"/>
            </a:rPr>
            <a:t>、普通交付税の追加交付や市税等が、国の見通しほど減収とならなかったこと等により、決算剰余金が増加</a:t>
          </a:r>
          <a:r>
            <a:rPr kumimoji="1" lang="ja-JP" altLang="en-US" sz="1100">
              <a:latin typeface="ＭＳ ゴシック" pitchFamily="49" charset="-128"/>
              <a:ea typeface="ＭＳ ゴシック" pitchFamily="49" charset="-128"/>
            </a:rPr>
            <a:t>したことによるものである。</a:t>
          </a:r>
        </a:p>
      </xdr:txBody>
    </xdr:sp>
    <xdr:clientData/>
  </xdr:twoCellAnchor>
</xdr:wsDr>
</file>

<file path=xl/drawings/drawing9.xml><?xml version="1.0" encoding="utf-8"?>
<xdr:wsDr xmlns:xdr="http://schemas.openxmlformats.org/drawingml/2006/spreadsheetDrawing" xmlns:a="http://schemas.openxmlformats.org/drawingml/2006/main">
  <xdr:twoCellAnchor>
    <xdr:from>
      <xdr:col>0</xdr:col>
      <xdr:colOff>447675</xdr:colOff>
      <xdr:row>3</xdr:row>
      <xdr:rowOff>104775</xdr:rowOff>
    </xdr:from>
    <xdr:to>
      <xdr:col>15</xdr:col>
      <xdr:colOff>1447800</xdr:colOff>
      <xdr:row>31</xdr:row>
      <xdr:rowOff>0</xdr:rowOff>
    </xdr:to>
    <xdr:graphicFrame macro="">
      <xdr:nvGraphicFramePr>
        <xdr:cNvPr id="2" name="Chart 5">
          <a:extLst>
            <a:ext uri="{FF2B5EF4-FFF2-40B4-BE49-F238E27FC236}">
              <a16:creationId xmlns:a16="http://schemas.microsoft.com/office/drawing/2014/main" id="{00000000-0008-0000-0900-000002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10</xdr:col>
      <xdr:colOff>466725</xdr:colOff>
      <xdr:row>32</xdr:row>
      <xdr:rowOff>0</xdr:rowOff>
    </xdr:from>
    <xdr:to>
      <xdr:col>15</xdr:col>
      <xdr:colOff>1057275</xdr:colOff>
      <xdr:row>43</xdr:row>
      <xdr:rowOff>0</xdr:rowOff>
    </xdr:to>
    <xdr:sp macro="" textlink="">
      <xdr:nvSpPr>
        <xdr:cNvPr id="3" name="正方形/長方形 3">
          <a:extLst>
            <a:ext uri="{FF2B5EF4-FFF2-40B4-BE49-F238E27FC236}">
              <a16:creationId xmlns:a16="http://schemas.microsoft.com/office/drawing/2014/main" id="{00000000-0008-0000-0900-000003000000}"/>
            </a:ext>
          </a:extLst>
        </xdr:cNvPr>
        <xdr:cNvSpPr>
          <a:spLocks noChangeArrowheads="1"/>
        </xdr:cNvSpPr>
      </xdr:nvSpPr>
      <xdr:spPr bwMode="auto">
        <a:xfrm>
          <a:off x="11353800" y="6896100"/>
          <a:ext cx="6305550" cy="5448300"/>
        </a:xfrm>
        <a:prstGeom prst="rect">
          <a:avLst/>
        </a:prstGeom>
        <a:solidFill>
          <a:srgbClr val="FFFFFF"/>
        </a:solidFill>
        <a:ln w="19050" algn="ctr">
          <a:solidFill>
            <a:srgbClr val="000000"/>
          </a:solidFill>
          <a:miter lim="800000"/>
          <a:headEnd/>
          <a:tailEnd/>
        </a:ln>
      </xdr:spPr>
    </xdr:sp>
    <xdr:clientData/>
  </xdr:twoCellAnchor>
  <xdr:twoCellAnchor>
    <xdr:from>
      <xdr:col>10</xdr:col>
      <xdr:colOff>533400</xdr:colOff>
      <xdr:row>32</xdr:row>
      <xdr:rowOff>28575</xdr:rowOff>
    </xdr:from>
    <xdr:to>
      <xdr:col>11</xdr:col>
      <xdr:colOff>914400</xdr:colOff>
      <xdr:row>33</xdr:row>
      <xdr:rowOff>19050</xdr:rowOff>
    </xdr:to>
    <xdr:sp macro="" textlink="">
      <xdr:nvSpPr>
        <xdr:cNvPr id="4" name="テキスト ボックス 4">
          <a:extLst>
            <a:ext uri="{FF2B5EF4-FFF2-40B4-BE49-F238E27FC236}">
              <a16:creationId xmlns:a16="http://schemas.microsoft.com/office/drawing/2014/main" id="{00000000-0008-0000-0900-000004000000}"/>
            </a:ext>
          </a:extLst>
        </xdr:cNvPr>
        <xdr:cNvSpPr txBox="1">
          <a:spLocks noChangeArrowheads="1"/>
        </xdr:cNvSpPr>
      </xdr:nvSpPr>
      <xdr:spPr bwMode="auto">
        <a:xfrm>
          <a:off x="11420475" y="6924675"/>
          <a:ext cx="1524000" cy="485775"/>
        </a:xfrm>
        <a:prstGeom prst="rect">
          <a:avLst/>
        </a:prstGeom>
        <a:noFill/>
        <a:ln w="9525">
          <a:noFill/>
          <a:miter lim="800000"/>
          <a:headEnd/>
          <a:tailEnd/>
        </a:ln>
      </xdr:spPr>
      <xdr:txBody>
        <a:bodyPr vertOverflow="clip" wrap="square" lIns="36576" tIns="22860" rIns="0" bIns="0" anchor="t" upright="1"/>
        <a:lstStyle/>
        <a:p>
          <a:pPr algn="l" rtl="1">
            <a:defRPr sz="1000"/>
          </a:pPr>
          <a:r>
            <a:rPr lang="ja-JP" altLang="en-US" sz="1500" b="1" i="0" strike="noStrike">
              <a:solidFill>
                <a:srgbClr val="000000"/>
              </a:solidFill>
              <a:latin typeface="ＭＳ ゴシック"/>
              <a:ea typeface="ＭＳ ゴシック"/>
            </a:rPr>
            <a:t>分析欄</a:t>
          </a:r>
        </a:p>
      </xdr:txBody>
    </xdr:sp>
    <xdr:clientData/>
  </xdr:twoCellAnchor>
  <xdr:twoCellAnchor>
    <xdr:from>
      <xdr:col>1</xdr:col>
      <xdr:colOff>0</xdr:colOff>
      <xdr:row>32</xdr:row>
      <xdr:rowOff>0</xdr:rowOff>
    </xdr:from>
    <xdr:to>
      <xdr:col>5</xdr:col>
      <xdr:colOff>9556</xdr:colOff>
      <xdr:row>33</xdr:row>
      <xdr:rowOff>0</xdr:rowOff>
    </xdr:to>
    <xdr:cxnSp macro="">
      <xdr:nvCxnSpPr>
        <xdr:cNvPr id="5" name="直線コネクタ 4">
          <a:extLst>
            <a:ext uri="{FF2B5EF4-FFF2-40B4-BE49-F238E27FC236}">
              <a16:creationId xmlns:a16="http://schemas.microsoft.com/office/drawing/2014/main" id="{00000000-0008-0000-0900-000005000000}"/>
            </a:ext>
          </a:extLst>
        </xdr:cNvPr>
        <xdr:cNvCxnSpPr/>
      </xdr:nvCxnSpPr>
      <xdr:spPr>
        <a:xfrm>
          <a:off x="504825" y="6896100"/>
          <a:ext cx="4676806" cy="495300"/>
        </a:xfrm>
        <a:prstGeom prst="line">
          <a:avLst/>
        </a:prstGeom>
        <a:ln w="1270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0</xdr:col>
      <xdr:colOff>142875</xdr:colOff>
      <xdr:row>0</xdr:row>
      <xdr:rowOff>142875</xdr:rowOff>
    </xdr:from>
    <xdr:to>
      <xdr:col>9</xdr:col>
      <xdr:colOff>723900</xdr:colOff>
      <xdr:row>3</xdr:row>
      <xdr:rowOff>152400</xdr:rowOff>
    </xdr:to>
    <xdr:sp macro="" textlink="">
      <xdr:nvSpPr>
        <xdr:cNvPr id="6" name="表題ボックス">
          <a:extLst>
            <a:ext uri="{FF2B5EF4-FFF2-40B4-BE49-F238E27FC236}">
              <a16:creationId xmlns:a16="http://schemas.microsoft.com/office/drawing/2014/main" id="{00000000-0008-0000-0900-000006000000}"/>
            </a:ext>
          </a:extLst>
        </xdr:cNvPr>
        <xdr:cNvSpPr>
          <a:spLocks noChangeArrowheads="1"/>
        </xdr:cNvSpPr>
      </xdr:nvSpPr>
      <xdr:spPr bwMode="auto">
        <a:xfrm>
          <a:off x="142875" y="142875"/>
          <a:ext cx="10325100" cy="638175"/>
        </a:xfrm>
        <a:prstGeom prst="rect">
          <a:avLst/>
        </a:prstGeom>
        <a:noFill/>
        <a:ln w="9525">
          <a:noFill/>
          <a:miter lim="800000"/>
          <a:headEnd/>
          <a:tailEnd/>
        </a:ln>
      </xdr:spPr>
      <xdr:txBody>
        <a:bodyPr vertOverflow="clip" wrap="square" lIns="54864" tIns="32004" rIns="0" bIns="32004" anchor="ctr" upright="1"/>
        <a:lstStyle/>
        <a:p>
          <a:pPr algn="l" rtl="1">
            <a:defRPr sz="1000"/>
          </a:pPr>
          <a:r>
            <a:rPr lang="ja-JP" altLang="en-US" sz="2400" b="1" i="0" strike="noStrike">
              <a:solidFill>
                <a:srgbClr val="000000"/>
              </a:solidFill>
              <a:latin typeface="ＭＳ ゴシック"/>
              <a:ea typeface="ＭＳ ゴシック"/>
            </a:rPr>
            <a:t>（</a:t>
          </a:r>
          <a:r>
            <a:rPr lang="en-US" altLang="ja-JP" sz="2400" b="1" i="0" strike="noStrike">
              <a:solidFill>
                <a:srgbClr val="000000"/>
              </a:solidFill>
              <a:latin typeface="ＭＳ ゴシック"/>
              <a:ea typeface="ＭＳ ゴシック"/>
            </a:rPr>
            <a:t>8</a:t>
          </a:r>
          <a:r>
            <a:rPr lang="ja-JP" altLang="en-US" sz="2400" b="1" i="0" strike="noStrike">
              <a:solidFill>
                <a:srgbClr val="000000"/>
              </a:solidFill>
              <a:latin typeface="ＭＳ ゴシック"/>
              <a:ea typeface="ＭＳ ゴシック"/>
            </a:rPr>
            <a:t>）連結実質赤字比率に係る赤字・黒字の構成分析（市町村）</a:t>
          </a:r>
        </a:p>
      </xdr:txBody>
    </xdr:sp>
    <xdr:clientData/>
  </xdr:twoCellAnchor>
  <xdr:twoCellAnchor>
    <xdr:from>
      <xdr:col>9</xdr:col>
      <xdr:colOff>1066800</xdr:colOff>
      <xdr:row>1</xdr:row>
      <xdr:rowOff>28575</xdr:rowOff>
    </xdr:from>
    <xdr:to>
      <xdr:col>12</xdr:col>
      <xdr:colOff>171450</xdr:colOff>
      <xdr:row>3</xdr:row>
      <xdr:rowOff>66675</xdr:rowOff>
    </xdr:to>
    <xdr:sp macro="" textlink="">
      <xdr:nvSpPr>
        <xdr:cNvPr id="7" name="年度ボックス">
          <a:extLst>
            <a:ext uri="{FF2B5EF4-FFF2-40B4-BE49-F238E27FC236}">
              <a16:creationId xmlns:a16="http://schemas.microsoft.com/office/drawing/2014/main" id="{00000000-0008-0000-0900-000007000000}"/>
            </a:ext>
          </a:extLst>
        </xdr:cNvPr>
        <xdr:cNvSpPr>
          <a:spLocks noChangeArrowheads="1"/>
        </xdr:cNvSpPr>
      </xdr:nvSpPr>
      <xdr:spPr bwMode="auto">
        <a:xfrm>
          <a:off x="10810875" y="238125"/>
          <a:ext cx="2533650" cy="457200"/>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令和</a:t>
          </a:r>
          <a:r>
            <a:rPr lang="en-US" altLang="ja-JP" sz="1600" b="1">
              <a:latin typeface="ＭＳ ゴシック" pitchFamily="49" charset="-128"/>
              <a:ea typeface="ＭＳ ゴシック" pitchFamily="49" charset="-128"/>
            </a:rPr>
            <a:t>4</a:t>
          </a:r>
          <a:r>
            <a:rPr lang="ja-JP" altLang="en-US" sz="1600" b="1">
              <a:latin typeface="ＭＳ ゴシック" pitchFamily="49" charset="-128"/>
              <a:ea typeface="ＭＳ ゴシック" pitchFamily="49" charset="-128"/>
            </a:rPr>
            <a:t>年度</a:t>
          </a:r>
        </a:p>
      </xdr:txBody>
    </xdr:sp>
    <xdr:clientData/>
  </xdr:twoCellAnchor>
  <xdr:twoCellAnchor>
    <xdr:from>
      <xdr:col>12</xdr:col>
      <xdr:colOff>657225</xdr:colOff>
      <xdr:row>1</xdr:row>
      <xdr:rowOff>28575</xdr:rowOff>
    </xdr:from>
    <xdr:to>
      <xdr:col>15</xdr:col>
      <xdr:colOff>1038225</xdr:colOff>
      <xdr:row>3</xdr:row>
      <xdr:rowOff>66675</xdr:rowOff>
    </xdr:to>
    <xdr:sp macro="" textlink="">
      <xdr:nvSpPr>
        <xdr:cNvPr id="8" name="団体名称ボックス">
          <a:extLst>
            <a:ext uri="{FF2B5EF4-FFF2-40B4-BE49-F238E27FC236}">
              <a16:creationId xmlns:a16="http://schemas.microsoft.com/office/drawing/2014/main" id="{00000000-0008-0000-0900-000008000000}"/>
            </a:ext>
          </a:extLst>
        </xdr:cNvPr>
        <xdr:cNvSpPr>
          <a:spLocks noChangeArrowheads="1"/>
        </xdr:cNvSpPr>
      </xdr:nvSpPr>
      <xdr:spPr bwMode="auto">
        <a:xfrm>
          <a:off x="13830300" y="238125"/>
          <a:ext cx="3810000" cy="457200"/>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愛媛県西条市</a:t>
          </a:r>
        </a:p>
      </xdr:txBody>
    </xdr:sp>
    <xdr:clientData/>
  </xdr:twoCellAnchor>
  <xdr:twoCellAnchor editAs="oneCell">
    <xdr:from>
      <xdr:col>1</xdr:col>
      <xdr:colOff>0</xdr:colOff>
      <xdr:row>3</xdr:row>
      <xdr:rowOff>28575</xdr:rowOff>
    </xdr:from>
    <xdr:to>
      <xdr:col>4</xdr:col>
      <xdr:colOff>914400</xdr:colOff>
      <xdr:row>4</xdr:row>
      <xdr:rowOff>200025</xdr:rowOff>
    </xdr:to>
    <xdr:sp macro="" textlink="">
      <xdr:nvSpPr>
        <xdr:cNvPr id="9" name="テキスト ボックス 6">
          <a:extLst>
            <a:ext uri="{FF2B5EF4-FFF2-40B4-BE49-F238E27FC236}">
              <a16:creationId xmlns:a16="http://schemas.microsoft.com/office/drawing/2014/main" id="{00000000-0008-0000-0900-000009000000}"/>
            </a:ext>
          </a:extLst>
        </xdr:cNvPr>
        <xdr:cNvSpPr txBox="1">
          <a:spLocks noChangeArrowheads="1"/>
        </xdr:cNvSpPr>
      </xdr:nvSpPr>
      <xdr:spPr bwMode="auto">
        <a:xfrm>
          <a:off x="504825" y="657225"/>
          <a:ext cx="4314825" cy="381000"/>
        </a:xfrm>
        <a:prstGeom prst="rect">
          <a:avLst/>
        </a:prstGeom>
        <a:noFill/>
        <a:ln w="9525">
          <a:noFill/>
          <a:miter lim="800000"/>
          <a:headEnd/>
          <a:tailEnd/>
        </a:ln>
      </xdr:spPr>
      <xdr:txBody>
        <a:bodyPr vertOverflow="clip" wrap="square" lIns="36576" tIns="22860" rIns="0" bIns="0" anchor="t" upright="1"/>
        <a:lstStyle/>
        <a:p>
          <a:pPr algn="l" rtl="1">
            <a:defRPr sz="1000"/>
          </a:pPr>
          <a:r>
            <a:rPr lang="ja-JP" altLang="en-US" sz="1600" b="1" i="0" strike="noStrike">
              <a:solidFill>
                <a:srgbClr val="000000"/>
              </a:solidFill>
              <a:latin typeface="ＭＳ ゴシック"/>
              <a:ea typeface="ＭＳ ゴシック"/>
            </a:rPr>
            <a:t>標準財政規模比（％）</a:t>
          </a:r>
        </a:p>
      </xdr:txBody>
    </xdr:sp>
    <xdr:clientData/>
  </xdr:twoCellAnchor>
  <xdr:twoCellAnchor>
    <xdr:from>
      <xdr:col>10</xdr:col>
      <xdr:colOff>600075</xdr:colOff>
      <xdr:row>32</xdr:row>
      <xdr:rowOff>352425</xdr:rowOff>
    </xdr:from>
    <xdr:to>
      <xdr:col>15</xdr:col>
      <xdr:colOff>923926</xdr:colOff>
      <xdr:row>42</xdr:row>
      <xdr:rowOff>276225</xdr:rowOff>
    </xdr:to>
    <xdr:sp macro="" textlink="" fLocksText="0">
      <xdr:nvSpPr>
        <xdr:cNvPr id="10" name="テキスト ボックス 9">
          <a:extLst>
            <a:ext uri="{FF2B5EF4-FFF2-40B4-BE49-F238E27FC236}">
              <a16:creationId xmlns:a16="http://schemas.microsoft.com/office/drawing/2014/main" id="{00000000-0008-0000-0900-00000A000000}"/>
            </a:ext>
          </a:extLst>
        </xdr:cNvPr>
        <xdr:cNvSpPr txBox="1"/>
      </xdr:nvSpPr>
      <xdr:spPr>
        <a:xfrm>
          <a:off x="11487150" y="7248525"/>
          <a:ext cx="6038851" cy="4876800"/>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400">
              <a:latin typeface="ＭＳ ゴシック" pitchFamily="49" charset="-128"/>
              <a:ea typeface="ＭＳ ゴシック" pitchFamily="49" charset="-128"/>
            </a:rPr>
            <a:t>　全会計において黒字決算または、歳入歳出同額となっており、収支の均衡が図られている。今後とも健全で安定した財政運営に努める。</a:t>
          </a:r>
        </a:p>
      </xdr:txBody>
    </xdr:sp>
    <xdr:clientData/>
  </xdr:twoCellAnchor>
  <xdr:twoCellAnchor>
    <xdr:from>
      <xdr:col>1</xdr:col>
      <xdr:colOff>0</xdr:colOff>
      <xdr:row>32</xdr:row>
      <xdr:rowOff>0</xdr:rowOff>
    </xdr:from>
    <xdr:to>
      <xdr:col>5</xdr:col>
      <xdr:colOff>9556</xdr:colOff>
      <xdr:row>33</xdr:row>
      <xdr:rowOff>0</xdr:rowOff>
    </xdr:to>
    <xdr:cxnSp macro="">
      <xdr:nvCxnSpPr>
        <xdr:cNvPr id="11" name="直線コネクタ 10">
          <a:extLst>
            <a:ext uri="{FF2B5EF4-FFF2-40B4-BE49-F238E27FC236}">
              <a16:creationId xmlns:a16="http://schemas.microsoft.com/office/drawing/2014/main" id="{00000000-0008-0000-0900-00000B000000}"/>
            </a:ext>
          </a:extLst>
        </xdr:cNvPr>
        <xdr:cNvCxnSpPr/>
      </xdr:nvCxnSpPr>
      <xdr:spPr>
        <a:xfrm>
          <a:off x="504825" y="6896100"/>
          <a:ext cx="4676806" cy="495300"/>
        </a:xfrm>
        <a:prstGeom prst="line">
          <a:avLst/>
        </a:prstGeom>
        <a:ln w="1270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xdr:col>
      <xdr:colOff>130175</xdr:colOff>
      <xdr:row>33</xdr:row>
      <xdr:rowOff>88900</xdr:rowOff>
    </xdr:from>
    <xdr:to>
      <xdr:col>1</xdr:col>
      <xdr:colOff>638175</xdr:colOff>
      <xdr:row>33</xdr:row>
      <xdr:rowOff>377825</xdr:rowOff>
    </xdr:to>
    <xdr:sp macro="" textlink="">
      <xdr:nvSpPr>
        <xdr:cNvPr id="12" name="凡例1">
          <a:extLst>
            <a:ext uri="{FF2B5EF4-FFF2-40B4-BE49-F238E27FC236}">
              <a16:creationId xmlns:a16="http://schemas.microsoft.com/office/drawing/2014/main" id="{00000000-0008-0000-0900-00000C000000}"/>
            </a:ext>
          </a:extLst>
        </xdr:cNvPr>
        <xdr:cNvSpPr/>
      </xdr:nvSpPr>
      <xdr:spPr bwMode="auto">
        <a:xfrm>
          <a:off x="635000" y="7480300"/>
          <a:ext cx="508000" cy="288925"/>
        </a:xfrm>
        <a:prstGeom prst="rect">
          <a:avLst/>
        </a:prstGeom>
        <a:solidFill>
          <a:srgbClr val="FF808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34</xdr:row>
      <xdr:rowOff>88900</xdr:rowOff>
    </xdr:from>
    <xdr:to>
      <xdr:col>1</xdr:col>
      <xdr:colOff>638175</xdr:colOff>
      <xdr:row>34</xdr:row>
      <xdr:rowOff>377825</xdr:rowOff>
    </xdr:to>
    <xdr:sp macro="" textlink="">
      <xdr:nvSpPr>
        <xdr:cNvPr id="13" name="凡例2">
          <a:extLst>
            <a:ext uri="{FF2B5EF4-FFF2-40B4-BE49-F238E27FC236}">
              <a16:creationId xmlns:a16="http://schemas.microsoft.com/office/drawing/2014/main" id="{00000000-0008-0000-0900-00000D000000}"/>
            </a:ext>
          </a:extLst>
        </xdr:cNvPr>
        <xdr:cNvSpPr/>
      </xdr:nvSpPr>
      <xdr:spPr bwMode="auto">
        <a:xfrm>
          <a:off x="635000" y="7975600"/>
          <a:ext cx="508000" cy="288925"/>
        </a:xfrm>
        <a:prstGeom prst="rect">
          <a:avLst/>
        </a:prstGeom>
        <a:solidFill>
          <a:srgbClr val="00FFFF"/>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35</xdr:row>
      <xdr:rowOff>88900</xdr:rowOff>
    </xdr:from>
    <xdr:to>
      <xdr:col>1</xdr:col>
      <xdr:colOff>638175</xdr:colOff>
      <xdr:row>35</xdr:row>
      <xdr:rowOff>377825</xdr:rowOff>
    </xdr:to>
    <xdr:sp macro="" textlink="">
      <xdr:nvSpPr>
        <xdr:cNvPr id="14" name="凡例3">
          <a:extLst>
            <a:ext uri="{FF2B5EF4-FFF2-40B4-BE49-F238E27FC236}">
              <a16:creationId xmlns:a16="http://schemas.microsoft.com/office/drawing/2014/main" id="{00000000-0008-0000-0900-00000E000000}"/>
            </a:ext>
          </a:extLst>
        </xdr:cNvPr>
        <xdr:cNvSpPr/>
      </xdr:nvSpPr>
      <xdr:spPr bwMode="auto">
        <a:xfrm>
          <a:off x="635000" y="8470900"/>
          <a:ext cx="508000" cy="288925"/>
        </a:xfrm>
        <a:prstGeom prst="rect">
          <a:avLst/>
        </a:prstGeom>
        <a:solidFill>
          <a:srgbClr val="00800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36</xdr:row>
      <xdr:rowOff>88900</xdr:rowOff>
    </xdr:from>
    <xdr:to>
      <xdr:col>1</xdr:col>
      <xdr:colOff>638175</xdr:colOff>
      <xdr:row>36</xdr:row>
      <xdr:rowOff>377825</xdr:rowOff>
    </xdr:to>
    <xdr:sp macro="" textlink="">
      <xdr:nvSpPr>
        <xdr:cNvPr id="15" name="凡例4">
          <a:extLst>
            <a:ext uri="{FF2B5EF4-FFF2-40B4-BE49-F238E27FC236}">
              <a16:creationId xmlns:a16="http://schemas.microsoft.com/office/drawing/2014/main" id="{00000000-0008-0000-0900-00000F000000}"/>
            </a:ext>
          </a:extLst>
        </xdr:cNvPr>
        <xdr:cNvSpPr/>
      </xdr:nvSpPr>
      <xdr:spPr bwMode="auto">
        <a:xfrm>
          <a:off x="635000" y="8966200"/>
          <a:ext cx="508000" cy="288925"/>
        </a:xfrm>
        <a:prstGeom prst="rect">
          <a:avLst/>
        </a:prstGeom>
        <a:solidFill>
          <a:srgbClr val="9999FF"/>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37</xdr:row>
      <xdr:rowOff>88900</xdr:rowOff>
    </xdr:from>
    <xdr:to>
      <xdr:col>1</xdr:col>
      <xdr:colOff>638175</xdr:colOff>
      <xdr:row>37</xdr:row>
      <xdr:rowOff>377825</xdr:rowOff>
    </xdr:to>
    <xdr:sp macro="" textlink="">
      <xdr:nvSpPr>
        <xdr:cNvPr id="16" name="凡例5">
          <a:extLst>
            <a:ext uri="{FF2B5EF4-FFF2-40B4-BE49-F238E27FC236}">
              <a16:creationId xmlns:a16="http://schemas.microsoft.com/office/drawing/2014/main" id="{00000000-0008-0000-0900-000010000000}"/>
            </a:ext>
          </a:extLst>
        </xdr:cNvPr>
        <xdr:cNvSpPr/>
      </xdr:nvSpPr>
      <xdr:spPr bwMode="auto">
        <a:xfrm>
          <a:off x="635000" y="9461500"/>
          <a:ext cx="508000" cy="288925"/>
        </a:xfrm>
        <a:prstGeom prst="rect">
          <a:avLst/>
        </a:prstGeom>
        <a:solidFill>
          <a:srgbClr val="FF660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38</xdr:row>
      <xdr:rowOff>88900</xdr:rowOff>
    </xdr:from>
    <xdr:to>
      <xdr:col>1</xdr:col>
      <xdr:colOff>638175</xdr:colOff>
      <xdr:row>38</xdr:row>
      <xdr:rowOff>377825</xdr:rowOff>
    </xdr:to>
    <xdr:sp macro="" textlink="">
      <xdr:nvSpPr>
        <xdr:cNvPr id="17" name="凡例6">
          <a:extLst>
            <a:ext uri="{FF2B5EF4-FFF2-40B4-BE49-F238E27FC236}">
              <a16:creationId xmlns:a16="http://schemas.microsoft.com/office/drawing/2014/main" id="{00000000-0008-0000-0900-000011000000}"/>
            </a:ext>
          </a:extLst>
        </xdr:cNvPr>
        <xdr:cNvSpPr/>
      </xdr:nvSpPr>
      <xdr:spPr bwMode="auto">
        <a:xfrm>
          <a:off x="635000" y="9956800"/>
          <a:ext cx="508000" cy="288925"/>
        </a:xfrm>
        <a:prstGeom prst="rect">
          <a:avLst/>
        </a:prstGeom>
        <a:solidFill>
          <a:srgbClr val="FFFF0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39</xdr:row>
      <xdr:rowOff>88900</xdr:rowOff>
    </xdr:from>
    <xdr:to>
      <xdr:col>1</xdr:col>
      <xdr:colOff>638175</xdr:colOff>
      <xdr:row>39</xdr:row>
      <xdr:rowOff>377825</xdr:rowOff>
    </xdr:to>
    <xdr:sp macro="" textlink="">
      <xdr:nvSpPr>
        <xdr:cNvPr id="18" name="凡例7">
          <a:extLst>
            <a:ext uri="{FF2B5EF4-FFF2-40B4-BE49-F238E27FC236}">
              <a16:creationId xmlns:a16="http://schemas.microsoft.com/office/drawing/2014/main" id="{00000000-0008-0000-0900-000012000000}"/>
            </a:ext>
          </a:extLst>
        </xdr:cNvPr>
        <xdr:cNvSpPr/>
      </xdr:nvSpPr>
      <xdr:spPr bwMode="auto">
        <a:xfrm>
          <a:off x="635000" y="10452100"/>
          <a:ext cx="508000" cy="288925"/>
        </a:xfrm>
        <a:prstGeom prst="rect">
          <a:avLst/>
        </a:prstGeom>
        <a:solidFill>
          <a:srgbClr val="80008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40</xdr:row>
      <xdr:rowOff>88900</xdr:rowOff>
    </xdr:from>
    <xdr:to>
      <xdr:col>1</xdr:col>
      <xdr:colOff>638175</xdr:colOff>
      <xdr:row>40</xdr:row>
      <xdr:rowOff>377825</xdr:rowOff>
    </xdr:to>
    <xdr:sp macro="" textlink="">
      <xdr:nvSpPr>
        <xdr:cNvPr id="19" name="凡例8">
          <a:extLst>
            <a:ext uri="{FF2B5EF4-FFF2-40B4-BE49-F238E27FC236}">
              <a16:creationId xmlns:a16="http://schemas.microsoft.com/office/drawing/2014/main" id="{00000000-0008-0000-0900-000013000000}"/>
            </a:ext>
          </a:extLst>
        </xdr:cNvPr>
        <xdr:cNvSpPr/>
      </xdr:nvSpPr>
      <xdr:spPr bwMode="auto">
        <a:xfrm>
          <a:off x="635000" y="10947400"/>
          <a:ext cx="508000" cy="288925"/>
        </a:xfrm>
        <a:prstGeom prst="rect">
          <a:avLst/>
        </a:prstGeom>
        <a:solidFill>
          <a:srgbClr val="00FF0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41</xdr:row>
      <xdr:rowOff>88900</xdr:rowOff>
    </xdr:from>
    <xdr:to>
      <xdr:col>1</xdr:col>
      <xdr:colOff>638175</xdr:colOff>
      <xdr:row>41</xdr:row>
      <xdr:rowOff>377825</xdr:rowOff>
    </xdr:to>
    <xdr:sp macro="" textlink="">
      <xdr:nvSpPr>
        <xdr:cNvPr id="20" name="凡例9">
          <a:extLst>
            <a:ext uri="{FF2B5EF4-FFF2-40B4-BE49-F238E27FC236}">
              <a16:creationId xmlns:a16="http://schemas.microsoft.com/office/drawing/2014/main" id="{00000000-0008-0000-0900-000014000000}"/>
            </a:ext>
          </a:extLst>
        </xdr:cNvPr>
        <xdr:cNvSpPr/>
      </xdr:nvSpPr>
      <xdr:spPr bwMode="auto">
        <a:xfrm>
          <a:off x="635000" y="11442700"/>
          <a:ext cx="508000" cy="288925"/>
        </a:xfrm>
        <a:prstGeom prst="rect">
          <a:avLst/>
        </a:prstGeom>
        <a:solidFill>
          <a:srgbClr val="FF000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42</xdr:row>
      <xdr:rowOff>88900</xdr:rowOff>
    </xdr:from>
    <xdr:to>
      <xdr:col>1</xdr:col>
      <xdr:colOff>638175</xdr:colOff>
      <xdr:row>42</xdr:row>
      <xdr:rowOff>377825</xdr:rowOff>
    </xdr:to>
    <xdr:sp macro="" textlink="">
      <xdr:nvSpPr>
        <xdr:cNvPr id="21" name="凡例10">
          <a:extLst>
            <a:ext uri="{FF2B5EF4-FFF2-40B4-BE49-F238E27FC236}">
              <a16:creationId xmlns:a16="http://schemas.microsoft.com/office/drawing/2014/main" id="{00000000-0008-0000-0900-000015000000}"/>
            </a:ext>
          </a:extLst>
        </xdr:cNvPr>
        <xdr:cNvSpPr/>
      </xdr:nvSpPr>
      <xdr:spPr bwMode="auto">
        <a:xfrm>
          <a:off x="635000" y="11938000"/>
          <a:ext cx="508000" cy="288925"/>
        </a:xfrm>
        <a:prstGeom prst="rect">
          <a:avLst/>
        </a:prstGeom>
        <a:solidFill>
          <a:srgbClr val="0000FF"/>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wsDr>
</file>

<file path=xl/drawings/drawing10.xml><?xml version="1.0" encoding="utf-8"?>
<xdr:wsDr xmlns:xdr="http://schemas.openxmlformats.org/drawingml/2006/spreadsheetDrawing" xmlns:a="http://schemas.openxmlformats.org/drawingml/2006/main">
  <xdr:twoCellAnchor>
    <xdr:from>
      <xdr:col>0</xdr:col>
      <xdr:colOff>123825</xdr:colOff>
      <xdr:row>0</xdr:row>
      <xdr:rowOff>123825</xdr:rowOff>
    </xdr:from>
    <xdr:to>
      <xdr:col>11</xdr:col>
      <xdr:colOff>695325</xdr:colOff>
      <xdr:row>4</xdr:row>
      <xdr:rowOff>76200</xdr:rowOff>
    </xdr:to>
    <xdr:sp macro="" textlink="">
      <xdr:nvSpPr>
        <xdr:cNvPr id="2" name="表題ボックス">
          <a:extLst>
            <a:ext uri="{FF2B5EF4-FFF2-40B4-BE49-F238E27FC236}">
              <a16:creationId xmlns:a16="http://schemas.microsoft.com/office/drawing/2014/main" id="{00000000-0008-0000-0A00-000002000000}"/>
            </a:ext>
          </a:extLst>
        </xdr:cNvPr>
        <xdr:cNvSpPr>
          <a:spLocks noChangeArrowheads="1"/>
        </xdr:cNvSpPr>
      </xdr:nvSpPr>
      <xdr:spPr bwMode="auto">
        <a:xfrm>
          <a:off x="123825" y="123825"/>
          <a:ext cx="9525000" cy="638175"/>
        </a:xfrm>
        <a:prstGeom prst="rect">
          <a:avLst/>
        </a:prstGeom>
        <a:noFill/>
        <a:ln w="9525">
          <a:noFill/>
          <a:miter lim="800000"/>
          <a:headEnd/>
          <a:tailEnd/>
        </a:ln>
      </xdr:spPr>
      <xdr:txBody>
        <a:bodyPr vertOverflow="clip" wrap="square" lIns="54864" tIns="32004" rIns="0" bIns="32004" anchor="ctr" upright="1"/>
        <a:lstStyle/>
        <a:p>
          <a:pPr algn="l" rtl="1">
            <a:defRPr sz="1000"/>
          </a:pPr>
          <a:r>
            <a:rPr lang="ja-JP" altLang="en-US" sz="2400" b="1" i="0" strike="noStrike">
              <a:solidFill>
                <a:srgbClr val="000000"/>
              </a:solidFill>
              <a:latin typeface="ＭＳ ゴシック"/>
              <a:ea typeface="ＭＳ ゴシック"/>
            </a:rPr>
            <a:t>（</a:t>
          </a:r>
          <a:r>
            <a:rPr lang="en-US" altLang="ja-JP" sz="2400" b="1" i="0" strike="noStrike">
              <a:solidFill>
                <a:srgbClr val="000000"/>
              </a:solidFill>
              <a:latin typeface="ＭＳ ゴシック"/>
              <a:ea typeface="ＭＳ ゴシック"/>
            </a:rPr>
            <a:t>9</a:t>
          </a:r>
          <a:r>
            <a:rPr lang="ja-JP" altLang="en-US" sz="2400" b="1" i="0" strike="noStrike">
              <a:solidFill>
                <a:srgbClr val="000000"/>
              </a:solidFill>
              <a:latin typeface="ＭＳ ゴシック"/>
              <a:ea typeface="ＭＳ ゴシック"/>
            </a:rPr>
            <a:t>）実質公債費比率（分子）の構造（市町村）</a:t>
          </a:r>
        </a:p>
      </xdr:txBody>
    </xdr:sp>
    <xdr:clientData/>
  </xdr:twoCellAnchor>
  <xdr:twoCellAnchor>
    <xdr:from>
      <xdr:col>12</xdr:col>
      <xdr:colOff>838200</xdr:colOff>
      <xdr:row>1</xdr:row>
      <xdr:rowOff>19050</xdr:rowOff>
    </xdr:from>
    <xdr:to>
      <xdr:col>15</xdr:col>
      <xdr:colOff>371475</xdr:colOff>
      <xdr:row>3</xdr:row>
      <xdr:rowOff>123825</xdr:rowOff>
    </xdr:to>
    <xdr:sp macro="" textlink="">
      <xdr:nvSpPr>
        <xdr:cNvPr id="3" name="年度ボックス">
          <a:extLst>
            <a:ext uri="{FF2B5EF4-FFF2-40B4-BE49-F238E27FC236}">
              <a16:creationId xmlns:a16="http://schemas.microsoft.com/office/drawing/2014/main" id="{00000000-0008-0000-0A00-000003000000}"/>
            </a:ext>
          </a:extLst>
        </xdr:cNvPr>
        <xdr:cNvSpPr>
          <a:spLocks noChangeArrowheads="1"/>
        </xdr:cNvSpPr>
      </xdr:nvSpPr>
      <xdr:spPr bwMode="auto">
        <a:xfrm>
          <a:off x="10791825" y="190500"/>
          <a:ext cx="2533650" cy="447675"/>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令和</a:t>
          </a:r>
          <a:r>
            <a:rPr lang="en-US" altLang="ja-JP" sz="1600" b="1">
              <a:latin typeface="ＭＳ ゴシック" pitchFamily="49" charset="-128"/>
              <a:ea typeface="ＭＳ ゴシック" pitchFamily="49" charset="-128"/>
            </a:rPr>
            <a:t>4</a:t>
          </a:r>
          <a:r>
            <a:rPr lang="ja-JP" altLang="en-US" sz="1600" b="1">
              <a:latin typeface="ＭＳ ゴシック" pitchFamily="49" charset="-128"/>
              <a:ea typeface="ＭＳ ゴシック" pitchFamily="49" charset="-128"/>
            </a:rPr>
            <a:t>年度</a:t>
          </a:r>
        </a:p>
      </xdr:txBody>
    </xdr:sp>
    <xdr:clientData/>
  </xdr:twoCellAnchor>
  <xdr:twoCellAnchor>
    <xdr:from>
      <xdr:col>15</xdr:col>
      <xdr:colOff>762000</xdr:colOff>
      <xdr:row>1</xdr:row>
      <xdr:rowOff>19050</xdr:rowOff>
    </xdr:from>
    <xdr:to>
      <xdr:col>20</xdr:col>
      <xdr:colOff>190500</xdr:colOff>
      <xdr:row>3</xdr:row>
      <xdr:rowOff>123825</xdr:rowOff>
    </xdr:to>
    <xdr:sp macro="" textlink="">
      <xdr:nvSpPr>
        <xdr:cNvPr id="4" name="団体名称ボックス">
          <a:extLst>
            <a:ext uri="{FF2B5EF4-FFF2-40B4-BE49-F238E27FC236}">
              <a16:creationId xmlns:a16="http://schemas.microsoft.com/office/drawing/2014/main" id="{00000000-0008-0000-0A00-000004000000}"/>
            </a:ext>
          </a:extLst>
        </xdr:cNvPr>
        <xdr:cNvSpPr>
          <a:spLocks noChangeArrowheads="1"/>
        </xdr:cNvSpPr>
      </xdr:nvSpPr>
      <xdr:spPr bwMode="auto">
        <a:xfrm>
          <a:off x="13716000" y="190500"/>
          <a:ext cx="3810000" cy="447675"/>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愛媛県西条市</a:t>
          </a:r>
        </a:p>
      </xdr:txBody>
    </xdr:sp>
    <xdr:clientData/>
  </xdr:twoCellAnchor>
  <xdr:twoCellAnchor>
    <xdr:from>
      <xdr:col>1</xdr:col>
      <xdr:colOff>0</xdr:colOff>
      <xdr:row>43</xdr:row>
      <xdr:rowOff>0</xdr:rowOff>
    </xdr:from>
    <xdr:to>
      <xdr:col>10</xdr:col>
      <xdr:colOff>0</xdr:colOff>
      <xdr:row>44</xdr:row>
      <xdr:rowOff>0</xdr:rowOff>
    </xdr:to>
    <xdr:sp macro="" textlink="">
      <xdr:nvSpPr>
        <xdr:cNvPr id="5" name="Line 22">
          <a:extLst>
            <a:ext uri="{FF2B5EF4-FFF2-40B4-BE49-F238E27FC236}">
              <a16:creationId xmlns:a16="http://schemas.microsoft.com/office/drawing/2014/main" id="{00000000-0008-0000-0A00-000005000000}"/>
            </a:ext>
          </a:extLst>
        </xdr:cNvPr>
        <xdr:cNvSpPr>
          <a:spLocks noChangeShapeType="1"/>
        </xdr:cNvSpPr>
      </xdr:nvSpPr>
      <xdr:spPr bwMode="auto">
        <a:xfrm>
          <a:off x="504825" y="7591425"/>
          <a:ext cx="7448550" cy="390525"/>
        </a:xfrm>
        <a:prstGeom prst="line">
          <a:avLst/>
        </a:prstGeom>
        <a:noFill/>
        <a:ln w="19050">
          <a:solidFill>
            <a:srgbClr val="000000"/>
          </a:solidFill>
          <a:round/>
          <a:headEnd/>
          <a:tailEnd/>
        </a:ln>
      </xdr:spPr>
    </xdr:sp>
    <xdr:clientData/>
  </xdr:twoCellAnchor>
  <xdr:twoCellAnchor>
    <xdr:from>
      <xdr:col>3</xdr:col>
      <xdr:colOff>152400</xdr:colOff>
      <xdr:row>44</xdr:row>
      <xdr:rowOff>47625</xdr:rowOff>
    </xdr:from>
    <xdr:to>
      <xdr:col>3</xdr:col>
      <xdr:colOff>657225</xdr:colOff>
      <xdr:row>44</xdr:row>
      <xdr:rowOff>342900</xdr:rowOff>
    </xdr:to>
    <xdr:sp macro="" textlink="">
      <xdr:nvSpPr>
        <xdr:cNvPr id="6" name="Rectangle 23">
          <a:extLst>
            <a:ext uri="{FF2B5EF4-FFF2-40B4-BE49-F238E27FC236}">
              <a16:creationId xmlns:a16="http://schemas.microsoft.com/office/drawing/2014/main" id="{00000000-0008-0000-0A00-000006000000}"/>
            </a:ext>
          </a:extLst>
        </xdr:cNvPr>
        <xdr:cNvSpPr>
          <a:spLocks noChangeArrowheads="1"/>
        </xdr:cNvSpPr>
      </xdr:nvSpPr>
      <xdr:spPr bwMode="auto">
        <a:xfrm>
          <a:off x="2314575" y="8029575"/>
          <a:ext cx="504825" cy="295275"/>
        </a:xfrm>
        <a:prstGeom prst="rect">
          <a:avLst/>
        </a:prstGeom>
        <a:solidFill>
          <a:srgbClr val="FF8080"/>
        </a:solidFill>
        <a:ln w="6350">
          <a:solidFill>
            <a:srgbClr val="000000"/>
          </a:solidFill>
          <a:miter lim="800000"/>
          <a:headEnd/>
          <a:tailEnd/>
        </a:ln>
      </xdr:spPr>
    </xdr:sp>
    <xdr:clientData/>
  </xdr:twoCellAnchor>
  <xdr:twoCellAnchor>
    <xdr:from>
      <xdr:col>3</xdr:col>
      <xdr:colOff>152400</xdr:colOff>
      <xdr:row>45</xdr:row>
      <xdr:rowOff>47625</xdr:rowOff>
    </xdr:from>
    <xdr:to>
      <xdr:col>3</xdr:col>
      <xdr:colOff>657225</xdr:colOff>
      <xdr:row>45</xdr:row>
      <xdr:rowOff>342900</xdr:rowOff>
    </xdr:to>
    <xdr:sp macro="" textlink="">
      <xdr:nvSpPr>
        <xdr:cNvPr id="7" name="Rectangle 24">
          <a:extLst>
            <a:ext uri="{FF2B5EF4-FFF2-40B4-BE49-F238E27FC236}">
              <a16:creationId xmlns:a16="http://schemas.microsoft.com/office/drawing/2014/main" id="{00000000-0008-0000-0A00-000007000000}"/>
            </a:ext>
          </a:extLst>
        </xdr:cNvPr>
        <xdr:cNvSpPr>
          <a:spLocks noChangeArrowheads="1"/>
        </xdr:cNvSpPr>
      </xdr:nvSpPr>
      <xdr:spPr bwMode="auto">
        <a:xfrm>
          <a:off x="2314575" y="8420100"/>
          <a:ext cx="504825" cy="295275"/>
        </a:xfrm>
        <a:prstGeom prst="rect">
          <a:avLst/>
        </a:prstGeom>
        <a:solidFill>
          <a:srgbClr val="00FFFF"/>
        </a:solidFill>
        <a:ln w="6350">
          <a:solidFill>
            <a:srgbClr val="000000"/>
          </a:solidFill>
          <a:miter lim="800000"/>
          <a:headEnd/>
          <a:tailEnd/>
        </a:ln>
      </xdr:spPr>
    </xdr:sp>
    <xdr:clientData/>
  </xdr:twoCellAnchor>
  <xdr:twoCellAnchor>
    <xdr:from>
      <xdr:col>3</xdr:col>
      <xdr:colOff>152400</xdr:colOff>
      <xdr:row>46</xdr:row>
      <xdr:rowOff>47625</xdr:rowOff>
    </xdr:from>
    <xdr:to>
      <xdr:col>3</xdr:col>
      <xdr:colOff>657225</xdr:colOff>
      <xdr:row>46</xdr:row>
      <xdr:rowOff>342900</xdr:rowOff>
    </xdr:to>
    <xdr:sp macro="" textlink="">
      <xdr:nvSpPr>
        <xdr:cNvPr id="8" name="Rectangle 25">
          <a:extLst>
            <a:ext uri="{FF2B5EF4-FFF2-40B4-BE49-F238E27FC236}">
              <a16:creationId xmlns:a16="http://schemas.microsoft.com/office/drawing/2014/main" id="{00000000-0008-0000-0A00-000008000000}"/>
            </a:ext>
          </a:extLst>
        </xdr:cNvPr>
        <xdr:cNvSpPr>
          <a:spLocks noChangeArrowheads="1"/>
        </xdr:cNvSpPr>
      </xdr:nvSpPr>
      <xdr:spPr bwMode="auto">
        <a:xfrm>
          <a:off x="2314575" y="8810625"/>
          <a:ext cx="504825" cy="295275"/>
        </a:xfrm>
        <a:prstGeom prst="rect">
          <a:avLst/>
        </a:prstGeom>
        <a:solidFill>
          <a:srgbClr val="008000"/>
        </a:solidFill>
        <a:ln w="6350">
          <a:solidFill>
            <a:srgbClr val="000000"/>
          </a:solidFill>
          <a:miter lim="800000"/>
          <a:headEnd/>
          <a:tailEnd/>
        </a:ln>
      </xdr:spPr>
    </xdr:sp>
    <xdr:clientData/>
  </xdr:twoCellAnchor>
  <xdr:twoCellAnchor>
    <xdr:from>
      <xdr:col>3</xdr:col>
      <xdr:colOff>152400</xdr:colOff>
      <xdr:row>47</xdr:row>
      <xdr:rowOff>47625</xdr:rowOff>
    </xdr:from>
    <xdr:to>
      <xdr:col>3</xdr:col>
      <xdr:colOff>657225</xdr:colOff>
      <xdr:row>47</xdr:row>
      <xdr:rowOff>342900</xdr:rowOff>
    </xdr:to>
    <xdr:sp macro="" textlink="">
      <xdr:nvSpPr>
        <xdr:cNvPr id="9" name="Rectangle 26">
          <a:extLst>
            <a:ext uri="{FF2B5EF4-FFF2-40B4-BE49-F238E27FC236}">
              <a16:creationId xmlns:a16="http://schemas.microsoft.com/office/drawing/2014/main" id="{00000000-0008-0000-0A00-000009000000}"/>
            </a:ext>
          </a:extLst>
        </xdr:cNvPr>
        <xdr:cNvSpPr>
          <a:spLocks noChangeArrowheads="1"/>
        </xdr:cNvSpPr>
      </xdr:nvSpPr>
      <xdr:spPr bwMode="auto">
        <a:xfrm>
          <a:off x="2314575" y="9201150"/>
          <a:ext cx="504825" cy="295275"/>
        </a:xfrm>
        <a:prstGeom prst="rect">
          <a:avLst/>
        </a:prstGeom>
        <a:solidFill>
          <a:srgbClr val="9999FF"/>
        </a:solidFill>
        <a:ln w="6350">
          <a:solidFill>
            <a:srgbClr val="000000"/>
          </a:solidFill>
          <a:miter lim="800000"/>
          <a:headEnd/>
          <a:tailEnd/>
        </a:ln>
      </xdr:spPr>
    </xdr:sp>
    <xdr:clientData/>
  </xdr:twoCellAnchor>
  <xdr:twoCellAnchor>
    <xdr:from>
      <xdr:col>3</xdr:col>
      <xdr:colOff>152400</xdr:colOff>
      <xdr:row>48</xdr:row>
      <xdr:rowOff>47625</xdr:rowOff>
    </xdr:from>
    <xdr:to>
      <xdr:col>3</xdr:col>
      <xdr:colOff>657225</xdr:colOff>
      <xdr:row>48</xdr:row>
      <xdr:rowOff>342900</xdr:rowOff>
    </xdr:to>
    <xdr:sp macro="" textlink="">
      <xdr:nvSpPr>
        <xdr:cNvPr id="10" name="Rectangle 27">
          <a:extLst>
            <a:ext uri="{FF2B5EF4-FFF2-40B4-BE49-F238E27FC236}">
              <a16:creationId xmlns:a16="http://schemas.microsoft.com/office/drawing/2014/main" id="{00000000-0008-0000-0A00-00000A000000}"/>
            </a:ext>
          </a:extLst>
        </xdr:cNvPr>
        <xdr:cNvSpPr>
          <a:spLocks noChangeArrowheads="1"/>
        </xdr:cNvSpPr>
      </xdr:nvSpPr>
      <xdr:spPr bwMode="auto">
        <a:xfrm>
          <a:off x="2314575" y="9591675"/>
          <a:ext cx="504825" cy="295275"/>
        </a:xfrm>
        <a:prstGeom prst="rect">
          <a:avLst/>
        </a:prstGeom>
        <a:solidFill>
          <a:srgbClr val="FF6600"/>
        </a:solidFill>
        <a:ln w="6350">
          <a:solidFill>
            <a:srgbClr val="000000"/>
          </a:solidFill>
          <a:miter lim="800000"/>
          <a:headEnd/>
          <a:tailEnd/>
        </a:ln>
      </xdr:spPr>
    </xdr:sp>
    <xdr:clientData/>
  </xdr:twoCellAnchor>
  <xdr:twoCellAnchor>
    <xdr:from>
      <xdr:col>3</xdr:col>
      <xdr:colOff>152400</xdr:colOff>
      <xdr:row>49</xdr:row>
      <xdr:rowOff>47625</xdr:rowOff>
    </xdr:from>
    <xdr:to>
      <xdr:col>3</xdr:col>
      <xdr:colOff>657225</xdr:colOff>
      <xdr:row>49</xdr:row>
      <xdr:rowOff>342900</xdr:rowOff>
    </xdr:to>
    <xdr:sp macro="" textlink="">
      <xdr:nvSpPr>
        <xdr:cNvPr id="11" name="Rectangle 28">
          <a:extLst>
            <a:ext uri="{FF2B5EF4-FFF2-40B4-BE49-F238E27FC236}">
              <a16:creationId xmlns:a16="http://schemas.microsoft.com/office/drawing/2014/main" id="{00000000-0008-0000-0A00-00000B000000}"/>
            </a:ext>
          </a:extLst>
        </xdr:cNvPr>
        <xdr:cNvSpPr>
          <a:spLocks noChangeArrowheads="1"/>
        </xdr:cNvSpPr>
      </xdr:nvSpPr>
      <xdr:spPr bwMode="auto">
        <a:xfrm>
          <a:off x="2314575" y="9982200"/>
          <a:ext cx="504825" cy="295275"/>
        </a:xfrm>
        <a:prstGeom prst="rect">
          <a:avLst/>
        </a:prstGeom>
        <a:solidFill>
          <a:srgbClr val="FFFF00"/>
        </a:solidFill>
        <a:ln w="6350">
          <a:solidFill>
            <a:srgbClr val="000000"/>
          </a:solidFill>
          <a:miter lim="800000"/>
          <a:headEnd/>
          <a:tailEnd/>
        </a:ln>
      </xdr:spPr>
    </xdr:sp>
    <xdr:clientData/>
  </xdr:twoCellAnchor>
  <xdr:twoCellAnchor>
    <xdr:from>
      <xdr:col>3</xdr:col>
      <xdr:colOff>152400</xdr:colOff>
      <xdr:row>50</xdr:row>
      <xdr:rowOff>47625</xdr:rowOff>
    </xdr:from>
    <xdr:to>
      <xdr:col>3</xdr:col>
      <xdr:colOff>657225</xdr:colOff>
      <xdr:row>50</xdr:row>
      <xdr:rowOff>342900</xdr:rowOff>
    </xdr:to>
    <xdr:sp macro="" textlink="">
      <xdr:nvSpPr>
        <xdr:cNvPr id="12" name="Rectangle 29">
          <a:extLst>
            <a:ext uri="{FF2B5EF4-FFF2-40B4-BE49-F238E27FC236}">
              <a16:creationId xmlns:a16="http://schemas.microsoft.com/office/drawing/2014/main" id="{00000000-0008-0000-0A00-00000C000000}"/>
            </a:ext>
          </a:extLst>
        </xdr:cNvPr>
        <xdr:cNvSpPr>
          <a:spLocks noChangeArrowheads="1"/>
        </xdr:cNvSpPr>
      </xdr:nvSpPr>
      <xdr:spPr bwMode="auto">
        <a:xfrm>
          <a:off x="2314575" y="10372725"/>
          <a:ext cx="504825" cy="295275"/>
        </a:xfrm>
        <a:prstGeom prst="rect">
          <a:avLst/>
        </a:prstGeom>
        <a:solidFill>
          <a:srgbClr val="800080"/>
        </a:solidFill>
        <a:ln w="6350">
          <a:solidFill>
            <a:srgbClr val="000000"/>
          </a:solidFill>
          <a:miter lim="800000"/>
          <a:headEnd/>
          <a:tailEnd/>
        </a:ln>
      </xdr:spPr>
    </xdr:sp>
    <xdr:clientData/>
  </xdr:twoCellAnchor>
  <xdr:twoCellAnchor>
    <xdr:from>
      <xdr:col>3</xdr:col>
      <xdr:colOff>152400</xdr:colOff>
      <xdr:row>51</xdr:row>
      <xdr:rowOff>47625</xdr:rowOff>
    </xdr:from>
    <xdr:to>
      <xdr:col>3</xdr:col>
      <xdr:colOff>657225</xdr:colOff>
      <xdr:row>51</xdr:row>
      <xdr:rowOff>342900</xdr:rowOff>
    </xdr:to>
    <xdr:sp macro="" textlink="">
      <xdr:nvSpPr>
        <xdr:cNvPr id="13" name="Rectangle 30">
          <a:extLst>
            <a:ext uri="{FF2B5EF4-FFF2-40B4-BE49-F238E27FC236}">
              <a16:creationId xmlns:a16="http://schemas.microsoft.com/office/drawing/2014/main" id="{00000000-0008-0000-0A00-00000D000000}"/>
            </a:ext>
          </a:extLst>
        </xdr:cNvPr>
        <xdr:cNvSpPr>
          <a:spLocks noChangeArrowheads="1"/>
        </xdr:cNvSpPr>
      </xdr:nvSpPr>
      <xdr:spPr bwMode="auto">
        <a:xfrm>
          <a:off x="2314575" y="10763250"/>
          <a:ext cx="504825" cy="295275"/>
        </a:xfrm>
        <a:prstGeom prst="rect">
          <a:avLst/>
        </a:prstGeom>
        <a:solidFill>
          <a:srgbClr val="00FF00"/>
        </a:solidFill>
        <a:ln w="6350">
          <a:solidFill>
            <a:srgbClr val="000000"/>
          </a:solidFill>
          <a:miter lim="800000"/>
          <a:headEnd/>
          <a:tailEnd/>
        </a:ln>
      </xdr:spPr>
    </xdr:sp>
    <xdr:clientData/>
  </xdr:twoCellAnchor>
  <xdr:twoCellAnchor>
    <xdr:from>
      <xdr:col>3</xdr:col>
      <xdr:colOff>152400</xdr:colOff>
      <xdr:row>52</xdr:row>
      <xdr:rowOff>200025</xdr:rowOff>
    </xdr:from>
    <xdr:to>
      <xdr:col>3</xdr:col>
      <xdr:colOff>657225</xdr:colOff>
      <xdr:row>52</xdr:row>
      <xdr:rowOff>200025</xdr:rowOff>
    </xdr:to>
    <xdr:sp macro="" textlink="">
      <xdr:nvSpPr>
        <xdr:cNvPr id="14" name="Line 31">
          <a:extLst>
            <a:ext uri="{FF2B5EF4-FFF2-40B4-BE49-F238E27FC236}">
              <a16:creationId xmlns:a16="http://schemas.microsoft.com/office/drawing/2014/main" id="{00000000-0008-0000-0A00-00000E000000}"/>
            </a:ext>
          </a:extLst>
        </xdr:cNvPr>
        <xdr:cNvSpPr>
          <a:spLocks noChangeShapeType="1"/>
        </xdr:cNvSpPr>
      </xdr:nvSpPr>
      <xdr:spPr bwMode="auto">
        <a:xfrm>
          <a:off x="2314575" y="11306175"/>
          <a:ext cx="504825" cy="0"/>
        </a:xfrm>
        <a:prstGeom prst="line">
          <a:avLst/>
        </a:prstGeom>
        <a:noFill/>
        <a:ln w="38100">
          <a:solidFill>
            <a:srgbClr val="FF0000"/>
          </a:solidFill>
          <a:round/>
          <a:headEnd/>
          <a:tailEnd/>
        </a:ln>
      </xdr:spPr>
    </xdr:sp>
    <xdr:clientData/>
  </xdr:twoCellAnchor>
  <xdr:twoCellAnchor>
    <xdr:from>
      <xdr:col>3</xdr:col>
      <xdr:colOff>314325</xdr:colOff>
      <xdr:row>52</xdr:row>
      <xdr:rowOff>104775</xdr:rowOff>
    </xdr:from>
    <xdr:to>
      <xdr:col>3</xdr:col>
      <xdr:colOff>504825</xdr:colOff>
      <xdr:row>52</xdr:row>
      <xdr:rowOff>295275</xdr:rowOff>
    </xdr:to>
    <xdr:sp macro="" textlink="">
      <xdr:nvSpPr>
        <xdr:cNvPr id="15" name="Oval 32">
          <a:extLst>
            <a:ext uri="{FF2B5EF4-FFF2-40B4-BE49-F238E27FC236}">
              <a16:creationId xmlns:a16="http://schemas.microsoft.com/office/drawing/2014/main" id="{00000000-0008-0000-0A00-00000F000000}"/>
            </a:ext>
          </a:extLst>
        </xdr:cNvPr>
        <xdr:cNvSpPr>
          <a:spLocks noChangeArrowheads="1"/>
        </xdr:cNvSpPr>
      </xdr:nvSpPr>
      <xdr:spPr bwMode="auto">
        <a:xfrm>
          <a:off x="2476500" y="11210925"/>
          <a:ext cx="190500" cy="190500"/>
        </a:xfrm>
        <a:prstGeom prst="ellipse">
          <a:avLst/>
        </a:prstGeom>
        <a:solidFill>
          <a:srgbClr val="FF0000"/>
        </a:solidFill>
        <a:ln w="6350">
          <a:noFill/>
          <a:round/>
          <a:headEnd/>
          <a:tailEnd/>
        </a:ln>
      </xdr:spPr>
    </xdr:sp>
    <xdr:clientData/>
  </xdr:twoCellAnchor>
  <xdr:twoCellAnchor>
    <xdr:from>
      <xdr:col>15</xdr:col>
      <xdr:colOff>152400</xdr:colOff>
      <xdr:row>43</xdr:row>
      <xdr:rowOff>9525</xdr:rowOff>
    </xdr:from>
    <xdr:to>
      <xdr:col>20</xdr:col>
      <xdr:colOff>200025</xdr:colOff>
      <xdr:row>53</xdr:row>
      <xdr:rowOff>9525</xdr:rowOff>
    </xdr:to>
    <xdr:sp macro="" textlink="">
      <xdr:nvSpPr>
        <xdr:cNvPr id="16" name="Rectangle 87">
          <a:extLst>
            <a:ext uri="{FF2B5EF4-FFF2-40B4-BE49-F238E27FC236}">
              <a16:creationId xmlns:a16="http://schemas.microsoft.com/office/drawing/2014/main" id="{00000000-0008-0000-0A00-000010000000}"/>
            </a:ext>
          </a:extLst>
        </xdr:cNvPr>
        <xdr:cNvSpPr>
          <a:spLocks noChangeArrowheads="1"/>
        </xdr:cNvSpPr>
      </xdr:nvSpPr>
      <xdr:spPr bwMode="auto">
        <a:xfrm>
          <a:off x="13106400" y="7600950"/>
          <a:ext cx="4429125" cy="3905250"/>
        </a:xfrm>
        <a:prstGeom prst="rect">
          <a:avLst/>
        </a:prstGeom>
        <a:solidFill>
          <a:srgbClr val="FFFFFF"/>
        </a:solidFill>
        <a:ln w="19050">
          <a:solidFill>
            <a:srgbClr val="000000"/>
          </a:solidFill>
          <a:miter lim="800000"/>
          <a:headEnd/>
          <a:tailEnd/>
        </a:ln>
      </xdr:spPr>
    </xdr:sp>
    <xdr:clientData/>
  </xdr:twoCellAnchor>
  <xdr:twoCellAnchor>
    <xdr:from>
      <xdr:col>15</xdr:col>
      <xdr:colOff>152400</xdr:colOff>
      <xdr:row>43</xdr:row>
      <xdr:rowOff>0</xdr:rowOff>
    </xdr:from>
    <xdr:to>
      <xdr:col>16</xdr:col>
      <xdr:colOff>161925</xdr:colOff>
      <xdr:row>43</xdr:row>
      <xdr:rowOff>323850</xdr:rowOff>
    </xdr:to>
    <xdr:sp macro="" textlink="">
      <xdr:nvSpPr>
        <xdr:cNvPr id="17" name="Rectangle 88">
          <a:extLst>
            <a:ext uri="{FF2B5EF4-FFF2-40B4-BE49-F238E27FC236}">
              <a16:creationId xmlns:a16="http://schemas.microsoft.com/office/drawing/2014/main" id="{00000000-0008-0000-0A00-000011000000}"/>
            </a:ext>
          </a:extLst>
        </xdr:cNvPr>
        <xdr:cNvSpPr>
          <a:spLocks noChangeArrowheads="1"/>
        </xdr:cNvSpPr>
      </xdr:nvSpPr>
      <xdr:spPr bwMode="auto">
        <a:xfrm>
          <a:off x="13106400" y="7591425"/>
          <a:ext cx="885825" cy="323850"/>
        </a:xfrm>
        <a:prstGeom prst="rect">
          <a:avLst/>
        </a:prstGeom>
        <a:noFill/>
        <a:ln w="9525">
          <a:noFill/>
          <a:miter lim="800000"/>
          <a:headEnd/>
          <a:tailEnd/>
        </a:ln>
      </xdr:spPr>
      <xdr:txBody>
        <a:bodyPr vertOverflow="clip" wrap="square" lIns="36576" tIns="22860" rIns="0" bIns="0" anchor="t" upright="1"/>
        <a:lstStyle/>
        <a:p>
          <a:pPr algn="l" rtl="0">
            <a:defRPr sz="1000"/>
          </a:pPr>
          <a:r>
            <a:rPr lang="ja-JP" altLang="en-US" sz="1500" b="1" i="0" u="none" strike="noStrike" baseline="0">
              <a:solidFill>
                <a:srgbClr val="000000"/>
              </a:solidFill>
              <a:latin typeface="ＭＳ ゴシック"/>
              <a:ea typeface="ＭＳ ゴシック"/>
            </a:rPr>
            <a:t>分析欄</a:t>
          </a:r>
        </a:p>
      </xdr:txBody>
    </xdr:sp>
    <xdr:clientData/>
  </xdr:twoCellAnchor>
  <xdr:twoCellAnchor>
    <xdr:from>
      <xdr:col>0</xdr:col>
      <xdr:colOff>228600</xdr:colOff>
      <xdr:row>4</xdr:row>
      <xdr:rowOff>0</xdr:rowOff>
    </xdr:from>
    <xdr:to>
      <xdr:col>20</xdr:col>
      <xdr:colOff>676275</xdr:colOff>
      <xdr:row>41</xdr:row>
      <xdr:rowOff>152400</xdr:rowOff>
    </xdr:to>
    <xdr:graphicFrame macro="">
      <xdr:nvGraphicFramePr>
        <xdr:cNvPr id="18" name="Chart 90">
          <a:extLst>
            <a:ext uri="{FF2B5EF4-FFF2-40B4-BE49-F238E27FC236}">
              <a16:creationId xmlns:a16="http://schemas.microsoft.com/office/drawing/2014/main" id="{00000000-0008-0000-0A00-000012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0</xdr:col>
      <xdr:colOff>314325</xdr:colOff>
      <xdr:row>4</xdr:row>
      <xdr:rowOff>66675</xdr:rowOff>
    </xdr:from>
    <xdr:to>
      <xdr:col>2</xdr:col>
      <xdr:colOff>419100</xdr:colOff>
      <xdr:row>6</xdr:row>
      <xdr:rowOff>47625</xdr:rowOff>
    </xdr:to>
    <xdr:sp macro="" textlink="">
      <xdr:nvSpPr>
        <xdr:cNvPr id="19" name="Rectangle 88">
          <a:extLst>
            <a:ext uri="{FF2B5EF4-FFF2-40B4-BE49-F238E27FC236}">
              <a16:creationId xmlns:a16="http://schemas.microsoft.com/office/drawing/2014/main" id="{00000000-0008-0000-0A00-000013000000}"/>
            </a:ext>
          </a:extLst>
        </xdr:cNvPr>
        <xdr:cNvSpPr>
          <a:spLocks noChangeArrowheads="1"/>
        </xdr:cNvSpPr>
      </xdr:nvSpPr>
      <xdr:spPr bwMode="auto">
        <a:xfrm>
          <a:off x="314325" y="752475"/>
          <a:ext cx="1438275" cy="323850"/>
        </a:xfrm>
        <a:prstGeom prst="rect">
          <a:avLst/>
        </a:prstGeom>
        <a:noFill/>
        <a:ln w="9525">
          <a:noFill/>
          <a:miter lim="800000"/>
          <a:headEnd/>
          <a:tailEnd/>
        </a:ln>
      </xdr:spPr>
      <xdr:txBody>
        <a:bodyPr vertOverflow="clip" wrap="square" lIns="36576" tIns="22860" rIns="0" bIns="0" anchor="t" upright="1"/>
        <a:lstStyle/>
        <a:p>
          <a:pPr algn="l" rtl="1">
            <a:defRPr sz="1000"/>
          </a:pPr>
          <a:r>
            <a:rPr lang="ja-JP" altLang="en-US" sz="1600" b="1" i="0" strike="noStrike">
              <a:solidFill>
                <a:srgbClr val="000000"/>
              </a:solidFill>
              <a:latin typeface="ＭＳ ゴシック"/>
              <a:ea typeface="ＭＳ ゴシック"/>
            </a:rPr>
            <a:t>（百万円）</a:t>
          </a:r>
        </a:p>
      </xdr:txBody>
    </xdr:sp>
    <xdr:clientData/>
  </xdr:twoCellAnchor>
  <xdr:twoCellAnchor>
    <xdr:from>
      <xdr:col>15</xdr:col>
      <xdr:colOff>276225</xdr:colOff>
      <xdr:row>43</xdr:row>
      <xdr:rowOff>342900</xdr:rowOff>
    </xdr:from>
    <xdr:to>
      <xdr:col>20</xdr:col>
      <xdr:colOff>57149</xdr:colOff>
      <xdr:row>52</xdr:row>
      <xdr:rowOff>228600</xdr:rowOff>
    </xdr:to>
    <xdr:sp macro="" textlink="" fLocksText="0">
      <xdr:nvSpPr>
        <xdr:cNvPr id="20" name="テキスト ボックス 19">
          <a:extLst>
            <a:ext uri="{FF2B5EF4-FFF2-40B4-BE49-F238E27FC236}">
              <a16:creationId xmlns:a16="http://schemas.microsoft.com/office/drawing/2014/main" id="{00000000-0008-0000-0A00-000014000000}"/>
            </a:ext>
          </a:extLst>
        </xdr:cNvPr>
        <xdr:cNvSpPr txBox="1"/>
      </xdr:nvSpPr>
      <xdr:spPr>
        <a:xfrm>
          <a:off x="13230225" y="7934325"/>
          <a:ext cx="4162424" cy="3400425"/>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400">
              <a:latin typeface="ＭＳ ゴシック" pitchFamily="49" charset="-128"/>
              <a:ea typeface="ＭＳ ゴシック" pitchFamily="49" charset="-128"/>
            </a:rPr>
            <a:t>　</a:t>
          </a:r>
          <a:r>
            <a:rPr kumimoji="1" lang="ja-JP" altLang="en-US" sz="1200">
              <a:solidFill>
                <a:schemeClr val="tx1"/>
              </a:solidFill>
              <a:latin typeface="ＭＳ ゴシック" pitchFamily="49" charset="-128"/>
              <a:ea typeface="ＭＳ ゴシック" pitchFamily="49" charset="-128"/>
            </a:rPr>
            <a:t>災害復旧費等に係る基準財政需要額が増加したものの、合併特例債等の元利償還金が、</a:t>
          </a:r>
          <a:r>
            <a:rPr kumimoji="1" lang="en-US" altLang="ja-JP" sz="1200">
              <a:solidFill>
                <a:schemeClr val="tx1"/>
              </a:solidFill>
              <a:latin typeface="ＭＳ ゴシック" pitchFamily="49" charset="-128"/>
              <a:ea typeface="ＭＳ ゴシック" pitchFamily="49" charset="-128"/>
            </a:rPr>
            <a:t>426</a:t>
          </a:r>
          <a:r>
            <a:rPr kumimoji="1" lang="ja-JP" altLang="en-US" sz="1200">
              <a:solidFill>
                <a:schemeClr val="tx1"/>
              </a:solidFill>
              <a:latin typeface="ＭＳ ゴシック" pitchFamily="49" charset="-128"/>
              <a:ea typeface="ＭＳ ゴシック" pitchFamily="49" charset="-128"/>
            </a:rPr>
            <a:t>百万円増加した結果等により、実質公債費比率の分子は</a:t>
          </a:r>
          <a:r>
            <a:rPr kumimoji="1" lang="en-US" altLang="ja-JP" sz="1200">
              <a:solidFill>
                <a:schemeClr val="tx1"/>
              </a:solidFill>
              <a:latin typeface="ＭＳ ゴシック" pitchFamily="49" charset="-128"/>
              <a:ea typeface="ＭＳ ゴシック" pitchFamily="49" charset="-128"/>
            </a:rPr>
            <a:t>241</a:t>
          </a:r>
          <a:r>
            <a:rPr kumimoji="1" lang="ja-JP" altLang="en-US" sz="1200">
              <a:solidFill>
                <a:schemeClr val="tx1"/>
              </a:solidFill>
              <a:latin typeface="ＭＳ ゴシック" pitchFamily="49" charset="-128"/>
              <a:ea typeface="ＭＳ ゴシック" pitchFamily="49" charset="-128"/>
            </a:rPr>
            <a:t>百万円増加している。</a:t>
          </a:r>
        </a:p>
        <a:p>
          <a:r>
            <a:rPr kumimoji="1" lang="ja-JP" altLang="en-US" sz="1200">
              <a:solidFill>
                <a:schemeClr val="tx1"/>
              </a:solidFill>
              <a:latin typeface="ＭＳ ゴシック" pitchFamily="49" charset="-128"/>
              <a:ea typeface="ＭＳ ゴシック" pitchFamily="49" charset="-128"/>
            </a:rPr>
            <a:t>　今後についても、近年のごみ処理施設の改修や学校施設の長寿命化改修等の大型事業の実施に伴い借り入れた合併特例債等の地方債の償還が本格化することに加え、さらに（仮称）東部給食センターの整備等の大型事業の実施に伴う地方債の借入を予定しており、実施方法や事業規模の精査により、経費削減に努め、市債借入額の抑制を図るとともに、合併特例債の発行期限が令和</a:t>
          </a:r>
          <a:r>
            <a:rPr kumimoji="1" lang="en-US" altLang="ja-JP" sz="1200">
              <a:solidFill>
                <a:schemeClr val="tx1"/>
              </a:solidFill>
              <a:latin typeface="ＭＳ ゴシック" pitchFamily="49" charset="-128"/>
              <a:ea typeface="ＭＳ ゴシック" pitchFamily="49" charset="-128"/>
            </a:rPr>
            <a:t>6</a:t>
          </a:r>
          <a:r>
            <a:rPr kumimoji="1" lang="ja-JP" altLang="en-US" sz="1200">
              <a:solidFill>
                <a:schemeClr val="tx1"/>
              </a:solidFill>
              <a:latin typeface="ＭＳ ゴシック" pitchFamily="49" charset="-128"/>
              <a:ea typeface="ＭＳ ゴシック" pitchFamily="49" charset="-128"/>
            </a:rPr>
            <a:t>年度で終了となることから、これらの財源確保についても課</a:t>
          </a:r>
          <a:r>
            <a:rPr kumimoji="1" lang="ja-JP" altLang="en-US" sz="1200">
              <a:latin typeface="ＭＳ ゴシック" pitchFamily="49" charset="-128"/>
              <a:ea typeface="ＭＳ ゴシック" pitchFamily="49" charset="-128"/>
            </a:rPr>
            <a:t>題となる。</a:t>
          </a:r>
        </a:p>
      </xdr:txBody>
    </xdr:sp>
    <xdr:clientData/>
  </xdr:twoCellAnchor>
  <xdr:twoCellAnchor>
    <xdr:from>
      <xdr:col>1</xdr:col>
      <xdr:colOff>0</xdr:colOff>
      <xdr:row>56</xdr:row>
      <xdr:rowOff>0</xdr:rowOff>
    </xdr:from>
    <xdr:to>
      <xdr:col>10</xdr:col>
      <xdr:colOff>0</xdr:colOff>
      <xdr:row>57</xdr:row>
      <xdr:rowOff>0</xdr:rowOff>
    </xdr:to>
    <xdr:sp macro="" textlink="">
      <xdr:nvSpPr>
        <xdr:cNvPr id="21" name="Line 22">
          <a:extLst>
            <a:ext uri="{FF2B5EF4-FFF2-40B4-BE49-F238E27FC236}">
              <a16:creationId xmlns:a16="http://schemas.microsoft.com/office/drawing/2014/main" id="{00000000-0008-0000-0A00-000015000000}"/>
            </a:ext>
          </a:extLst>
        </xdr:cNvPr>
        <xdr:cNvSpPr>
          <a:spLocks noChangeShapeType="1"/>
        </xdr:cNvSpPr>
      </xdr:nvSpPr>
      <xdr:spPr bwMode="auto">
        <a:xfrm>
          <a:off x="504825" y="12411075"/>
          <a:ext cx="7448550" cy="400050"/>
        </a:xfrm>
        <a:prstGeom prst="line">
          <a:avLst/>
        </a:prstGeom>
        <a:noFill/>
        <a:ln w="19050">
          <a:solidFill>
            <a:srgbClr val="000000"/>
          </a:solidFill>
          <a:round/>
          <a:headEnd/>
          <a:tailEnd/>
        </a:ln>
      </xdr:spPr>
    </xdr:sp>
    <xdr:clientData/>
  </xdr:twoCellAnchor>
  <xdr:twoCellAnchor>
    <xdr:from>
      <xdr:col>15</xdr:col>
      <xdr:colOff>152400</xdr:colOff>
      <xdr:row>56</xdr:row>
      <xdr:rowOff>9525</xdr:rowOff>
    </xdr:from>
    <xdr:to>
      <xdr:col>20</xdr:col>
      <xdr:colOff>227240</xdr:colOff>
      <xdr:row>59</xdr:row>
      <xdr:rowOff>382361</xdr:rowOff>
    </xdr:to>
    <xdr:sp macro="" textlink="">
      <xdr:nvSpPr>
        <xdr:cNvPr id="22" name="Rectangle 87">
          <a:extLst>
            <a:ext uri="{FF2B5EF4-FFF2-40B4-BE49-F238E27FC236}">
              <a16:creationId xmlns:a16="http://schemas.microsoft.com/office/drawing/2014/main" id="{00000000-0008-0000-0A00-000016000000}"/>
            </a:ext>
          </a:extLst>
        </xdr:cNvPr>
        <xdr:cNvSpPr>
          <a:spLocks noChangeArrowheads="1"/>
        </xdr:cNvSpPr>
      </xdr:nvSpPr>
      <xdr:spPr bwMode="auto">
        <a:xfrm>
          <a:off x="13106400" y="12420600"/>
          <a:ext cx="4456340" cy="1572986"/>
        </a:xfrm>
        <a:prstGeom prst="rect">
          <a:avLst/>
        </a:prstGeom>
        <a:solidFill>
          <a:srgbClr val="FFFFFF"/>
        </a:solidFill>
        <a:ln w="19050">
          <a:solidFill>
            <a:srgbClr val="000000"/>
          </a:solidFill>
          <a:miter lim="800000"/>
          <a:headEnd/>
          <a:tailEnd/>
        </a:ln>
      </xdr:spPr>
    </xdr:sp>
    <xdr:clientData/>
  </xdr:twoCellAnchor>
  <xdr:twoCellAnchor>
    <xdr:from>
      <xdr:col>15</xdr:col>
      <xdr:colOff>176893</xdr:colOff>
      <xdr:row>56</xdr:row>
      <xdr:rowOff>0</xdr:rowOff>
    </xdr:from>
    <xdr:to>
      <xdr:col>16</xdr:col>
      <xdr:colOff>115661</xdr:colOff>
      <xdr:row>56</xdr:row>
      <xdr:rowOff>257175</xdr:rowOff>
    </xdr:to>
    <xdr:sp macro="" textlink="">
      <xdr:nvSpPr>
        <xdr:cNvPr id="23" name="Rectangle 88">
          <a:extLst>
            <a:ext uri="{FF2B5EF4-FFF2-40B4-BE49-F238E27FC236}">
              <a16:creationId xmlns:a16="http://schemas.microsoft.com/office/drawing/2014/main" id="{00000000-0008-0000-0A00-000017000000}"/>
            </a:ext>
          </a:extLst>
        </xdr:cNvPr>
        <xdr:cNvSpPr>
          <a:spLocks noChangeArrowheads="1"/>
        </xdr:cNvSpPr>
      </xdr:nvSpPr>
      <xdr:spPr bwMode="auto">
        <a:xfrm>
          <a:off x="13130893" y="12411075"/>
          <a:ext cx="815068" cy="257175"/>
        </a:xfrm>
        <a:prstGeom prst="rect">
          <a:avLst/>
        </a:prstGeom>
        <a:noFill/>
        <a:ln w="9525">
          <a:noFill/>
          <a:miter lim="800000"/>
          <a:headEnd/>
          <a:tailEnd/>
        </a:ln>
      </xdr:spPr>
      <xdr:txBody>
        <a:bodyPr vertOverflow="clip" wrap="square" lIns="36576" tIns="22860" rIns="0" bIns="0" anchor="t" upright="1"/>
        <a:lstStyle/>
        <a:p>
          <a:pPr algn="l" rtl="0">
            <a:defRPr sz="1000"/>
          </a:pPr>
          <a:r>
            <a:rPr lang="ja-JP" altLang="en-US" sz="1100" b="1" i="0" u="none" strike="noStrike" baseline="0">
              <a:solidFill>
                <a:srgbClr val="000000"/>
              </a:solidFill>
              <a:latin typeface="ＭＳ ゴシック"/>
              <a:ea typeface="ＭＳ ゴシック"/>
            </a:rPr>
            <a:t>分析欄</a:t>
          </a:r>
        </a:p>
      </xdr:txBody>
    </xdr:sp>
    <xdr:clientData/>
  </xdr:twoCellAnchor>
  <xdr:twoCellAnchor>
    <xdr:from>
      <xdr:col>15</xdr:col>
      <xdr:colOff>257175</xdr:colOff>
      <xdr:row>56</xdr:row>
      <xdr:rowOff>219075</xdr:rowOff>
    </xdr:from>
    <xdr:to>
      <xdr:col>20</xdr:col>
      <xdr:colOff>125016</xdr:colOff>
      <xdr:row>59</xdr:row>
      <xdr:rowOff>334736</xdr:rowOff>
    </xdr:to>
    <xdr:sp macro="" textlink="" fLocksText="0">
      <xdr:nvSpPr>
        <xdr:cNvPr id="24" name="テキスト ボックス 23">
          <a:extLst>
            <a:ext uri="{FF2B5EF4-FFF2-40B4-BE49-F238E27FC236}">
              <a16:creationId xmlns:a16="http://schemas.microsoft.com/office/drawing/2014/main" id="{00000000-0008-0000-0A00-000018000000}"/>
            </a:ext>
          </a:extLst>
        </xdr:cNvPr>
        <xdr:cNvSpPr txBox="1"/>
      </xdr:nvSpPr>
      <xdr:spPr>
        <a:xfrm>
          <a:off x="13211175" y="12630150"/>
          <a:ext cx="4249341" cy="1315811"/>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200">
              <a:solidFill>
                <a:schemeClr val="tx1"/>
              </a:solidFill>
              <a:latin typeface="ＭＳ ゴシック" pitchFamily="49" charset="-128"/>
              <a:ea typeface="ＭＳ ゴシック" pitchFamily="49" charset="-128"/>
            </a:rPr>
            <a:t>該当なし</a:t>
          </a:r>
        </a:p>
      </xdr:txBody>
    </xdr:sp>
    <xdr:clientData/>
  </xdr:twoCellAnchor>
</xdr:wsDr>
</file>

<file path=xl/drawings/drawing11.xml><?xml version="1.0" encoding="utf-8"?>
<xdr:wsDr xmlns:xdr="http://schemas.openxmlformats.org/drawingml/2006/spreadsheetDrawing" xmlns:a="http://schemas.openxmlformats.org/drawingml/2006/main">
  <xdr:twoCellAnchor>
    <xdr:from>
      <xdr:col>0</xdr:col>
      <xdr:colOff>238125</xdr:colOff>
      <xdr:row>3</xdr:row>
      <xdr:rowOff>161925</xdr:rowOff>
    </xdr:from>
    <xdr:to>
      <xdr:col>18</xdr:col>
      <xdr:colOff>714375</xdr:colOff>
      <xdr:row>38</xdr:row>
      <xdr:rowOff>9525</xdr:rowOff>
    </xdr:to>
    <xdr:graphicFrame macro="">
      <xdr:nvGraphicFramePr>
        <xdr:cNvPr id="2" name="Chart 5">
          <a:extLst>
            <a:ext uri="{FF2B5EF4-FFF2-40B4-BE49-F238E27FC236}">
              <a16:creationId xmlns:a16="http://schemas.microsoft.com/office/drawing/2014/main" id="{00000000-0008-0000-0B00-000002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13</xdr:col>
      <xdr:colOff>276225</xdr:colOff>
      <xdr:row>38</xdr:row>
      <xdr:rowOff>333375</xdr:rowOff>
    </xdr:from>
    <xdr:to>
      <xdr:col>18</xdr:col>
      <xdr:colOff>133350</xdr:colOff>
      <xdr:row>53</xdr:row>
      <xdr:rowOff>9525</xdr:rowOff>
    </xdr:to>
    <xdr:sp macro="" textlink="">
      <xdr:nvSpPr>
        <xdr:cNvPr id="3" name="正方形/長方形 3">
          <a:extLst>
            <a:ext uri="{FF2B5EF4-FFF2-40B4-BE49-F238E27FC236}">
              <a16:creationId xmlns:a16="http://schemas.microsoft.com/office/drawing/2014/main" id="{00000000-0008-0000-0B00-000003000000}"/>
            </a:ext>
          </a:extLst>
        </xdr:cNvPr>
        <xdr:cNvSpPr>
          <a:spLocks noChangeArrowheads="1"/>
        </xdr:cNvSpPr>
      </xdr:nvSpPr>
      <xdr:spPr bwMode="auto">
        <a:xfrm>
          <a:off x="12992100" y="7572375"/>
          <a:ext cx="4667250" cy="4962525"/>
        </a:xfrm>
        <a:prstGeom prst="rect">
          <a:avLst/>
        </a:prstGeom>
        <a:solidFill>
          <a:srgbClr val="FFFFFF"/>
        </a:solidFill>
        <a:ln w="19050" algn="ctr">
          <a:solidFill>
            <a:srgbClr val="000000"/>
          </a:solidFill>
          <a:miter lim="800000"/>
          <a:headEnd/>
          <a:tailEnd/>
        </a:ln>
      </xdr:spPr>
    </xdr:sp>
    <xdr:clientData/>
  </xdr:twoCellAnchor>
  <xdr:twoCellAnchor>
    <xdr:from>
      <xdr:col>13</xdr:col>
      <xdr:colOff>334669</xdr:colOff>
      <xdr:row>39</xdr:row>
      <xdr:rowOff>12618</xdr:rowOff>
    </xdr:from>
    <xdr:to>
      <xdr:col>15</xdr:col>
      <xdr:colOff>841239</xdr:colOff>
      <xdr:row>40</xdr:row>
      <xdr:rowOff>332510</xdr:rowOff>
    </xdr:to>
    <xdr:sp macro="" textlink="">
      <xdr:nvSpPr>
        <xdr:cNvPr id="4" name="テキスト ボックス 3">
          <a:extLst>
            <a:ext uri="{FF2B5EF4-FFF2-40B4-BE49-F238E27FC236}">
              <a16:creationId xmlns:a16="http://schemas.microsoft.com/office/drawing/2014/main" id="{00000000-0008-0000-0B00-000004000000}"/>
            </a:ext>
          </a:extLst>
        </xdr:cNvPr>
        <xdr:cNvSpPr txBox="1"/>
      </xdr:nvSpPr>
      <xdr:spPr>
        <a:xfrm>
          <a:off x="13050544" y="7604043"/>
          <a:ext cx="2430620" cy="672317"/>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t"/>
        <a:lstStyle/>
        <a:p>
          <a:pPr marL="0" marR="0" indent="0" defTabSz="914400" eaLnBrk="1" fontAlgn="auto" latinLnBrk="0" hangingPunct="1">
            <a:lnSpc>
              <a:spcPct val="100000"/>
            </a:lnSpc>
            <a:spcBef>
              <a:spcPts val="0"/>
            </a:spcBef>
            <a:spcAft>
              <a:spcPts val="0"/>
            </a:spcAft>
            <a:buClrTx/>
            <a:buSzTx/>
            <a:buFontTx/>
            <a:buNone/>
            <a:tabLst/>
          </a:pPr>
          <a:r>
            <a:rPr kumimoji="1" lang="ja-JP" altLang="en-US" sz="1600" b="1" baseline="0">
              <a:solidFill>
                <a:schemeClr val="dk1"/>
              </a:solidFill>
              <a:latin typeface="ＭＳ ゴシック" panose="020B0609070205080204" pitchFamily="49" charset="-128"/>
              <a:ea typeface="ＭＳ ゴシック" panose="020B0609070205080204" pitchFamily="49" charset="-128"/>
              <a:cs typeface="+mn-cs"/>
            </a:rPr>
            <a:t>分析欄</a:t>
          </a:r>
        </a:p>
      </xdr:txBody>
    </xdr:sp>
    <xdr:clientData/>
  </xdr:twoCellAnchor>
  <xdr:twoCellAnchor editAs="oneCell">
    <xdr:from>
      <xdr:col>3</xdr:col>
      <xdr:colOff>161925</xdr:colOff>
      <xdr:row>40</xdr:row>
      <xdr:rowOff>57150</xdr:rowOff>
    </xdr:from>
    <xdr:to>
      <xdr:col>3</xdr:col>
      <xdr:colOff>704850</xdr:colOff>
      <xdr:row>40</xdr:row>
      <xdr:rowOff>314325</xdr:rowOff>
    </xdr:to>
    <xdr:sp macro="" textlink="">
      <xdr:nvSpPr>
        <xdr:cNvPr id="5" name="正方形/長方形 36" descr="右上がり対角線 (太)">
          <a:extLst>
            <a:ext uri="{FF2B5EF4-FFF2-40B4-BE49-F238E27FC236}">
              <a16:creationId xmlns:a16="http://schemas.microsoft.com/office/drawing/2014/main" id="{00000000-0008-0000-0B00-000005000000}"/>
            </a:ext>
          </a:extLst>
        </xdr:cNvPr>
        <xdr:cNvSpPr>
          <a:spLocks noChangeArrowheads="1"/>
        </xdr:cNvSpPr>
      </xdr:nvSpPr>
      <xdr:spPr bwMode="auto">
        <a:xfrm>
          <a:off x="2590800" y="8001000"/>
          <a:ext cx="542925" cy="257175"/>
        </a:xfrm>
        <a:prstGeom prst="rect">
          <a:avLst/>
        </a:prstGeom>
        <a:solidFill>
          <a:srgbClr val="FF8080"/>
        </a:solidFill>
        <a:ln w="12700" algn="ctr">
          <a:solidFill>
            <a:srgbClr val="000000"/>
          </a:solidFill>
          <a:miter lim="800000"/>
          <a:headEnd/>
          <a:tailEnd/>
        </a:ln>
      </xdr:spPr>
    </xdr:sp>
    <xdr:clientData/>
  </xdr:twoCellAnchor>
  <xdr:twoCellAnchor editAs="oneCell">
    <xdr:from>
      <xdr:col>3</xdr:col>
      <xdr:colOff>161925</xdr:colOff>
      <xdr:row>41</xdr:row>
      <xdr:rowOff>57150</xdr:rowOff>
    </xdr:from>
    <xdr:to>
      <xdr:col>3</xdr:col>
      <xdr:colOff>704850</xdr:colOff>
      <xdr:row>41</xdr:row>
      <xdr:rowOff>304800</xdr:rowOff>
    </xdr:to>
    <xdr:sp macro="" textlink="">
      <xdr:nvSpPr>
        <xdr:cNvPr id="6" name="正方形/長方形 37" descr="右下がり対角線 (太)">
          <a:extLst>
            <a:ext uri="{FF2B5EF4-FFF2-40B4-BE49-F238E27FC236}">
              <a16:creationId xmlns:a16="http://schemas.microsoft.com/office/drawing/2014/main" id="{00000000-0008-0000-0B00-000006000000}"/>
            </a:ext>
          </a:extLst>
        </xdr:cNvPr>
        <xdr:cNvSpPr>
          <a:spLocks noChangeArrowheads="1"/>
        </xdr:cNvSpPr>
      </xdr:nvSpPr>
      <xdr:spPr bwMode="auto">
        <a:xfrm>
          <a:off x="2590800" y="8353425"/>
          <a:ext cx="542925" cy="247650"/>
        </a:xfrm>
        <a:prstGeom prst="rect">
          <a:avLst/>
        </a:prstGeom>
        <a:solidFill>
          <a:srgbClr val="00FFFF"/>
        </a:solidFill>
        <a:ln w="12700" algn="ctr">
          <a:solidFill>
            <a:srgbClr val="000000"/>
          </a:solidFill>
          <a:miter lim="800000"/>
          <a:headEnd/>
          <a:tailEnd/>
        </a:ln>
      </xdr:spPr>
    </xdr:sp>
    <xdr:clientData/>
  </xdr:twoCellAnchor>
  <xdr:twoCellAnchor editAs="oneCell">
    <xdr:from>
      <xdr:col>3</xdr:col>
      <xdr:colOff>161925</xdr:colOff>
      <xdr:row>42</xdr:row>
      <xdr:rowOff>47625</xdr:rowOff>
    </xdr:from>
    <xdr:to>
      <xdr:col>3</xdr:col>
      <xdr:colOff>704850</xdr:colOff>
      <xdr:row>42</xdr:row>
      <xdr:rowOff>304800</xdr:rowOff>
    </xdr:to>
    <xdr:sp macro="" textlink="">
      <xdr:nvSpPr>
        <xdr:cNvPr id="7" name="正方形/長方形 38" descr="右上がり対角線 (太)">
          <a:extLst>
            <a:ext uri="{FF2B5EF4-FFF2-40B4-BE49-F238E27FC236}">
              <a16:creationId xmlns:a16="http://schemas.microsoft.com/office/drawing/2014/main" id="{00000000-0008-0000-0B00-000007000000}"/>
            </a:ext>
          </a:extLst>
        </xdr:cNvPr>
        <xdr:cNvSpPr>
          <a:spLocks noChangeArrowheads="1"/>
        </xdr:cNvSpPr>
      </xdr:nvSpPr>
      <xdr:spPr bwMode="auto">
        <a:xfrm>
          <a:off x="2590800" y="8696325"/>
          <a:ext cx="542925" cy="257175"/>
        </a:xfrm>
        <a:prstGeom prst="rect">
          <a:avLst/>
        </a:prstGeom>
        <a:solidFill>
          <a:srgbClr val="008000"/>
        </a:solidFill>
        <a:ln w="12700" algn="ctr">
          <a:solidFill>
            <a:srgbClr val="000000"/>
          </a:solidFill>
          <a:miter lim="800000"/>
          <a:headEnd/>
          <a:tailEnd/>
        </a:ln>
      </xdr:spPr>
    </xdr:sp>
    <xdr:clientData/>
  </xdr:twoCellAnchor>
  <xdr:twoCellAnchor editAs="oneCell">
    <xdr:from>
      <xdr:col>3</xdr:col>
      <xdr:colOff>161925</xdr:colOff>
      <xdr:row>43</xdr:row>
      <xdr:rowOff>47625</xdr:rowOff>
    </xdr:from>
    <xdr:to>
      <xdr:col>3</xdr:col>
      <xdr:colOff>704850</xdr:colOff>
      <xdr:row>43</xdr:row>
      <xdr:rowOff>304800</xdr:rowOff>
    </xdr:to>
    <xdr:sp macro="" textlink="">
      <xdr:nvSpPr>
        <xdr:cNvPr id="8" name="正方形/長方形 39" descr="右下がり対角線 (太)">
          <a:extLst>
            <a:ext uri="{FF2B5EF4-FFF2-40B4-BE49-F238E27FC236}">
              <a16:creationId xmlns:a16="http://schemas.microsoft.com/office/drawing/2014/main" id="{00000000-0008-0000-0B00-000008000000}"/>
            </a:ext>
          </a:extLst>
        </xdr:cNvPr>
        <xdr:cNvSpPr>
          <a:spLocks noChangeArrowheads="1"/>
        </xdr:cNvSpPr>
      </xdr:nvSpPr>
      <xdr:spPr bwMode="auto">
        <a:xfrm>
          <a:off x="2590800" y="9048750"/>
          <a:ext cx="542925" cy="257175"/>
        </a:xfrm>
        <a:prstGeom prst="rect">
          <a:avLst/>
        </a:prstGeom>
        <a:solidFill>
          <a:srgbClr val="9999FF"/>
        </a:solidFill>
        <a:ln w="12700" algn="ctr">
          <a:solidFill>
            <a:srgbClr val="000000"/>
          </a:solidFill>
          <a:miter lim="800000"/>
          <a:headEnd/>
          <a:tailEnd/>
        </a:ln>
      </xdr:spPr>
    </xdr:sp>
    <xdr:clientData/>
  </xdr:twoCellAnchor>
  <xdr:twoCellAnchor editAs="oneCell">
    <xdr:from>
      <xdr:col>3</xdr:col>
      <xdr:colOff>161925</xdr:colOff>
      <xdr:row>44</xdr:row>
      <xdr:rowOff>57150</xdr:rowOff>
    </xdr:from>
    <xdr:to>
      <xdr:col>3</xdr:col>
      <xdr:colOff>704850</xdr:colOff>
      <xdr:row>44</xdr:row>
      <xdr:rowOff>304800</xdr:rowOff>
    </xdr:to>
    <xdr:sp macro="" textlink="">
      <xdr:nvSpPr>
        <xdr:cNvPr id="9" name="正方形/長方形 40" descr="右上がり対角線 (太)">
          <a:extLst>
            <a:ext uri="{FF2B5EF4-FFF2-40B4-BE49-F238E27FC236}">
              <a16:creationId xmlns:a16="http://schemas.microsoft.com/office/drawing/2014/main" id="{00000000-0008-0000-0B00-000009000000}"/>
            </a:ext>
          </a:extLst>
        </xdr:cNvPr>
        <xdr:cNvSpPr>
          <a:spLocks noChangeArrowheads="1"/>
        </xdr:cNvSpPr>
      </xdr:nvSpPr>
      <xdr:spPr bwMode="auto">
        <a:xfrm>
          <a:off x="2590800" y="9410700"/>
          <a:ext cx="542925" cy="247650"/>
        </a:xfrm>
        <a:prstGeom prst="rect">
          <a:avLst/>
        </a:prstGeom>
        <a:solidFill>
          <a:srgbClr val="FF6600"/>
        </a:solidFill>
        <a:ln w="12700" algn="ctr">
          <a:solidFill>
            <a:srgbClr val="000000"/>
          </a:solidFill>
          <a:miter lim="800000"/>
          <a:headEnd/>
          <a:tailEnd/>
        </a:ln>
      </xdr:spPr>
    </xdr:sp>
    <xdr:clientData/>
  </xdr:twoCellAnchor>
  <xdr:twoCellAnchor editAs="oneCell">
    <xdr:from>
      <xdr:col>3</xdr:col>
      <xdr:colOff>161925</xdr:colOff>
      <xdr:row>45</xdr:row>
      <xdr:rowOff>57150</xdr:rowOff>
    </xdr:from>
    <xdr:to>
      <xdr:col>3</xdr:col>
      <xdr:colOff>704850</xdr:colOff>
      <xdr:row>45</xdr:row>
      <xdr:rowOff>314325</xdr:rowOff>
    </xdr:to>
    <xdr:sp macro="" textlink="">
      <xdr:nvSpPr>
        <xdr:cNvPr id="10" name="正方形/長方形 41" descr="右下がり対角線 (太)">
          <a:extLst>
            <a:ext uri="{FF2B5EF4-FFF2-40B4-BE49-F238E27FC236}">
              <a16:creationId xmlns:a16="http://schemas.microsoft.com/office/drawing/2014/main" id="{00000000-0008-0000-0B00-00000A000000}"/>
            </a:ext>
          </a:extLst>
        </xdr:cNvPr>
        <xdr:cNvSpPr>
          <a:spLocks noChangeArrowheads="1"/>
        </xdr:cNvSpPr>
      </xdr:nvSpPr>
      <xdr:spPr bwMode="auto">
        <a:xfrm>
          <a:off x="2590800" y="9763125"/>
          <a:ext cx="542925" cy="257175"/>
        </a:xfrm>
        <a:prstGeom prst="rect">
          <a:avLst/>
        </a:prstGeom>
        <a:solidFill>
          <a:srgbClr val="FFFF00"/>
        </a:solidFill>
        <a:ln w="12700" algn="ctr">
          <a:solidFill>
            <a:srgbClr val="000000"/>
          </a:solidFill>
          <a:miter lim="800000"/>
          <a:headEnd/>
          <a:tailEnd/>
        </a:ln>
      </xdr:spPr>
    </xdr:sp>
    <xdr:clientData/>
  </xdr:twoCellAnchor>
  <xdr:twoCellAnchor editAs="oneCell">
    <xdr:from>
      <xdr:col>3</xdr:col>
      <xdr:colOff>161925</xdr:colOff>
      <xdr:row>47</xdr:row>
      <xdr:rowOff>57150</xdr:rowOff>
    </xdr:from>
    <xdr:to>
      <xdr:col>3</xdr:col>
      <xdr:colOff>704850</xdr:colOff>
      <xdr:row>47</xdr:row>
      <xdr:rowOff>314325</xdr:rowOff>
    </xdr:to>
    <xdr:sp macro="" textlink="">
      <xdr:nvSpPr>
        <xdr:cNvPr id="11" name="正方形/長方形 42" descr="右上がり対角線 (太)">
          <a:extLst>
            <a:ext uri="{FF2B5EF4-FFF2-40B4-BE49-F238E27FC236}">
              <a16:creationId xmlns:a16="http://schemas.microsoft.com/office/drawing/2014/main" id="{00000000-0008-0000-0B00-00000B000000}"/>
            </a:ext>
          </a:extLst>
        </xdr:cNvPr>
        <xdr:cNvSpPr>
          <a:spLocks noChangeArrowheads="1"/>
        </xdr:cNvSpPr>
      </xdr:nvSpPr>
      <xdr:spPr bwMode="auto">
        <a:xfrm>
          <a:off x="2590800" y="10467975"/>
          <a:ext cx="542925" cy="257175"/>
        </a:xfrm>
        <a:prstGeom prst="rect">
          <a:avLst/>
        </a:prstGeom>
        <a:solidFill>
          <a:srgbClr val="800080"/>
        </a:solidFill>
        <a:ln w="12700" algn="ctr">
          <a:solidFill>
            <a:srgbClr val="000000"/>
          </a:solidFill>
          <a:miter lim="800000"/>
          <a:headEnd/>
          <a:tailEnd/>
        </a:ln>
      </xdr:spPr>
    </xdr:sp>
    <xdr:clientData/>
  </xdr:twoCellAnchor>
  <xdr:twoCellAnchor editAs="oneCell">
    <xdr:from>
      <xdr:col>3</xdr:col>
      <xdr:colOff>161925</xdr:colOff>
      <xdr:row>48</xdr:row>
      <xdr:rowOff>47625</xdr:rowOff>
    </xdr:from>
    <xdr:to>
      <xdr:col>3</xdr:col>
      <xdr:colOff>704850</xdr:colOff>
      <xdr:row>48</xdr:row>
      <xdr:rowOff>304800</xdr:rowOff>
    </xdr:to>
    <xdr:sp macro="" textlink="">
      <xdr:nvSpPr>
        <xdr:cNvPr id="12" name="正方形/長方形 43" descr="右下がり対角線 (太)">
          <a:extLst>
            <a:ext uri="{FF2B5EF4-FFF2-40B4-BE49-F238E27FC236}">
              <a16:creationId xmlns:a16="http://schemas.microsoft.com/office/drawing/2014/main" id="{00000000-0008-0000-0B00-00000C000000}"/>
            </a:ext>
          </a:extLst>
        </xdr:cNvPr>
        <xdr:cNvSpPr>
          <a:spLocks noChangeArrowheads="1"/>
        </xdr:cNvSpPr>
      </xdr:nvSpPr>
      <xdr:spPr bwMode="auto">
        <a:xfrm>
          <a:off x="2590800" y="10810875"/>
          <a:ext cx="542925" cy="257175"/>
        </a:xfrm>
        <a:prstGeom prst="rect">
          <a:avLst/>
        </a:prstGeom>
        <a:solidFill>
          <a:srgbClr val="00FF00"/>
        </a:solidFill>
        <a:ln w="12700" algn="ctr">
          <a:solidFill>
            <a:srgbClr val="000000"/>
          </a:solidFill>
          <a:miter lim="800000"/>
          <a:headEnd/>
          <a:tailEnd/>
        </a:ln>
      </xdr:spPr>
    </xdr:sp>
    <xdr:clientData/>
  </xdr:twoCellAnchor>
  <xdr:twoCellAnchor editAs="oneCell">
    <xdr:from>
      <xdr:col>3</xdr:col>
      <xdr:colOff>161925</xdr:colOff>
      <xdr:row>49</xdr:row>
      <xdr:rowOff>57150</xdr:rowOff>
    </xdr:from>
    <xdr:to>
      <xdr:col>3</xdr:col>
      <xdr:colOff>704850</xdr:colOff>
      <xdr:row>49</xdr:row>
      <xdr:rowOff>304800</xdr:rowOff>
    </xdr:to>
    <xdr:sp macro="" textlink="">
      <xdr:nvSpPr>
        <xdr:cNvPr id="13" name="正方形/長方形 44" descr="右上がり対角線 (太)">
          <a:extLst>
            <a:ext uri="{FF2B5EF4-FFF2-40B4-BE49-F238E27FC236}">
              <a16:creationId xmlns:a16="http://schemas.microsoft.com/office/drawing/2014/main" id="{00000000-0008-0000-0B00-00000D000000}"/>
            </a:ext>
          </a:extLst>
        </xdr:cNvPr>
        <xdr:cNvSpPr>
          <a:spLocks noChangeArrowheads="1"/>
        </xdr:cNvSpPr>
      </xdr:nvSpPr>
      <xdr:spPr bwMode="auto">
        <a:xfrm>
          <a:off x="2590800" y="11172825"/>
          <a:ext cx="542925" cy="247650"/>
        </a:xfrm>
        <a:prstGeom prst="rect">
          <a:avLst/>
        </a:prstGeom>
        <a:solidFill>
          <a:srgbClr val="FF00FF"/>
        </a:solidFill>
        <a:ln w="12700" algn="ctr">
          <a:solidFill>
            <a:srgbClr val="000000"/>
          </a:solidFill>
          <a:miter lim="800000"/>
          <a:headEnd/>
          <a:tailEnd/>
        </a:ln>
      </xdr:spPr>
    </xdr:sp>
    <xdr:clientData/>
  </xdr:twoCellAnchor>
  <xdr:twoCellAnchor editAs="oneCell">
    <xdr:from>
      <xdr:col>3</xdr:col>
      <xdr:colOff>161925</xdr:colOff>
      <xdr:row>50</xdr:row>
      <xdr:rowOff>57150</xdr:rowOff>
    </xdr:from>
    <xdr:to>
      <xdr:col>3</xdr:col>
      <xdr:colOff>704850</xdr:colOff>
      <xdr:row>50</xdr:row>
      <xdr:rowOff>314325</xdr:rowOff>
    </xdr:to>
    <xdr:sp macro="" textlink="">
      <xdr:nvSpPr>
        <xdr:cNvPr id="14" name="正方形/長方形 45" descr="右下がり対角線 (太)">
          <a:extLst>
            <a:ext uri="{FF2B5EF4-FFF2-40B4-BE49-F238E27FC236}">
              <a16:creationId xmlns:a16="http://schemas.microsoft.com/office/drawing/2014/main" id="{00000000-0008-0000-0B00-00000E000000}"/>
            </a:ext>
          </a:extLst>
        </xdr:cNvPr>
        <xdr:cNvSpPr>
          <a:spLocks noChangeArrowheads="1"/>
        </xdr:cNvSpPr>
      </xdr:nvSpPr>
      <xdr:spPr bwMode="auto">
        <a:xfrm>
          <a:off x="2590800" y="11525250"/>
          <a:ext cx="542925" cy="257175"/>
        </a:xfrm>
        <a:prstGeom prst="rect">
          <a:avLst/>
        </a:prstGeom>
        <a:solidFill>
          <a:srgbClr val="0000FF"/>
        </a:solidFill>
        <a:ln w="12700" algn="ctr">
          <a:solidFill>
            <a:srgbClr val="000000"/>
          </a:solidFill>
          <a:miter lim="800000"/>
          <a:headEnd/>
          <a:tailEnd/>
        </a:ln>
      </xdr:spPr>
    </xdr:sp>
    <xdr:clientData/>
  </xdr:twoCellAnchor>
  <xdr:twoCellAnchor editAs="oneCell">
    <xdr:from>
      <xdr:col>3</xdr:col>
      <xdr:colOff>161925</xdr:colOff>
      <xdr:row>51</xdr:row>
      <xdr:rowOff>47625</xdr:rowOff>
    </xdr:from>
    <xdr:to>
      <xdr:col>3</xdr:col>
      <xdr:colOff>704850</xdr:colOff>
      <xdr:row>51</xdr:row>
      <xdr:rowOff>304800</xdr:rowOff>
    </xdr:to>
    <xdr:sp macro="" textlink="">
      <xdr:nvSpPr>
        <xdr:cNvPr id="15" name="正方形/長方形 46" descr="右上がり対角線 (太)">
          <a:extLst>
            <a:ext uri="{FF2B5EF4-FFF2-40B4-BE49-F238E27FC236}">
              <a16:creationId xmlns:a16="http://schemas.microsoft.com/office/drawing/2014/main" id="{00000000-0008-0000-0B00-00000F000000}"/>
            </a:ext>
          </a:extLst>
        </xdr:cNvPr>
        <xdr:cNvSpPr>
          <a:spLocks noChangeArrowheads="1"/>
        </xdr:cNvSpPr>
      </xdr:nvSpPr>
      <xdr:spPr bwMode="auto">
        <a:xfrm>
          <a:off x="2590800" y="11868150"/>
          <a:ext cx="542925" cy="257175"/>
        </a:xfrm>
        <a:prstGeom prst="rect">
          <a:avLst/>
        </a:prstGeom>
        <a:solidFill>
          <a:srgbClr val="FFCC00"/>
        </a:solidFill>
        <a:ln w="12700" algn="ctr">
          <a:solidFill>
            <a:srgbClr val="000000"/>
          </a:solidFill>
          <a:miter lim="800000"/>
          <a:headEnd/>
          <a:tailEnd/>
        </a:ln>
      </xdr:spPr>
    </xdr:sp>
    <xdr:clientData/>
  </xdr:twoCellAnchor>
  <xdr:twoCellAnchor>
    <xdr:from>
      <xdr:col>3</xdr:col>
      <xdr:colOff>190500</xdr:colOff>
      <xdr:row>52</xdr:row>
      <xdr:rowOff>161925</xdr:rowOff>
    </xdr:from>
    <xdr:to>
      <xdr:col>3</xdr:col>
      <xdr:colOff>666750</xdr:colOff>
      <xdr:row>52</xdr:row>
      <xdr:rowOff>161925</xdr:rowOff>
    </xdr:to>
    <xdr:cxnSp macro="">
      <xdr:nvCxnSpPr>
        <xdr:cNvPr id="16" name="直線コネクタ 20">
          <a:extLst>
            <a:ext uri="{FF2B5EF4-FFF2-40B4-BE49-F238E27FC236}">
              <a16:creationId xmlns:a16="http://schemas.microsoft.com/office/drawing/2014/main" id="{00000000-0008-0000-0B00-000010000000}"/>
            </a:ext>
          </a:extLst>
        </xdr:cNvPr>
        <xdr:cNvCxnSpPr>
          <a:cxnSpLocks noChangeShapeType="1"/>
        </xdr:cNvCxnSpPr>
      </xdr:nvCxnSpPr>
      <xdr:spPr bwMode="auto">
        <a:xfrm>
          <a:off x="2619375" y="12334875"/>
          <a:ext cx="476250" cy="0"/>
        </a:xfrm>
        <a:prstGeom prst="line">
          <a:avLst/>
        </a:prstGeom>
        <a:noFill/>
        <a:ln w="38100" algn="ctr">
          <a:solidFill>
            <a:srgbClr val="FF0000"/>
          </a:solidFill>
          <a:round/>
          <a:headEnd/>
          <a:tailEnd/>
        </a:ln>
      </xdr:spPr>
    </xdr:cxnSp>
    <xdr:clientData/>
  </xdr:twoCellAnchor>
  <xdr:twoCellAnchor>
    <xdr:from>
      <xdr:col>3</xdr:col>
      <xdr:colOff>342900</xdr:colOff>
      <xdr:row>52</xdr:row>
      <xdr:rowOff>76200</xdr:rowOff>
    </xdr:from>
    <xdr:to>
      <xdr:col>3</xdr:col>
      <xdr:colOff>523875</xdr:colOff>
      <xdr:row>52</xdr:row>
      <xdr:rowOff>257175</xdr:rowOff>
    </xdr:to>
    <xdr:sp macro="" textlink="">
      <xdr:nvSpPr>
        <xdr:cNvPr id="17" name="Oval 182">
          <a:extLst>
            <a:ext uri="{FF2B5EF4-FFF2-40B4-BE49-F238E27FC236}">
              <a16:creationId xmlns:a16="http://schemas.microsoft.com/office/drawing/2014/main" id="{00000000-0008-0000-0B00-000011000000}"/>
            </a:ext>
          </a:extLst>
        </xdr:cNvPr>
        <xdr:cNvSpPr>
          <a:spLocks noChangeArrowheads="1"/>
        </xdr:cNvSpPr>
      </xdr:nvSpPr>
      <xdr:spPr bwMode="auto">
        <a:xfrm>
          <a:off x="2771775" y="12249150"/>
          <a:ext cx="180975" cy="180975"/>
        </a:xfrm>
        <a:prstGeom prst="ellipse">
          <a:avLst/>
        </a:prstGeom>
        <a:solidFill>
          <a:srgbClr val="FF0000"/>
        </a:solidFill>
        <a:ln w="12700">
          <a:solidFill>
            <a:srgbClr val="FF0000"/>
          </a:solidFill>
          <a:round/>
          <a:headEnd/>
          <a:tailEnd/>
        </a:ln>
      </xdr:spPr>
    </xdr:sp>
    <xdr:clientData/>
  </xdr:twoCellAnchor>
  <xdr:twoCellAnchor>
    <xdr:from>
      <xdr:col>0</xdr:col>
      <xdr:colOff>138544</xdr:colOff>
      <xdr:row>0</xdr:row>
      <xdr:rowOff>138544</xdr:rowOff>
    </xdr:from>
    <xdr:to>
      <xdr:col>10</xdr:col>
      <xdr:colOff>398317</xdr:colOff>
      <xdr:row>4</xdr:row>
      <xdr:rowOff>21646</xdr:rowOff>
    </xdr:to>
    <xdr:sp macro="" textlink="">
      <xdr:nvSpPr>
        <xdr:cNvPr id="18" name="表題ボックス">
          <a:extLst>
            <a:ext uri="{FF2B5EF4-FFF2-40B4-BE49-F238E27FC236}">
              <a16:creationId xmlns:a16="http://schemas.microsoft.com/office/drawing/2014/main" id="{00000000-0008-0000-0B00-000012000000}"/>
            </a:ext>
          </a:extLst>
        </xdr:cNvPr>
        <xdr:cNvSpPr>
          <a:spLocks noChangeArrowheads="1"/>
        </xdr:cNvSpPr>
      </xdr:nvSpPr>
      <xdr:spPr bwMode="auto">
        <a:xfrm>
          <a:off x="138544" y="138544"/>
          <a:ext cx="9232323" cy="645102"/>
        </a:xfrm>
        <a:prstGeom prst="rect">
          <a:avLst/>
        </a:prstGeom>
        <a:noFill/>
        <a:ln w="9525">
          <a:noFill/>
          <a:miter lim="800000"/>
          <a:headEnd/>
          <a:tailEnd/>
        </a:ln>
      </xdr:spPr>
      <xdr:txBody>
        <a:bodyPr vertOverflow="clip" wrap="square" lIns="54864" tIns="32004" rIns="0" bIns="32004" anchor="ctr" upright="1"/>
        <a:lstStyle/>
        <a:p>
          <a:pPr algn="l" rtl="1">
            <a:defRPr sz="1000"/>
          </a:pPr>
          <a:r>
            <a:rPr lang="ja-JP" altLang="en-US" sz="2400" b="1" i="0" strike="noStrike">
              <a:solidFill>
                <a:srgbClr val="000000"/>
              </a:solidFill>
              <a:latin typeface="ＭＳ ゴシック"/>
              <a:ea typeface="ＭＳ ゴシック"/>
            </a:rPr>
            <a:t>（</a:t>
          </a:r>
          <a:r>
            <a:rPr lang="en-US" altLang="ja-JP" sz="2400" b="1" i="0" strike="noStrike">
              <a:solidFill>
                <a:srgbClr val="000000"/>
              </a:solidFill>
              <a:latin typeface="ＭＳ ゴシック"/>
              <a:ea typeface="ＭＳ ゴシック"/>
            </a:rPr>
            <a:t>10</a:t>
          </a:r>
          <a:r>
            <a:rPr lang="ja-JP" altLang="en-US" sz="2400" b="1" i="0" strike="noStrike">
              <a:solidFill>
                <a:srgbClr val="000000"/>
              </a:solidFill>
              <a:latin typeface="ＭＳ ゴシック"/>
              <a:ea typeface="ＭＳ ゴシック"/>
            </a:rPr>
            <a:t>）将来負担比率（分子）の構造（市町村）</a:t>
          </a:r>
        </a:p>
      </xdr:txBody>
    </xdr:sp>
    <xdr:clientData/>
  </xdr:twoCellAnchor>
  <xdr:twoCellAnchor>
    <xdr:from>
      <xdr:col>11</xdr:col>
      <xdr:colOff>590550</xdr:colOff>
      <xdr:row>1</xdr:row>
      <xdr:rowOff>47625</xdr:rowOff>
    </xdr:from>
    <xdr:to>
      <xdr:col>13</xdr:col>
      <xdr:colOff>628650</xdr:colOff>
      <xdr:row>3</xdr:row>
      <xdr:rowOff>123825</xdr:rowOff>
    </xdr:to>
    <xdr:sp macro="" textlink="">
      <xdr:nvSpPr>
        <xdr:cNvPr id="19" name="年度ボックス">
          <a:extLst>
            <a:ext uri="{FF2B5EF4-FFF2-40B4-BE49-F238E27FC236}">
              <a16:creationId xmlns:a16="http://schemas.microsoft.com/office/drawing/2014/main" id="{00000000-0008-0000-0B00-000013000000}"/>
            </a:ext>
          </a:extLst>
        </xdr:cNvPr>
        <xdr:cNvSpPr>
          <a:spLocks noChangeArrowheads="1"/>
        </xdr:cNvSpPr>
      </xdr:nvSpPr>
      <xdr:spPr bwMode="auto">
        <a:xfrm>
          <a:off x="10810875" y="238125"/>
          <a:ext cx="2533650" cy="457200"/>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令和</a:t>
          </a:r>
          <a:r>
            <a:rPr lang="en-US" altLang="ja-JP" sz="1600" b="1">
              <a:latin typeface="ＭＳ ゴシック" pitchFamily="49" charset="-128"/>
              <a:ea typeface="ＭＳ ゴシック" pitchFamily="49" charset="-128"/>
            </a:rPr>
            <a:t>4</a:t>
          </a:r>
          <a:r>
            <a:rPr lang="ja-JP" altLang="en-US" sz="1600" b="1">
              <a:latin typeface="ＭＳ ゴシック" pitchFamily="49" charset="-128"/>
              <a:ea typeface="ＭＳ ゴシック" pitchFamily="49" charset="-128"/>
            </a:rPr>
            <a:t>年度</a:t>
          </a:r>
        </a:p>
      </xdr:txBody>
    </xdr:sp>
    <xdr:clientData/>
  </xdr:twoCellAnchor>
  <xdr:twoCellAnchor>
    <xdr:from>
      <xdr:col>14</xdr:col>
      <xdr:colOff>171450</xdr:colOff>
      <xdr:row>1</xdr:row>
      <xdr:rowOff>47625</xdr:rowOff>
    </xdr:from>
    <xdr:to>
      <xdr:col>18</xdr:col>
      <xdr:colOff>133350</xdr:colOff>
      <xdr:row>3</xdr:row>
      <xdr:rowOff>123825</xdr:rowOff>
    </xdr:to>
    <xdr:sp macro="" textlink="">
      <xdr:nvSpPr>
        <xdr:cNvPr id="20" name="団体名称ボックス">
          <a:extLst>
            <a:ext uri="{FF2B5EF4-FFF2-40B4-BE49-F238E27FC236}">
              <a16:creationId xmlns:a16="http://schemas.microsoft.com/office/drawing/2014/main" id="{00000000-0008-0000-0B00-000014000000}"/>
            </a:ext>
          </a:extLst>
        </xdr:cNvPr>
        <xdr:cNvSpPr>
          <a:spLocks noChangeArrowheads="1"/>
        </xdr:cNvSpPr>
      </xdr:nvSpPr>
      <xdr:spPr bwMode="auto">
        <a:xfrm>
          <a:off x="13849350" y="238125"/>
          <a:ext cx="3810000" cy="457200"/>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愛媛県西条市</a:t>
          </a:r>
        </a:p>
      </xdr:txBody>
    </xdr:sp>
    <xdr:clientData/>
  </xdr:twoCellAnchor>
  <xdr:twoCellAnchor>
    <xdr:from>
      <xdr:col>1</xdr:col>
      <xdr:colOff>0</xdr:colOff>
      <xdr:row>39</xdr:row>
      <xdr:rowOff>0</xdr:rowOff>
    </xdr:from>
    <xdr:to>
      <xdr:col>8</xdr:col>
      <xdr:colOff>0</xdr:colOff>
      <xdr:row>40</xdr:row>
      <xdr:rowOff>0</xdr:rowOff>
    </xdr:to>
    <xdr:sp macro="" textlink="">
      <xdr:nvSpPr>
        <xdr:cNvPr id="21" name="Line 22">
          <a:extLst>
            <a:ext uri="{FF2B5EF4-FFF2-40B4-BE49-F238E27FC236}">
              <a16:creationId xmlns:a16="http://schemas.microsoft.com/office/drawing/2014/main" id="{00000000-0008-0000-0B00-000015000000}"/>
            </a:ext>
          </a:extLst>
        </xdr:cNvPr>
        <xdr:cNvSpPr>
          <a:spLocks noChangeShapeType="1"/>
        </xdr:cNvSpPr>
      </xdr:nvSpPr>
      <xdr:spPr bwMode="auto">
        <a:xfrm>
          <a:off x="504825" y="7591425"/>
          <a:ext cx="5972175" cy="352425"/>
        </a:xfrm>
        <a:prstGeom prst="line">
          <a:avLst/>
        </a:prstGeom>
        <a:noFill/>
        <a:ln w="19050">
          <a:solidFill>
            <a:srgbClr val="000000"/>
          </a:solidFill>
          <a:round/>
          <a:headEnd/>
          <a:tailEnd/>
        </a:ln>
      </xdr:spPr>
    </xdr:sp>
    <xdr:clientData/>
  </xdr:twoCellAnchor>
  <xdr:twoCellAnchor>
    <xdr:from>
      <xdr:col>1</xdr:col>
      <xdr:colOff>114300</xdr:colOff>
      <xdr:row>3</xdr:row>
      <xdr:rowOff>133350</xdr:rowOff>
    </xdr:from>
    <xdr:to>
      <xdr:col>2</xdr:col>
      <xdr:colOff>933450</xdr:colOff>
      <xdr:row>5</xdr:row>
      <xdr:rowOff>133350</xdr:rowOff>
    </xdr:to>
    <xdr:sp macro="" textlink="">
      <xdr:nvSpPr>
        <xdr:cNvPr id="22" name="テキスト ボックス 6">
          <a:extLst>
            <a:ext uri="{FF2B5EF4-FFF2-40B4-BE49-F238E27FC236}">
              <a16:creationId xmlns:a16="http://schemas.microsoft.com/office/drawing/2014/main" id="{00000000-0008-0000-0B00-000016000000}"/>
            </a:ext>
          </a:extLst>
        </xdr:cNvPr>
        <xdr:cNvSpPr txBox="1">
          <a:spLocks noChangeArrowheads="1"/>
        </xdr:cNvSpPr>
      </xdr:nvSpPr>
      <xdr:spPr bwMode="auto">
        <a:xfrm>
          <a:off x="619125" y="704850"/>
          <a:ext cx="1781175" cy="381000"/>
        </a:xfrm>
        <a:prstGeom prst="rect">
          <a:avLst/>
        </a:prstGeom>
        <a:noFill/>
        <a:ln w="9525">
          <a:noFill/>
          <a:miter lim="800000"/>
          <a:headEnd/>
          <a:tailEnd/>
        </a:ln>
      </xdr:spPr>
      <xdr:txBody>
        <a:bodyPr vertOverflow="clip" wrap="square" lIns="36576" tIns="22860" rIns="0" bIns="0" anchor="t" upright="1"/>
        <a:lstStyle/>
        <a:p>
          <a:pPr algn="l" rtl="1">
            <a:defRPr sz="1000"/>
          </a:pPr>
          <a:r>
            <a:rPr lang="ja-JP" altLang="en-US" sz="1600" b="1" i="0" strike="noStrike">
              <a:solidFill>
                <a:srgbClr val="000000"/>
              </a:solidFill>
              <a:latin typeface="ＭＳ ゴシック"/>
              <a:ea typeface="ＭＳ ゴシック"/>
            </a:rPr>
            <a:t>（百万円）</a:t>
          </a:r>
        </a:p>
      </xdr:txBody>
    </xdr:sp>
    <xdr:clientData/>
  </xdr:twoCellAnchor>
  <xdr:twoCellAnchor>
    <xdr:from>
      <xdr:col>13</xdr:col>
      <xdr:colOff>390525</xdr:colOff>
      <xdr:row>40</xdr:row>
      <xdr:rowOff>19050</xdr:rowOff>
    </xdr:from>
    <xdr:to>
      <xdr:col>18</xdr:col>
      <xdr:colOff>19049</xdr:colOff>
      <xdr:row>52</xdr:row>
      <xdr:rowOff>247650</xdr:rowOff>
    </xdr:to>
    <xdr:sp macro="" textlink="" fLocksText="0">
      <xdr:nvSpPr>
        <xdr:cNvPr id="23" name="テキスト ボックス 22">
          <a:extLst>
            <a:ext uri="{FF2B5EF4-FFF2-40B4-BE49-F238E27FC236}">
              <a16:creationId xmlns:a16="http://schemas.microsoft.com/office/drawing/2014/main" id="{00000000-0008-0000-0B00-000017000000}"/>
            </a:ext>
          </a:extLst>
        </xdr:cNvPr>
        <xdr:cNvSpPr txBox="1"/>
      </xdr:nvSpPr>
      <xdr:spPr>
        <a:xfrm>
          <a:off x="13106400" y="7962900"/>
          <a:ext cx="4438649" cy="4457700"/>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400">
              <a:latin typeface="ＭＳ ゴシック" pitchFamily="49" charset="-128"/>
              <a:ea typeface="ＭＳ ゴシック" pitchFamily="49" charset="-128"/>
            </a:rPr>
            <a:t>　</a:t>
          </a:r>
          <a:r>
            <a:rPr kumimoji="1" lang="ja-JP" altLang="en-US" sz="1400">
              <a:solidFill>
                <a:schemeClr val="tx1"/>
              </a:solidFill>
              <a:latin typeface="ＭＳ ゴシック" pitchFamily="49" charset="-128"/>
              <a:ea typeface="ＭＳ ゴシック" pitchFamily="49" charset="-128"/>
            </a:rPr>
            <a:t>ごみ処理施設の改修等大規模事業の実施により、合併特例債の現在高は増加となったものの、臨時財政対策債等の減により、地方債現在高が</a:t>
          </a:r>
          <a:r>
            <a:rPr kumimoji="1" lang="en-US" altLang="ja-JP" sz="1400">
              <a:solidFill>
                <a:schemeClr val="tx1"/>
              </a:solidFill>
              <a:latin typeface="ＭＳ ゴシック" pitchFamily="49" charset="-128"/>
              <a:ea typeface="ＭＳ ゴシック" pitchFamily="49" charset="-128"/>
            </a:rPr>
            <a:t>1,073</a:t>
          </a:r>
          <a:r>
            <a:rPr kumimoji="1" lang="ja-JP" altLang="en-US" sz="1400">
              <a:solidFill>
                <a:schemeClr val="tx1"/>
              </a:solidFill>
              <a:latin typeface="ＭＳ ゴシック" pitchFamily="49" charset="-128"/>
              <a:ea typeface="ＭＳ ゴシック" pitchFamily="49" charset="-128"/>
            </a:rPr>
            <a:t>百万円減少したことに加え、公共下水道事業会計における公営企業債の一部償還完了による公営企業債等の市債残高減少に伴い、公営企業等繰入見込額が</a:t>
          </a:r>
          <a:r>
            <a:rPr kumimoji="1" lang="en-US" altLang="ja-JP" sz="1400">
              <a:solidFill>
                <a:schemeClr val="tx1"/>
              </a:solidFill>
              <a:latin typeface="ＭＳ ゴシック" pitchFamily="49" charset="-128"/>
              <a:ea typeface="ＭＳ ゴシック" pitchFamily="49" charset="-128"/>
            </a:rPr>
            <a:t>1,245</a:t>
          </a:r>
          <a:r>
            <a:rPr kumimoji="1" lang="ja-JP" altLang="en-US" sz="1400">
              <a:solidFill>
                <a:schemeClr val="tx1"/>
              </a:solidFill>
              <a:latin typeface="ＭＳ ゴシック" pitchFamily="49" charset="-128"/>
              <a:ea typeface="ＭＳ ゴシック" pitchFamily="49" charset="-128"/>
            </a:rPr>
            <a:t>百万円減少したこと等により、昨年度と比較して将来負担比率の分子は</a:t>
          </a:r>
          <a:r>
            <a:rPr kumimoji="1" lang="en-US" altLang="ja-JP" sz="1400">
              <a:solidFill>
                <a:schemeClr val="tx1"/>
              </a:solidFill>
              <a:latin typeface="ＭＳ ゴシック" pitchFamily="49" charset="-128"/>
              <a:ea typeface="ＭＳ ゴシック" pitchFamily="49" charset="-128"/>
            </a:rPr>
            <a:t>1,314</a:t>
          </a:r>
          <a:r>
            <a:rPr kumimoji="1" lang="ja-JP" altLang="en-US" sz="1400">
              <a:solidFill>
                <a:schemeClr val="tx1"/>
              </a:solidFill>
              <a:latin typeface="ＭＳ ゴシック" pitchFamily="49" charset="-128"/>
              <a:ea typeface="ＭＳ ゴシック" pitchFamily="49" charset="-128"/>
            </a:rPr>
            <a:t>百万円減少している。また、地方債及び公営企業債の残高が減少したことにより、基準財政需要額算入見込額が</a:t>
          </a:r>
          <a:r>
            <a:rPr kumimoji="1" lang="en-US" altLang="ja-JP" sz="1400">
              <a:solidFill>
                <a:schemeClr val="tx1"/>
              </a:solidFill>
              <a:latin typeface="ＭＳ ゴシック" pitchFamily="49" charset="-128"/>
              <a:ea typeface="ＭＳ ゴシック" pitchFamily="49" charset="-128"/>
            </a:rPr>
            <a:t>967</a:t>
          </a:r>
          <a:r>
            <a:rPr kumimoji="1" lang="ja-JP" altLang="en-US" sz="1400">
              <a:solidFill>
                <a:schemeClr val="tx1"/>
              </a:solidFill>
              <a:latin typeface="ＭＳ ゴシック" pitchFamily="49" charset="-128"/>
              <a:ea typeface="ＭＳ ゴシック" pitchFamily="49" charset="-128"/>
            </a:rPr>
            <a:t>百万円減少している。</a:t>
          </a:r>
        </a:p>
        <a:p>
          <a:r>
            <a:rPr kumimoji="1" lang="ja-JP" altLang="en-US" sz="1400">
              <a:solidFill>
                <a:schemeClr val="tx1"/>
              </a:solidFill>
              <a:latin typeface="ＭＳ ゴシック" pitchFamily="49" charset="-128"/>
              <a:ea typeface="ＭＳ ゴシック" pitchFamily="49" charset="-128"/>
            </a:rPr>
            <a:t>　しかし、今後、（仮称）東部給食センターの整備等の大型事業の実施に伴う地方債の借入が見込まれていることから、事業実施方法や事業規模の精査により、地方債借入額の抑制を図る必要がある。</a:t>
          </a:r>
        </a:p>
      </xdr:txBody>
    </xdr:sp>
    <xdr:clientData/>
  </xdr:twoCellAnchor>
</xdr:wsDr>
</file>

<file path=xl/drawings/drawing12.xml><?xml version="1.0" encoding="utf-8"?>
<xdr:wsDr xmlns:xdr="http://schemas.openxmlformats.org/drawingml/2006/spreadsheetDrawing" xmlns:a="http://schemas.openxmlformats.org/drawingml/2006/main">
  <xdr:twoCellAnchor>
    <xdr:from>
      <xdr:col>0</xdr:col>
      <xdr:colOff>152400</xdr:colOff>
      <xdr:row>4</xdr:row>
      <xdr:rowOff>85724</xdr:rowOff>
    </xdr:from>
    <xdr:to>
      <xdr:col>8</xdr:col>
      <xdr:colOff>13607</xdr:colOff>
      <xdr:row>52</xdr:row>
      <xdr:rowOff>81643</xdr:rowOff>
    </xdr:to>
    <xdr:graphicFrame macro="">
      <xdr:nvGraphicFramePr>
        <xdr:cNvPr id="2" name="Chart 1">
          <a:extLst>
            <a:ext uri="{FF2B5EF4-FFF2-40B4-BE49-F238E27FC236}">
              <a16:creationId xmlns:a16="http://schemas.microsoft.com/office/drawing/2014/main" id="{00000000-0008-0000-0C00-000002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xdr:col>
      <xdr:colOff>200025</xdr:colOff>
      <xdr:row>54</xdr:row>
      <xdr:rowOff>104775</xdr:rowOff>
    </xdr:from>
    <xdr:to>
      <xdr:col>1</xdr:col>
      <xdr:colOff>895350</xdr:colOff>
      <xdr:row>54</xdr:row>
      <xdr:rowOff>522078</xdr:rowOff>
    </xdr:to>
    <xdr:sp macro="" textlink="">
      <xdr:nvSpPr>
        <xdr:cNvPr id="3" name="Rectangle 2">
          <a:extLst>
            <a:ext uri="{FF2B5EF4-FFF2-40B4-BE49-F238E27FC236}">
              <a16:creationId xmlns:a16="http://schemas.microsoft.com/office/drawing/2014/main" id="{00000000-0008-0000-0C00-000003000000}"/>
            </a:ext>
          </a:extLst>
        </xdr:cNvPr>
        <xdr:cNvSpPr>
          <a:spLocks noChangeArrowheads="1"/>
        </xdr:cNvSpPr>
      </xdr:nvSpPr>
      <xdr:spPr bwMode="auto">
        <a:xfrm>
          <a:off x="828675" y="12411075"/>
          <a:ext cx="695325" cy="417303"/>
        </a:xfrm>
        <a:prstGeom prst="rect">
          <a:avLst/>
        </a:prstGeom>
        <a:pattFill prst="pct70">
          <a:fgClr>
            <a:srgbClr val="843C0C"/>
          </a:fgClr>
          <a:bgClr>
            <a:schemeClr val="bg1"/>
          </a:bgClr>
        </a:pattFill>
        <a:ln w="6350">
          <a:solidFill>
            <a:srgbClr val="000000"/>
          </a:solidFill>
          <a:miter lim="800000"/>
          <a:headEnd/>
          <a:tailEnd/>
        </a:ln>
      </xdr:spPr>
    </xdr:sp>
    <xdr:clientData/>
  </xdr:twoCellAnchor>
  <xdr:twoCellAnchor>
    <xdr:from>
      <xdr:col>1</xdr:col>
      <xdr:colOff>200025</xdr:colOff>
      <xdr:row>56</xdr:row>
      <xdr:rowOff>114300</xdr:rowOff>
    </xdr:from>
    <xdr:to>
      <xdr:col>1</xdr:col>
      <xdr:colOff>895350</xdr:colOff>
      <xdr:row>56</xdr:row>
      <xdr:rowOff>523875</xdr:rowOff>
    </xdr:to>
    <xdr:sp macro="" textlink="">
      <xdr:nvSpPr>
        <xdr:cNvPr id="4" name="Rectangle 3">
          <a:extLst>
            <a:ext uri="{FF2B5EF4-FFF2-40B4-BE49-F238E27FC236}">
              <a16:creationId xmlns:a16="http://schemas.microsoft.com/office/drawing/2014/main" id="{00000000-0008-0000-0C00-000004000000}"/>
            </a:ext>
          </a:extLst>
        </xdr:cNvPr>
        <xdr:cNvSpPr>
          <a:spLocks noChangeArrowheads="1"/>
        </xdr:cNvSpPr>
      </xdr:nvSpPr>
      <xdr:spPr bwMode="auto">
        <a:xfrm>
          <a:off x="828675" y="13754100"/>
          <a:ext cx="695325" cy="409575"/>
        </a:xfrm>
        <a:prstGeom prst="rect">
          <a:avLst/>
        </a:prstGeom>
        <a:solidFill>
          <a:srgbClr val="2E75B6"/>
        </a:solidFill>
        <a:ln w="6350">
          <a:solidFill>
            <a:srgbClr val="000000"/>
          </a:solidFill>
          <a:miter lim="800000"/>
          <a:headEnd/>
          <a:tailEnd/>
        </a:ln>
      </xdr:spPr>
    </xdr:sp>
    <xdr:clientData/>
  </xdr:twoCellAnchor>
  <xdr:twoCellAnchor>
    <xdr:from>
      <xdr:col>0</xdr:col>
      <xdr:colOff>123825</xdr:colOff>
      <xdr:row>0</xdr:row>
      <xdr:rowOff>123825</xdr:rowOff>
    </xdr:from>
    <xdr:to>
      <xdr:col>8</xdr:col>
      <xdr:colOff>138546</xdr:colOff>
      <xdr:row>3</xdr:row>
      <xdr:rowOff>133350</xdr:rowOff>
    </xdr:to>
    <xdr:sp macro="" textlink="">
      <xdr:nvSpPr>
        <xdr:cNvPr id="5" name="表題ボックス">
          <a:extLst>
            <a:ext uri="{FF2B5EF4-FFF2-40B4-BE49-F238E27FC236}">
              <a16:creationId xmlns:a16="http://schemas.microsoft.com/office/drawing/2014/main" id="{00000000-0008-0000-0C00-000005000000}"/>
            </a:ext>
          </a:extLst>
        </xdr:cNvPr>
        <xdr:cNvSpPr>
          <a:spLocks noChangeArrowheads="1"/>
        </xdr:cNvSpPr>
      </xdr:nvSpPr>
      <xdr:spPr bwMode="auto">
        <a:xfrm>
          <a:off x="123825" y="123825"/>
          <a:ext cx="13435446" cy="638175"/>
        </a:xfrm>
        <a:prstGeom prst="rect">
          <a:avLst/>
        </a:prstGeom>
        <a:noFill/>
        <a:ln w="9525">
          <a:noFill/>
          <a:miter lim="800000"/>
          <a:headEnd/>
          <a:tailEnd/>
        </a:ln>
      </xdr:spPr>
      <xdr:txBody>
        <a:bodyPr vertOverflow="clip" wrap="square" lIns="54864" tIns="32004" rIns="0" bIns="32004" anchor="ctr" upright="1"/>
        <a:lstStyle/>
        <a:p>
          <a:pPr algn="l" rtl="0">
            <a:defRPr sz="1000"/>
          </a:pPr>
          <a:r>
            <a:rPr lang="ja-JP" altLang="en-US" sz="2800" b="1" i="0" u="none" strike="noStrike" baseline="0">
              <a:solidFill>
                <a:srgbClr val="000000"/>
              </a:solidFill>
              <a:latin typeface="ＭＳ ゴシック"/>
              <a:ea typeface="ＭＳ ゴシック"/>
            </a:rPr>
            <a:t>（</a:t>
          </a:r>
          <a:r>
            <a:rPr lang="en-US" altLang="ja-JP" sz="2800" b="1" i="0" u="none" strike="noStrike" baseline="0">
              <a:solidFill>
                <a:srgbClr val="000000"/>
              </a:solidFill>
              <a:latin typeface="ＭＳ ゴシック"/>
              <a:ea typeface="ＭＳ ゴシック"/>
            </a:rPr>
            <a:t>11</a:t>
          </a:r>
          <a:r>
            <a:rPr lang="ja-JP" altLang="en-US" sz="2800" b="1" i="0" u="none" strike="noStrike" baseline="0">
              <a:solidFill>
                <a:srgbClr val="000000"/>
              </a:solidFill>
              <a:latin typeface="ＭＳ ゴシック"/>
              <a:ea typeface="ＭＳ ゴシック"/>
            </a:rPr>
            <a:t>）基金残高（東日本大震災分を含む）に係る経年分析（市町村）</a:t>
          </a:r>
        </a:p>
      </xdr:txBody>
    </xdr:sp>
    <xdr:clientData/>
  </xdr:twoCellAnchor>
  <xdr:twoCellAnchor>
    <xdr:from>
      <xdr:col>1</xdr:col>
      <xdr:colOff>0</xdr:colOff>
      <xdr:row>53</xdr:row>
      <xdr:rowOff>0</xdr:rowOff>
    </xdr:from>
    <xdr:to>
      <xdr:col>5</xdr:col>
      <xdr:colOff>0</xdr:colOff>
      <xdr:row>54</xdr:row>
      <xdr:rowOff>0</xdr:rowOff>
    </xdr:to>
    <xdr:sp macro="" textlink="">
      <xdr:nvSpPr>
        <xdr:cNvPr id="6" name="Line 10">
          <a:extLst>
            <a:ext uri="{FF2B5EF4-FFF2-40B4-BE49-F238E27FC236}">
              <a16:creationId xmlns:a16="http://schemas.microsoft.com/office/drawing/2014/main" id="{00000000-0008-0000-0C00-000006000000}"/>
            </a:ext>
          </a:extLst>
        </xdr:cNvPr>
        <xdr:cNvSpPr>
          <a:spLocks noChangeShapeType="1"/>
        </xdr:cNvSpPr>
      </xdr:nvSpPr>
      <xdr:spPr bwMode="auto">
        <a:xfrm>
          <a:off x="628650" y="11934825"/>
          <a:ext cx="7248525" cy="371475"/>
        </a:xfrm>
        <a:prstGeom prst="line">
          <a:avLst/>
        </a:prstGeom>
        <a:noFill/>
        <a:ln w="19050">
          <a:solidFill>
            <a:srgbClr val="000000"/>
          </a:solidFill>
          <a:round/>
          <a:headEnd/>
          <a:tailEnd/>
        </a:ln>
      </xdr:spPr>
    </xdr:sp>
    <xdr:clientData/>
  </xdr:twoCellAnchor>
  <xdr:twoCellAnchor>
    <xdr:from>
      <xdr:col>8</xdr:col>
      <xdr:colOff>340178</xdr:colOff>
      <xdr:row>0</xdr:row>
      <xdr:rowOff>165045</xdr:rowOff>
    </xdr:from>
    <xdr:to>
      <xdr:col>10</xdr:col>
      <xdr:colOff>367392</xdr:colOff>
      <xdr:row>2</xdr:row>
      <xdr:rowOff>165045</xdr:rowOff>
    </xdr:to>
    <xdr:sp macro="" textlink="">
      <xdr:nvSpPr>
        <xdr:cNvPr id="7" name="年度ボックス">
          <a:extLst>
            <a:ext uri="{FF2B5EF4-FFF2-40B4-BE49-F238E27FC236}">
              <a16:creationId xmlns:a16="http://schemas.microsoft.com/office/drawing/2014/main" id="{00000000-0008-0000-0C00-000007000000}"/>
            </a:ext>
          </a:extLst>
        </xdr:cNvPr>
        <xdr:cNvSpPr>
          <a:spLocks noChangeArrowheads="1"/>
        </xdr:cNvSpPr>
      </xdr:nvSpPr>
      <xdr:spPr bwMode="auto">
        <a:xfrm>
          <a:off x="13760903" y="165045"/>
          <a:ext cx="3989614" cy="419100"/>
        </a:xfrm>
        <a:prstGeom prst="rect">
          <a:avLst/>
        </a:prstGeom>
        <a:noFill/>
        <a:ln w="25400">
          <a:solidFill>
            <a:srgbClr val="000000"/>
          </a:solidFill>
          <a:miter lim="800000"/>
          <a:headEnd/>
          <a:tailEnd/>
        </a:ln>
      </xdr:spPr>
      <xdr:txBody>
        <a:bodyPr anchor="ctr"/>
        <a:lstStyle/>
        <a:p>
          <a:pPr algn="ctr"/>
          <a:r>
            <a:rPr lang="ja-JP" altLang="en-US" sz="1800" b="1">
              <a:solidFill>
                <a:schemeClr val="tx1"/>
              </a:solidFill>
              <a:latin typeface="ＭＳ ゴシック" pitchFamily="49" charset="-128"/>
              <a:ea typeface="ＭＳ ゴシック" pitchFamily="49" charset="-128"/>
            </a:rPr>
            <a:t>令和</a:t>
          </a:r>
          <a:r>
            <a:rPr lang="en-US" altLang="ja-JP" sz="1800" b="1">
              <a:solidFill>
                <a:schemeClr val="tx1"/>
              </a:solidFill>
              <a:latin typeface="ＭＳ ゴシック" pitchFamily="49" charset="-128"/>
              <a:ea typeface="ＭＳ ゴシック" pitchFamily="49" charset="-128"/>
            </a:rPr>
            <a:t>4</a:t>
          </a:r>
          <a:r>
            <a:rPr lang="ja-JP" altLang="en-US" sz="1800" b="1">
              <a:solidFill>
                <a:schemeClr val="tx1"/>
              </a:solidFill>
              <a:latin typeface="ＭＳ ゴシック" pitchFamily="49" charset="-128"/>
              <a:ea typeface="ＭＳ ゴシック" pitchFamily="49" charset="-128"/>
            </a:rPr>
            <a:t>年度</a:t>
          </a:r>
        </a:p>
      </xdr:txBody>
    </xdr:sp>
    <xdr:clientData/>
  </xdr:twoCellAnchor>
  <xdr:twoCellAnchor>
    <xdr:from>
      <xdr:col>10</xdr:col>
      <xdr:colOff>561018</xdr:colOff>
      <xdr:row>0</xdr:row>
      <xdr:rowOff>165046</xdr:rowOff>
    </xdr:from>
    <xdr:to>
      <xdr:col>14</xdr:col>
      <xdr:colOff>81646</xdr:colOff>
      <xdr:row>2</xdr:row>
      <xdr:rowOff>165046</xdr:rowOff>
    </xdr:to>
    <xdr:sp macro="" textlink="">
      <xdr:nvSpPr>
        <xdr:cNvPr id="8" name="団体名称ボックス">
          <a:extLst>
            <a:ext uri="{FF2B5EF4-FFF2-40B4-BE49-F238E27FC236}">
              <a16:creationId xmlns:a16="http://schemas.microsoft.com/office/drawing/2014/main" id="{00000000-0008-0000-0C00-000008000000}"/>
            </a:ext>
          </a:extLst>
        </xdr:cNvPr>
        <xdr:cNvSpPr>
          <a:spLocks noChangeArrowheads="1"/>
        </xdr:cNvSpPr>
      </xdr:nvSpPr>
      <xdr:spPr bwMode="auto">
        <a:xfrm>
          <a:off x="17944143" y="165046"/>
          <a:ext cx="7445428" cy="419100"/>
        </a:xfrm>
        <a:prstGeom prst="rect">
          <a:avLst/>
        </a:prstGeom>
        <a:noFill/>
        <a:ln w="25400">
          <a:solidFill>
            <a:srgbClr val="000000"/>
          </a:solidFill>
          <a:miter lim="800000"/>
          <a:headEnd/>
          <a:tailEnd/>
        </a:ln>
      </xdr:spPr>
      <xdr:txBody>
        <a:bodyPr anchor="ctr"/>
        <a:lstStyle/>
        <a:p>
          <a:pPr algn="ctr"/>
          <a:r>
            <a:rPr lang="ja-JP" altLang="en-US" sz="1800" b="1">
              <a:latin typeface="ＭＳ ゴシック" pitchFamily="49" charset="-128"/>
              <a:ea typeface="ＭＳ ゴシック" pitchFamily="49" charset="-128"/>
            </a:rPr>
            <a:t>愛媛県西条市</a:t>
          </a:r>
        </a:p>
      </xdr:txBody>
    </xdr:sp>
    <xdr:clientData/>
  </xdr:twoCellAnchor>
  <xdr:twoCellAnchor>
    <xdr:from>
      <xdr:col>0</xdr:col>
      <xdr:colOff>533400</xdr:colOff>
      <xdr:row>4</xdr:row>
      <xdr:rowOff>118629</xdr:rowOff>
    </xdr:from>
    <xdr:to>
      <xdr:col>2</xdr:col>
      <xdr:colOff>1009650</xdr:colOff>
      <xdr:row>6</xdr:row>
      <xdr:rowOff>185304</xdr:rowOff>
    </xdr:to>
    <xdr:sp macro="" textlink="">
      <xdr:nvSpPr>
        <xdr:cNvPr id="9" name="テキスト ボックス 6">
          <a:extLst>
            <a:ext uri="{FF2B5EF4-FFF2-40B4-BE49-F238E27FC236}">
              <a16:creationId xmlns:a16="http://schemas.microsoft.com/office/drawing/2014/main" id="{00000000-0008-0000-0C00-000009000000}"/>
            </a:ext>
          </a:extLst>
        </xdr:cNvPr>
        <xdr:cNvSpPr txBox="1">
          <a:spLocks noChangeArrowheads="1"/>
        </xdr:cNvSpPr>
      </xdr:nvSpPr>
      <xdr:spPr bwMode="auto">
        <a:xfrm>
          <a:off x="533400" y="956829"/>
          <a:ext cx="2352675" cy="485775"/>
        </a:xfrm>
        <a:prstGeom prst="rect">
          <a:avLst/>
        </a:prstGeom>
        <a:noFill/>
        <a:ln w="9525">
          <a:noFill/>
          <a:miter lim="800000"/>
          <a:headEnd/>
          <a:tailEnd/>
        </a:ln>
      </xdr:spPr>
      <xdr:txBody>
        <a:bodyPr vertOverflow="clip" wrap="square" lIns="36576" tIns="22860" rIns="0" bIns="0" anchor="t" upright="1"/>
        <a:lstStyle/>
        <a:p>
          <a:pPr algn="l" rtl="1">
            <a:defRPr sz="1000"/>
          </a:pPr>
          <a:r>
            <a:rPr lang="ja-JP" altLang="en-US" sz="1600" b="1" i="0" strike="noStrike">
              <a:solidFill>
                <a:srgbClr val="000000"/>
              </a:solidFill>
              <a:latin typeface="ＭＳ ゴシック"/>
              <a:ea typeface="ＭＳ ゴシック"/>
            </a:rPr>
            <a:t>（百万円）</a:t>
          </a:r>
        </a:p>
      </xdr:txBody>
    </xdr:sp>
    <xdr:clientData/>
  </xdr:twoCellAnchor>
  <xdr:twoCellAnchor>
    <xdr:from>
      <xdr:col>1</xdr:col>
      <xdr:colOff>200025</xdr:colOff>
      <xdr:row>55</xdr:row>
      <xdr:rowOff>114300</xdr:rowOff>
    </xdr:from>
    <xdr:to>
      <xdr:col>1</xdr:col>
      <xdr:colOff>895350</xdr:colOff>
      <xdr:row>55</xdr:row>
      <xdr:rowOff>523875</xdr:rowOff>
    </xdr:to>
    <xdr:sp macro="" textlink="">
      <xdr:nvSpPr>
        <xdr:cNvPr id="10" name="Rectangle 3">
          <a:extLst>
            <a:ext uri="{FF2B5EF4-FFF2-40B4-BE49-F238E27FC236}">
              <a16:creationId xmlns:a16="http://schemas.microsoft.com/office/drawing/2014/main" id="{00000000-0008-0000-0C00-00000A000000}"/>
            </a:ext>
          </a:extLst>
        </xdr:cNvPr>
        <xdr:cNvSpPr>
          <a:spLocks noChangeArrowheads="1"/>
        </xdr:cNvSpPr>
      </xdr:nvSpPr>
      <xdr:spPr bwMode="auto">
        <a:xfrm>
          <a:off x="828675" y="13087350"/>
          <a:ext cx="695325" cy="409575"/>
        </a:xfrm>
        <a:prstGeom prst="rect">
          <a:avLst/>
        </a:prstGeom>
        <a:pattFill prst="smGrid">
          <a:fgClr>
            <a:srgbClr val="FF66CC"/>
          </a:fgClr>
          <a:bgClr>
            <a:schemeClr val="bg1"/>
          </a:bgClr>
        </a:pattFill>
        <a:ln w="6350">
          <a:solidFill>
            <a:srgbClr val="000000"/>
          </a:solidFill>
          <a:miter lim="800000"/>
          <a:headEnd/>
          <a:tailEnd/>
        </a:ln>
      </xdr:spPr>
    </xdr:sp>
    <xdr:clientData/>
  </xdr:twoCellAnchor>
  <xdr:twoCellAnchor>
    <xdr:from>
      <xdr:col>8</xdr:col>
      <xdr:colOff>340178</xdr:colOff>
      <xdr:row>3</xdr:row>
      <xdr:rowOff>176894</xdr:rowOff>
    </xdr:from>
    <xdr:to>
      <xdr:col>14</xdr:col>
      <xdr:colOff>81646</xdr:colOff>
      <xdr:row>24</xdr:row>
      <xdr:rowOff>108857</xdr:rowOff>
    </xdr:to>
    <xdr:sp macro="" textlink="">
      <xdr:nvSpPr>
        <xdr:cNvPr id="11" name="Rectangle 6">
          <a:extLst>
            <a:ext uri="{FF2B5EF4-FFF2-40B4-BE49-F238E27FC236}">
              <a16:creationId xmlns:a16="http://schemas.microsoft.com/office/drawing/2014/main" id="{00000000-0008-0000-0C00-00000B000000}"/>
            </a:ext>
          </a:extLst>
        </xdr:cNvPr>
        <xdr:cNvSpPr>
          <a:spLocks noChangeArrowheads="1"/>
        </xdr:cNvSpPr>
      </xdr:nvSpPr>
      <xdr:spPr bwMode="auto">
        <a:xfrm>
          <a:off x="13760903" y="805544"/>
          <a:ext cx="11628668" cy="4332513"/>
        </a:xfrm>
        <a:prstGeom prst="rect">
          <a:avLst/>
        </a:prstGeom>
        <a:noFill/>
        <a:ln w="19050">
          <a:solidFill>
            <a:srgbClr val="000000"/>
          </a:solidFill>
          <a:miter lim="800000"/>
          <a:headEnd/>
          <a:tailEnd/>
        </a:ln>
      </xdr:spPr>
    </xdr:sp>
    <xdr:clientData/>
  </xdr:twoCellAnchor>
  <xdr:twoCellAnchor>
    <xdr:from>
      <xdr:col>8</xdr:col>
      <xdr:colOff>340178</xdr:colOff>
      <xdr:row>6</xdr:row>
      <xdr:rowOff>40820</xdr:rowOff>
    </xdr:from>
    <xdr:to>
      <xdr:col>14</xdr:col>
      <xdr:colOff>80642</xdr:colOff>
      <xdr:row>24</xdr:row>
      <xdr:rowOff>108857</xdr:rowOff>
    </xdr:to>
    <xdr:sp macro="" textlink="" fLocksText="0">
      <xdr:nvSpPr>
        <xdr:cNvPr id="12" name="テキスト ボックス 11">
          <a:extLst>
            <a:ext uri="{FF2B5EF4-FFF2-40B4-BE49-F238E27FC236}">
              <a16:creationId xmlns:a16="http://schemas.microsoft.com/office/drawing/2014/main" id="{00000000-0008-0000-0C00-00000C000000}"/>
            </a:ext>
          </a:extLst>
        </xdr:cNvPr>
        <xdr:cNvSpPr txBox="1"/>
      </xdr:nvSpPr>
      <xdr:spPr>
        <a:xfrm>
          <a:off x="13760903" y="1298120"/>
          <a:ext cx="11627664" cy="3839937"/>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（増減理由）</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　財政調整基金及び減債基金の</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2</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つを合わせた基金残高は約</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8,833</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百万円と前年同比で約</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126</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百万円の減少となっている。また、福祉基金、水産資源育成基金は、それぞれ事業実施に伴い基金を取り崩したことから基金残高は減少している。一方、公共施設再編整備基金として新規に</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600</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百万円を積み立てた。この結果、基金全体では約</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410</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万円の増加となった。</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（今後の方針）</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　令和</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4</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年度においては、公共施設再編整備基金の造成等により、基金全体としての残高は増加した。　</a:t>
          </a: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　今後は、</a:t>
          </a:r>
          <a:r>
            <a:rPr kumimoji="1" lang="ja-JP" altLang="en-US" sz="1300">
              <a:solidFill>
                <a:schemeClr val="tx1"/>
              </a:solidFill>
              <a:effectLst/>
              <a:latin typeface="ＭＳ ゴシック" panose="020B0609070205080204" pitchFamily="49" charset="-128"/>
              <a:ea typeface="ＭＳ ゴシック" panose="020B0609070205080204" pitchFamily="49" charset="-128"/>
              <a:cs typeface="+mn-cs"/>
            </a:rPr>
            <a:t>ごみ処理施設の改修や学校施設の長寿命化改修等に伴い借り入れた合併特例債</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等の償還が本格化し、公債費の増加が見込まれることから、安定的な財政運営を図るため、減債基金の積み立てや取り崩しにより、公債費負担増加の抑制を図っていくほか、公共施設再編整備基金を活用し、施設の適正化を図る。</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xdr:txBody>
    </xdr:sp>
    <xdr:clientData/>
  </xdr:twoCellAnchor>
  <xdr:twoCellAnchor>
    <xdr:from>
      <xdr:col>8</xdr:col>
      <xdr:colOff>422810</xdr:colOff>
      <xdr:row>4</xdr:row>
      <xdr:rowOff>73341</xdr:rowOff>
    </xdr:from>
    <xdr:to>
      <xdr:col>8</xdr:col>
      <xdr:colOff>1679865</xdr:colOff>
      <xdr:row>6</xdr:row>
      <xdr:rowOff>7579</xdr:rowOff>
    </xdr:to>
    <xdr:sp macro="" textlink="">
      <xdr:nvSpPr>
        <xdr:cNvPr id="13" name="Rectangle 7">
          <a:extLst>
            <a:ext uri="{FF2B5EF4-FFF2-40B4-BE49-F238E27FC236}">
              <a16:creationId xmlns:a16="http://schemas.microsoft.com/office/drawing/2014/main" id="{00000000-0008-0000-0C00-00000D000000}"/>
            </a:ext>
          </a:extLst>
        </xdr:cNvPr>
        <xdr:cNvSpPr>
          <a:spLocks noChangeArrowheads="1"/>
        </xdr:cNvSpPr>
      </xdr:nvSpPr>
      <xdr:spPr bwMode="auto">
        <a:xfrm>
          <a:off x="13843535" y="911541"/>
          <a:ext cx="1257055" cy="353338"/>
        </a:xfrm>
        <a:prstGeom prst="rect">
          <a:avLst/>
        </a:prstGeom>
        <a:noFill/>
        <a:ln w="9525">
          <a:solidFill>
            <a:schemeClr val="tx1"/>
          </a:solidFill>
          <a:miter lim="800000"/>
          <a:headEnd/>
          <a:tailEnd/>
        </a:ln>
      </xdr:spPr>
      <xdr:txBody>
        <a:bodyPr vertOverflow="clip" wrap="square" lIns="36576" tIns="22860" rIns="0" bIns="0" anchor="ctr" upright="1"/>
        <a:lstStyle/>
        <a:p>
          <a:pPr algn="ctr" rtl="0">
            <a:defRPr sz="1000"/>
          </a:pPr>
          <a:r>
            <a:rPr lang="ja-JP" altLang="en-US" sz="1500" b="1" i="0" u="none" strike="noStrike" baseline="0">
              <a:solidFill>
                <a:srgbClr val="000000"/>
              </a:solidFill>
              <a:latin typeface="ＭＳ ゴシック"/>
              <a:ea typeface="ＭＳ ゴシック"/>
            </a:rPr>
            <a:t>基金全体</a:t>
          </a:r>
        </a:p>
      </xdr:txBody>
    </xdr:sp>
    <xdr:clientData/>
  </xdr:twoCellAnchor>
  <xdr:twoCellAnchor>
    <xdr:from>
      <xdr:col>8</xdr:col>
      <xdr:colOff>340178</xdr:colOff>
      <xdr:row>54</xdr:row>
      <xdr:rowOff>155863</xdr:rowOff>
    </xdr:from>
    <xdr:to>
      <xdr:col>14</xdr:col>
      <xdr:colOff>81646</xdr:colOff>
      <xdr:row>63</xdr:row>
      <xdr:rowOff>0</xdr:rowOff>
    </xdr:to>
    <xdr:sp macro="" textlink="">
      <xdr:nvSpPr>
        <xdr:cNvPr id="14" name="Rectangle 6">
          <a:extLst>
            <a:ext uri="{FF2B5EF4-FFF2-40B4-BE49-F238E27FC236}">
              <a16:creationId xmlns:a16="http://schemas.microsoft.com/office/drawing/2014/main" id="{00000000-0008-0000-0C00-00000E000000}"/>
            </a:ext>
          </a:extLst>
        </xdr:cNvPr>
        <xdr:cNvSpPr>
          <a:spLocks noChangeArrowheads="1"/>
        </xdr:cNvSpPr>
      </xdr:nvSpPr>
      <xdr:spPr bwMode="auto">
        <a:xfrm>
          <a:off x="13760903" y="12462163"/>
          <a:ext cx="11628668" cy="5425787"/>
        </a:xfrm>
        <a:prstGeom prst="rect">
          <a:avLst/>
        </a:prstGeom>
        <a:noFill/>
        <a:ln w="19050">
          <a:solidFill>
            <a:srgbClr val="000000"/>
          </a:solidFill>
          <a:miter lim="800000"/>
          <a:headEnd/>
          <a:tailEnd/>
        </a:ln>
      </xdr:spPr>
    </xdr:sp>
    <xdr:clientData/>
  </xdr:twoCellAnchor>
  <xdr:twoCellAnchor>
    <xdr:from>
      <xdr:col>8</xdr:col>
      <xdr:colOff>340178</xdr:colOff>
      <xdr:row>54</xdr:row>
      <xdr:rowOff>623455</xdr:rowOff>
    </xdr:from>
    <xdr:to>
      <xdr:col>14</xdr:col>
      <xdr:colOff>80642</xdr:colOff>
      <xdr:row>62</xdr:row>
      <xdr:rowOff>663779</xdr:rowOff>
    </xdr:to>
    <xdr:sp macro="" textlink="" fLocksText="0">
      <xdr:nvSpPr>
        <xdr:cNvPr id="15" name="テキスト ボックス 14">
          <a:extLst>
            <a:ext uri="{FF2B5EF4-FFF2-40B4-BE49-F238E27FC236}">
              <a16:creationId xmlns:a16="http://schemas.microsoft.com/office/drawing/2014/main" id="{00000000-0008-0000-0C00-00000F000000}"/>
            </a:ext>
          </a:extLst>
        </xdr:cNvPr>
        <xdr:cNvSpPr txBox="1"/>
      </xdr:nvSpPr>
      <xdr:spPr>
        <a:xfrm>
          <a:off x="13760903" y="12929755"/>
          <a:ext cx="11627664" cy="495522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（基金の使途）</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・合併振興基金：本市における市民の連帯の強化及び地域振興に要する経費。</a:t>
          </a: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・公共施設再編整備基金：公共施設等の再編整備、除却等に要する経費。</a:t>
          </a: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・福祉基金：高齢者等の社会参加の促進及び、保健福祉の増進を図る事業に要する経費。</a:t>
          </a: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・森林整備基金：森林環境譲与税を原資とし、森林整備の推進等に要する経費。</a:t>
          </a: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・水産資源育成基金：東部臨海土地造成事業に伴う水産資源育成事業に要する経費。</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（増減理由）</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・合併振興基金：利子の積み立てによる増加。</a:t>
          </a: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・公共施設再編整備基金：公共施設マネジメントの推進を図るため令和</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4</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年度に造成。</a:t>
          </a: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・福祉基金：シルバーカー購入費補助金、タクシー利用助成などの社会福祉基金事業実施による減少。</a:t>
          </a: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・森林整備基金：積み立てによる増加。</a:t>
          </a: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・水産資源育成基金：ひうち地域で放流するクルマエビ等種苗購入費等による減少。</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（今後の方針）</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・合併振興基金：平成</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29</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年度から令和元年度までの</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3</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カ年で積立限度額の</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3,500</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百円を積み立てた。今後は、積立の財源として借り入れた合併特例債の償還が完了した額に限り、活用が可能とされていることから、市民の連帯の強化及び地域振興に要する経費に充当していく見込みとなっている。</a:t>
          </a: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・公共施設再編整備基金：公共施設の適正配置と有効活用に向けた取り組みを進めるため、公共施設の再編整備、除却等に要する経費に充当する見込みとなっている。</a:t>
          </a: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・福祉基金：福祉基金事業の財源とするため毎年度取り崩し予定。</a:t>
          </a: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・水産資源育成基金：ひうち地域で実施する漁業振興対策事業の財源とするため毎年度取り崩し予定。</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xdr:txBody>
    </xdr:sp>
    <xdr:clientData/>
  </xdr:twoCellAnchor>
  <xdr:twoCellAnchor>
    <xdr:from>
      <xdr:col>8</xdr:col>
      <xdr:colOff>422809</xdr:colOff>
      <xdr:row>54</xdr:row>
      <xdr:rowOff>255008</xdr:rowOff>
    </xdr:from>
    <xdr:to>
      <xdr:col>9</xdr:col>
      <xdr:colOff>952500</xdr:colOff>
      <xdr:row>54</xdr:row>
      <xdr:rowOff>586208</xdr:rowOff>
    </xdr:to>
    <xdr:sp macro="" textlink="">
      <xdr:nvSpPr>
        <xdr:cNvPr id="16" name="Rectangle 7">
          <a:extLst>
            <a:ext uri="{FF2B5EF4-FFF2-40B4-BE49-F238E27FC236}">
              <a16:creationId xmlns:a16="http://schemas.microsoft.com/office/drawing/2014/main" id="{00000000-0008-0000-0C00-000010000000}"/>
            </a:ext>
          </a:extLst>
        </xdr:cNvPr>
        <xdr:cNvSpPr>
          <a:spLocks noChangeArrowheads="1"/>
        </xdr:cNvSpPr>
      </xdr:nvSpPr>
      <xdr:spPr bwMode="auto">
        <a:xfrm>
          <a:off x="13843534" y="12561308"/>
          <a:ext cx="2510891" cy="331200"/>
        </a:xfrm>
        <a:prstGeom prst="rect">
          <a:avLst/>
        </a:prstGeom>
        <a:noFill/>
        <a:ln w="9525">
          <a:solidFill>
            <a:schemeClr val="tx1"/>
          </a:solidFill>
          <a:miter lim="800000"/>
          <a:headEnd/>
          <a:tailEnd/>
        </a:ln>
      </xdr:spPr>
      <xdr:txBody>
        <a:bodyPr vertOverflow="clip" wrap="square" lIns="36576" tIns="22860" rIns="0" bIns="0" anchor="ctr" upright="1"/>
        <a:lstStyle/>
        <a:p>
          <a:pPr algn="ctr" rtl="0">
            <a:defRPr sz="1000"/>
          </a:pPr>
          <a:r>
            <a:rPr lang="ja-JP" altLang="en-US" sz="1500" b="1" i="0" u="none" strike="noStrike" baseline="0">
              <a:solidFill>
                <a:srgbClr val="000000"/>
              </a:solidFill>
              <a:latin typeface="ＭＳ ゴシック"/>
              <a:ea typeface="ＭＳ ゴシック"/>
            </a:rPr>
            <a:t>その他特定目的基金</a:t>
          </a:r>
        </a:p>
      </xdr:txBody>
    </xdr:sp>
    <xdr:clientData/>
  </xdr:twoCellAnchor>
  <xdr:twoCellAnchor>
    <xdr:from>
      <xdr:col>8</xdr:col>
      <xdr:colOff>340178</xdr:colOff>
      <xdr:row>25</xdr:row>
      <xdr:rowOff>40820</xdr:rowOff>
    </xdr:from>
    <xdr:to>
      <xdr:col>14</xdr:col>
      <xdr:colOff>81646</xdr:colOff>
      <xdr:row>41</xdr:row>
      <xdr:rowOff>138546</xdr:rowOff>
    </xdr:to>
    <xdr:sp macro="" textlink="">
      <xdr:nvSpPr>
        <xdr:cNvPr id="17" name="Rectangle 6">
          <a:extLst>
            <a:ext uri="{FF2B5EF4-FFF2-40B4-BE49-F238E27FC236}">
              <a16:creationId xmlns:a16="http://schemas.microsoft.com/office/drawing/2014/main" id="{00000000-0008-0000-0C00-000011000000}"/>
            </a:ext>
          </a:extLst>
        </xdr:cNvPr>
        <xdr:cNvSpPr>
          <a:spLocks noChangeArrowheads="1"/>
        </xdr:cNvSpPr>
      </xdr:nvSpPr>
      <xdr:spPr bwMode="auto">
        <a:xfrm>
          <a:off x="13760903" y="5279570"/>
          <a:ext cx="11628668" cy="3450526"/>
        </a:xfrm>
        <a:prstGeom prst="rect">
          <a:avLst/>
        </a:prstGeom>
        <a:noFill/>
        <a:ln w="19050">
          <a:solidFill>
            <a:srgbClr val="000000"/>
          </a:solidFill>
          <a:miter lim="800000"/>
          <a:headEnd/>
          <a:tailEnd/>
        </a:ln>
      </xdr:spPr>
    </xdr:sp>
    <xdr:clientData/>
  </xdr:twoCellAnchor>
  <xdr:twoCellAnchor>
    <xdr:from>
      <xdr:col>8</xdr:col>
      <xdr:colOff>340178</xdr:colOff>
      <xdr:row>27</xdr:row>
      <xdr:rowOff>95250</xdr:rowOff>
    </xdr:from>
    <xdr:to>
      <xdr:col>14</xdr:col>
      <xdr:colOff>80642</xdr:colOff>
      <xdr:row>41</xdr:row>
      <xdr:rowOff>121228</xdr:rowOff>
    </xdr:to>
    <xdr:sp macro="" textlink="" fLocksText="0">
      <xdr:nvSpPr>
        <xdr:cNvPr id="18" name="テキスト ボックス 17">
          <a:extLst>
            <a:ext uri="{FF2B5EF4-FFF2-40B4-BE49-F238E27FC236}">
              <a16:creationId xmlns:a16="http://schemas.microsoft.com/office/drawing/2014/main" id="{00000000-0008-0000-0C00-000012000000}"/>
            </a:ext>
          </a:extLst>
        </xdr:cNvPr>
        <xdr:cNvSpPr txBox="1"/>
      </xdr:nvSpPr>
      <xdr:spPr>
        <a:xfrm>
          <a:off x="13760903" y="5753100"/>
          <a:ext cx="11627664" cy="2959678"/>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（増減理由）</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　一般会計の財源不足に対応するため</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2,100</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百万円を取り崩したものの、約</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2,102</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百万円を積み立てたことから、基金残高は約</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2</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百万円の増加となっている。</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（今後の方針）</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　年度間の財源不足の備えや、災害等により生じる予期せぬ支出・減収に充てるための財源ともなることから、一定額の確保が必要であり、歳入水準に見合った歳出構造への転換を図るなど、残高の確保に努めていく。</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xdr:txBody>
    </xdr:sp>
    <xdr:clientData/>
  </xdr:twoCellAnchor>
  <xdr:twoCellAnchor>
    <xdr:from>
      <xdr:col>8</xdr:col>
      <xdr:colOff>422809</xdr:colOff>
      <xdr:row>25</xdr:row>
      <xdr:rowOff>133798</xdr:rowOff>
    </xdr:from>
    <xdr:to>
      <xdr:col>9</xdr:col>
      <xdr:colOff>489858</xdr:colOff>
      <xdr:row>27</xdr:row>
      <xdr:rowOff>56784</xdr:rowOff>
    </xdr:to>
    <xdr:sp macro="" textlink="">
      <xdr:nvSpPr>
        <xdr:cNvPr id="19" name="Rectangle 7">
          <a:extLst>
            <a:ext uri="{FF2B5EF4-FFF2-40B4-BE49-F238E27FC236}">
              <a16:creationId xmlns:a16="http://schemas.microsoft.com/office/drawing/2014/main" id="{00000000-0008-0000-0C00-000013000000}"/>
            </a:ext>
          </a:extLst>
        </xdr:cNvPr>
        <xdr:cNvSpPr>
          <a:spLocks noChangeArrowheads="1"/>
        </xdr:cNvSpPr>
      </xdr:nvSpPr>
      <xdr:spPr bwMode="auto">
        <a:xfrm>
          <a:off x="13843534" y="5372548"/>
          <a:ext cx="2048249" cy="342086"/>
        </a:xfrm>
        <a:prstGeom prst="rect">
          <a:avLst/>
        </a:prstGeom>
        <a:noFill/>
        <a:ln w="9525">
          <a:solidFill>
            <a:schemeClr val="tx1"/>
          </a:solidFill>
          <a:miter lim="800000"/>
          <a:headEnd/>
          <a:tailEnd/>
        </a:ln>
      </xdr:spPr>
      <xdr:txBody>
        <a:bodyPr vertOverflow="clip" wrap="square" lIns="36576" tIns="22860" rIns="0" bIns="0" anchor="ctr" upright="1"/>
        <a:lstStyle/>
        <a:p>
          <a:pPr algn="ctr" rtl="0">
            <a:defRPr sz="1000"/>
          </a:pPr>
          <a:r>
            <a:rPr lang="ja-JP" altLang="en-US" sz="1500" b="1" i="0" u="none" strike="noStrike" baseline="0">
              <a:solidFill>
                <a:srgbClr val="000000"/>
              </a:solidFill>
              <a:latin typeface="ＭＳ ゴシック"/>
              <a:ea typeface="ＭＳ ゴシック"/>
            </a:rPr>
            <a:t>財政調整基金</a:t>
          </a:r>
        </a:p>
      </xdr:txBody>
    </xdr:sp>
    <xdr:clientData/>
  </xdr:twoCellAnchor>
  <xdr:twoCellAnchor>
    <xdr:from>
      <xdr:col>8</xdr:col>
      <xdr:colOff>340178</xdr:colOff>
      <xdr:row>42</xdr:row>
      <xdr:rowOff>75455</xdr:rowOff>
    </xdr:from>
    <xdr:to>
      <xdr:col>14</xdr:col>
      <xdr:colOff>81646</xdr:colOff>
      <xdr:row>54</xdr:row>
      <xdr:rowOff>17317</xdr:rowOff>
    </xdr:to>
    <xdr:sp macro="" textlink="">
      <xdr:nvSpPr>
        <xdr:cNvPr id="20" name="Rectangle 6">
          <a:extLst>
            <a:ext uri="{FF2B5EF4-FFF2-40B4-BE49-F238E27FC236}">
              <a16:creationId xmlns:a16="http://schemas.microsoft.com/office/drawing/2014/main" id="{00000000-0008-0000-0C00-000014000000}"/>
            </a:ext>
          </a:extLst>
        </xdr:cNvPr>
        <xdr:cNvSpPr>
          <a:spLocks noChangeArrowheads="1"/>
        </xdr:cNvSpPr>
      </xdr:nvSpPr>
      <xdr:spPr bwMode="auto">
        <a:xfrm>
          <a:off x="13760903" y="8876555"/>
          <a:ext cx="11628668" cy="3447062"/>
        </a:xfrm>
        <a:prstGeom prst="rect">
          <a:avLst/>
        </a:prstGeom>
        <a:noFill/>
        <a:ln w="19050">
          <a:solidFill>
            <a:srgbClr val="000000"/>
          </a:solidFill>
          <a:miter lim="800000"/>
          <a:headEnd/>
          <a:tailEnd/>
        </a:ln>
      </xdr:spPr>
    </xdr:sp>
    <xdr:clientData/>
  </xdr:twoCellAnchor>
  <xdr:twoCellAnchor>
    <xdr:from>
      <xdr:col>8</xdr:col>
      <xdr:colOff>340178</xdr:colOff>
      <xdr:row>44</xdr:row>
      <xdr:rowOff>129885</xdr:rowOff>
    </xdr:from>
    <xdr:to>
      <xdr:col>14</xdr:col>
      <xdr:colOff>80642</xdr:colOff>
      <xdr:row>53</xdr:row>
      <xdr:rowOff>363681</xdr:rowOff>
    </xdr:to>
    <xdr:sp macro="" textlink="" fLocksText="0">
      <xdr:nvSpPr>
        <xdr:cNvPr id="21" name="テキスト ボックス 20">
          <a:extLst>
            <a:ext uri="{FF2B5EF4-FFF2-40B4-BE49-F238E27FC236}">
              <a16:creationId xmlns:a16="http://schemas.microsoft.com/office/drawing/2014/main" id="{00000000-0008-0000-0C00-000015000000}"/>
            </a:ext>
          </a:extLst>
        </xdr:cNvPr>
        <xdr:cNvSpPr txBox="1"/>
      </xdr:nvSpPr>
      <xdr:spPr>
        <a:xfrm>
          <a:off x="13760903" y="9350085"/>
          <a:ext cx="11627664" cy="2948421"/>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（増減理由）</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　庁舎整備に係る元利償還金等市債償還の財源として約</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130</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百万円を取り崩したため、約</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128</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百万円の減少となっている。</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（今後の方針）</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　今後の公債費負担増加の抑制を図るため、毎年度増加分の一定額を取り崩しにより対応していく。また、安定的な財政運営を図るため、追加の積み立ても検討していきたい。</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xdr:txBody>
    </xdr:sp>
    <xdr:clientData/>
  </xdr:twoCellAnchor>
  <xdr:twoCellAnchor>
    <xdr:from>
      <xdr:col>8</xdr:col>
      <xdr:colOff>422809</xdr:colOff>
      <xdr:row>42</xdr:row>
      <xdr:rowOff>168433</xdr:rowOff>
    </xdr:from>
    <xdr:to>
      <xdr:col>8</xdr:col>
      <xdr:colOff>1679209</xdr:colOff>
      <xdr:row>44</xdr:row>
      <xdr:rowOff>91419</xdr:rowOff>
    </xdr:to>
    <xdr:sp macro="" textlink="">
      <xdr:nvSpPr>
        <xdr:cNvPr id="22" name="Rectangle 7">
          <a:extLst>
            <a:ext uri="{FF2B5EF4-FFF2-40B4-BE49-F238E27FC236}">
              <a16:creationId xmlns:a16="http://schemas.microsoft.com/office/drawing/2014/main" id="{00000000-0008-0000-0C00-000016000000}"/>
            </a:ext>
          </a:extLst>
        </xdr:cNvPr>
        <xdr:cNvSpPr>
          <a:spLocks noChangeArrowheads="1"/>
        </xdr:cNvSpPr>
      </xdr:nvSpPr>
      <xdr:spPr bwMode="auto">
        <a:xfrm>
          <a:off x="13843534" y="8969533"/>
          <a:ext cx="1256400" cy="342086"/>
        </a:xfrm>
        <a:prstGeom prst="rect">
          <a:avLst/>
        </a:prstGeom>
        <a:noFill/>
        <a:ln w="9525">
          <a:solidFill>
            <a:schemeClr val="tx1"/>
          </a:solidFill>
          <a:miter lim="800000"/>
          <a:headEnd/>
          <a:tailEnd/>
        </a:ln>
      </xdr:spPr>
      <xdr:txBody>
        <a:bodyPr vertOverflow="clip" wrap="square" lIns="36576" tIns="22860" rIns="0" bIns="0" anchor="ctr" upright="1"/>
        <a:lstStyle/>
        <a:p>
          <a:pPr algn="ctr" rtl="0">
            <a:defRPr sz="1000"/>
          </a:pPr>
          <a:r>
            <a:rPr lang="ja-JP" altLang="en-US" sz="1500" b="1" i="0" u="none" strike="noStrike" baseline="0">
              <a:solidFill>
                <a:srgbClr val="000000"/>
              </a:solidFill>
              <a:latin typeface="ＭＳ ゴシック"/>
              <a:ea typeface="ＭＳ ゴシック"/>
            </a:rPr>
            <a:t>減債基金</a:t>
          </a:r>
        </a:p>
      </xdr:txBody>
    </xdr:sp>
    <xdr:clientData/>
  </xdr:twoCellAnchor>
</xdr:wsDr>
</file>

<file path=xl/drawings/drawing13.xml><?xml version="1.0" encoding="utf-8"?>
<xdr:wsDr xmlns:xdr="http://schemas.openxmlformats.org/drawingml/2006/spreadsheetDrawing" xmlns:a="http://schemas.openxmlformats.org/drawingml/2006/main">
  <xdr:twoCellAnchor>
    <xdr:from>
      <xdr:col>1</xdr:col>
      <xdr:colOff>47625</xdr:colOff>
      <xdr:row>44</xdr:row>
      <xdr:rowOff>47625</xdr:rowOff>
    </xdr:from>
    <xdr:to>
      <xdr:col>37</xdr:col>
      <xdr:colOff>57151</xdr:colOff>
      <xdr:row>60</xdr:row>
      <xdr:rowOff>119496</xdr:rowOff>
    </xdr:to>
    <xdr:graphicFrame macro="">
      <xdr:nvGraphicFramePr>
        <xdr:cNvPr id="2" name="グラフ1">
          <a:extLst>
            <a:ext uri="{FF2B5EF4-FFF2-40B4-BE49-F238E27FC236}">
              <a16:creationId xmlns:a16="http://schemas.microsoft.com/office/drawing/2014/main" id="{B51D8041-D868-4056-8A70-047FAE2DC24E}"/>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xdr:col>
      <xdr:colOff>19050</xdr:colOff>
      <xdr:row>66</xdr:row>
      <xdr:rowOff>9525</xdr:rowOff>
    </xdr:from>
    <xdr:to>
      <xdr:col>37</xdr:col>
      <xdr:colOff>125466</xdr:colOff>
      <xdr:row>82</xdr:row>
      <xdr:rowOff>138514</xdr:rowOff>
    </xdr:to>
    <xdr:graphicFrame macro="">
      <xdr:nvGraphicFramePr>
        <xdr:cNvPr id="3" name="グラフ2">
          <a:extLst>
            <a:ext uri="{FF2B5EF4-FFF2-40B4-BE49-F238E27FC236}">
              <a16:creationId xmlns:a16="http://schemas.microsoft.com/office/drawing/2014/main" id="{27734E39-3791-4180-B347-61CFA72B5A4E}"/>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twoCellAnchor>
    <xdr:from>
      <xdr:col>0</xdr:col>
      <xdr:colOff>355600</xdr:colOff>
      <xdr:row>0</xdr:row>
      <xdr:rowOff>63500</xdr:rowOff>
    </xdr:from>
    <xdr:to>
      <xdr:col>66</xdr:col>
      <xdr:colOff>187325</xdr:colOff>
      <xdr:row>1</xdr:row>
      <xdr:rowOff>155575</xdr:rowOff>
    </xdr:to>
    <xdr:sp macro="" textlink="">
      <xdr:nvSpPr>
        <xdr:cNvPr id="4" name="正方形/長方形 3">
          <a:extLst>
            <a:ext uri="{FF2B5EF4-FFF2-40B4-BE49-F238E27FC236}">
              <a16:creationId xmlns:a16="http://schemas.microsoft.com/office/drawing/2014/main" id="{6B1EAE3B-CE55-408F-8F1D-C47AEDA7708B}"/>
            </a:ext>
          </a:extLst>
        </xdr:cNvPr>
        <xdr:cNvSpPr/>
      </xdr:nvSpPr>
      <xdr:spPr>
        <a:xfrm>
          <a:off x="355600" y="63500"/>
          <a:ext cx="11139805" cy="63309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12</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）市町村公会計指標分析／財政指標組合せ分析表</a:t>
          </a:r>
        </a:p>
      </xdr:txBody>
    </xdr:sp>
    <xdr:clientData/>
  </xdr:twoCellAnchor>
  <xdr:twoCellAnchor>
    <xdr:from>
      <xdr:col>87</xdr:col>
      <xdr:colOff>161925</xdr:colOff>
      <xdr:row>0</xdr:row>
      <xdr:rowOff>190500</xdr:rowOff>
    </xdr:from>
    <xdr:to>
      <xdr:col>107</xdr:col>
      <xdr:colOff>282575</xdr:colOff>
      <xdr:row>1</xdr:row>
      <xdr:rowOff>206375</xdr:rowOff>
    </xdr:to>
    <xdr:sp macro="" textlink="">
      <xdr:nvSpPr>
        <xdr:cNvPr id="5" name="正方形/長方形 4">
          <a:extLst>
            <a:ext uri="{FF2B5EF4-FFF2-40B4-BE49-F238E27FC236}">
              <a16:creationId xmlns:a16="http://schemas.microsoft.com/office/drawing/2014/main" id="{34183900-59FB-4164-9B08-42C9870E17E9}"/>
            </a:ext>
          </a:extLst>
        </xdr:cNvPr>
        <xdr:cNvSpPr/>
      </xdr:nvSpPr>
      <xdr:spPr>
        <a:xfrm>
          <a:off x="15013305" y="190500"/>
          <a:ext cx="3473450" cy="556895"/>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87</xdr:col>
      <xdr:colOff>187325</xdr:colOff>
      <xdr:row>0</xdr:row>
      <xdr:rowOff>215900</xdr:rowOff>
    </xdr:from>
    <xdr:to>
      <xdr:col>107</xdr:col>
      <xdr:colOff>263525</xdr:colOff>
      <xdr:row>1</xdr:row>
      <xdr:rowOff>180975</xdr:rowOff>
    </xdr:to>
    <xdr:sp macro="" textlink="">
      <xdr:nvSpPr>
        <xdr:cNvPr id="6" name="正方形/長方形 5">
          <a:extLst>
            <a:ext uri="{FF2B5EF4-FFF2-40B4-BE49-F238E27FC236}">
              <a16:creationId xmlns:a16="http://schemas.microsoft.com/office/drawing/2014/main" id="{AA800429-3CE6-47FB-BBA4-CE53A3FDD8EF}"/>
            </a:ext>
          </a:extLst>
        </xdr:cNvPr>
        <xdr:cNvSpPr/>
      </xdr:nvSpPr>
      <xdr:spPr>
        <a:xfrm>
          <a:off x="15015845" y="215900"/>
          <a:ext cx="3451860" cy="506095"/>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88</xdr:col>
      <xdr:colOff>22225</xdr:colOff>
      <xdr:row>0</xdr:row>
      <xdr:rowOff>241300</xdr:rowOff>
    </xdr:from>
    <xdr:to>
      <xdr:col>107</xdr:col>
      <xdr:colOff>231775</xdr:colOff>
      <xdr:row>1</xdr:row>
      <xdr:rowOff>142875</xdr:rowOff>
    </xdr:to>
    <xdr:sp macro="" textlink="">
      <xdr:nvSpPr>
        <xdr:cNvPr id="7" name="正方形/長方形 6">
          <a:extLst>
            <a:ext uri="{FF2B5EF4-FFF2-40B4-BE49-F238E27FC236}">
              <a16:creationId xmlns:a16="http://schemas.microsoft.com/office/drawing/2014/main" id="{A2E2CDE5-9CBC-4D09-A6AA-5E4E86C8A559}"/>
            </a:ext>
          </a:extLst>
        </xdr:cNvPr>
        <xdr:cNvSpPr/>
      </xdr:nvSpPr>
      <xdr:spPr>
        <a:xfrm>
          <a:off x="15041245" y="241300"/>
          <a:ext cx="3394710" cy="442595"/>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愛媛県西条市</a:t>
          </a:r>
        </a:p>
      </xdr:txBody>
    </xdr:sp>
    <xdr:clientData/>
  </xdr:twoCellAnchor>
  <xdr:twoCellAnchor>
    <xdr:from>
      <xdr:col>73</xdr:col>
      <xdr:colOff>34925</xdr:colOff>
      <xdr:row>0</xdr:row>
      <xdr:rowOff>190500</xdr:rowOff>
    </xdr:from>
    <xdr:to>
      <xdr:col>87</xdr:col>
      <xdr:colOff>28575</xdr:colOff>
      <xdr:row>1</xdr:row>
      <xdr:rowOff>206375</xdr:rowOff>
    </xdr:to>
    <xdr:sp macro="" textlink="">
      <xdr:nvSpPr>
        <xdr:cNvPr id="8" name="正方形/長方形 7">
          <a:extLst>
            <a:ext uri="{FF2B5EF4-FFF2-40B4-BE49-F238E27FC236}">
              <a16:creationId xmlns:a16="http://schemas.microsoft.com/office/drawing/2014/main" id="{888DAD1B-A9FE-4925-8BA8-8A7C9D9F018A}"/>
            </a:ext>
          </a:extLst>
        </xdr:cNvPr>
        <xdr:cNvSpPr/>
      </xdr:nvSpPr>
      <xdr:spPr>
        <a:xfrm>
          <a:off x="12539345" y="190500"/>
          <a:ext cx="2340610" cy="556895"/>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73</xdr:col>
      <xdr:colOff>60325</xdr:colOff>
      <xdr:row>0</xdr:row>
      <xdr:rowOff>215900</xdr:rowOff>
    </xdr:from>
    <xdr:to>
      <xdr:col>87</xdr:col>
      <xdr:colOff>9525</xdr:colOff>
      <xdr:row>1</xdr:row>
      <xdr:rowOff>180975</xdr:rowOff>
    </xdr:to>
    <xdr:sp macro="" textlink="">
      <xdr:nvSpPr>
        <xdr:cNvPr id="9" name="正方形/長方形 8">
          <a:extLst>
            <a:ext uri="{FF2B5EF4-FFF2-40B4-BE49-F238E27FC236}">
              <a16:creationId xmlns:a16="http://schemas.microsoft.com/office/drawing/2014/main" id="{1C08C631-71C8-492E-8FFD-A9874167BF1F}"/>
            </a:ext>
          </a:extLst>
        </xdr:cNvPr>
        <xdr:cNvSpPr/>
      </xdr:nvSpPr>
      <xdr:spPr>
        <a:xfrm>
          <a:off x="12564745" y="215900"/>
          <a:ext cx="2296160" cy="506095"/>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73</xdr:col>
      <xdr:colOff>85725</xdr:colOff>
      <xdr:row>0</xdr:row>
      <xdr:rowOff>241300</xdr:rowOff>
    </xdr:from>
    <xdr:to>
      <xdr:col>86</xdr:col>
      <xdr:colOff>168275</xdr:colOff>
      <xdr:row>1</xdr:row>
      <xdr:rowOff>155575</xdr:rowOff>
    </xdr:to>
    <xdr:sp macro="" textlink="">
      <xdr:nvSpPr>
        <xdr:cNvPr id="10" name="正方形/長方形 9">
          <a:extLst>
            <a:ext uri="{FF2B5EF4-FFF2-40B4-BE49-F238E27FC236}">
              <a16:creationId xmlns:a16="http://schemas.microsoft.com/office/drawing/2014/main" id="{24A73C4B-09B9-465A-9589-9119252EC335}"/>
            </a:ext>
          </a:extLst>
        </xdr:cNvPr>
        <xdr:cNvSpPr/>
      </xdr:nvSpPr>
      <xdr:spPr>
        <a:xfrm>
          <a:off x="12590145" y="241300"/>
          <a:ext cx="2261870" cy="455295"/>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令和</a:t>
          </a:r>
          <a:r>
            <a:rPr kumimoji="1" lang="en-US" altLang="ja-JP" sz="2000" b="1">
              <a:solidFill>
                <a:srgbClr val="FFFFFF"/>
              </a:solidFill>
              <a:latin typeface="ＭＳ ゴシック" panose="020B0609070205080204" pitchFamily="49" charset="-128"/>
              <a:ea typeface="ＭＳ ゴシック" panose="020B0609070205080204" pitchFamily="49" charset="-128"/>
            </a:rPr>
            <a:t>4</a:t>
          </a:r>
          <a:r>
            <a:rPr kumimoji="1" lang="ja-JP" altLang="en-US" sz="200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0</xdr:col>
      <xdr:colOff>482600</xdr:colOff>
      <xdr:row>2</xdr:row>
      <xdr:rowOff>22225</xdr:rowOff>
    </xdr:from>
    <xdr:to>
      <xdr:col>53</xdr:col>
      <xdr:colOff>187325</xdr:colOff>
      <xdr:row>11</xdr:row>
      <xdr:rowOff>104775</xdr:rowOff>
    </xdr:to>
    <xdr:sp macro="" textlink="">
      <xdr:nvSpPr>
        <xdr:cNvPr id="11" name="正方形/長方形 10">
          <a:extLst>
            <a:ext uri="{FF2B5EF4-FFF2-40B4-BE49-F238E27FC236}">
              <a16:creationId xmlns:a16="http://schemas.microsoft.com/office/drawing/2014/main" id="{ABD9A843-70A8-4F37-AB4B-4243834E2C6B}"/>
            </a:ext>
          </a:extLst>
        </xdr:cNvPr>
        <xdr:cNvSpPr/>
      </xdr:nvSpPr>
      <xdr:spPr>
        <a:xfrm>
          <a:off x="436880" y="883285"/>
          <a:ext cx="8879205" cy="174371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xdr:col>
      <xdr:colOff>123825</xdr:colOff>
      <xdr:row>2</xdr:row>
      <xdr:rowOff>53975</xdr:rowOff>
    </xdr:from>
    <xdr:to>
      <xdr:col>8</xdr:col>
      <xdr:colOff>187325</xdr:colOff>
      <xdr:row>11</xdr:row>
      <xdr:rowOff>73025</xdr:rowOff>
    </xdr:to>
    <xdr:sp macro="" textlink="">
      <xdr:nvSpPr>
        <xdr:cNvPr id="12" name="正方形/長方形 11">
          <a:extLst>
            <a:ext uri="{FF2B5EF4-FFF2-40B4-BE49-F238E27FC236}">
              <a16:creationId xmlns:a16="http://schemas.microsoft.com/office/drawing/2014/main" id="{7619D39E-2BE9-4DBF-82B6-C81A0BFA4A37}"/>
            </a:ext>
          </a:extLst>
        </xdr:cNvPr>
        <xdr:cNvSpPr/>
      </xdr:nvSpPr>
      <xdr:spPr>
        <a:xfrm>
          <a:off x="558165" y="915035"/>
          <a:ext cx="1214120" cy="168021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8</xdr:col>
      <xdr:colOff>123825</xdr:colOff>
      <xdr:row>2</xdr:row>
      <xdr:rowOff>53975</xdr:rowOff>
    </xdr:from>
    <xdr:to>
      <xdr:col>15</xdr:col>
      <xdr:colOff>123825</xdr:colOff>
      <xdr:row>11</xdr:row>
      <xdr:rowOff>73025</xdr:rowOff>
    </xdr:to>
    <xdr:sp macro="" textlink="">
      <xdr:nvSpPr>
        <xdr:cNvPr id="13" name="正方形/長方形 12">
          <a:extLst>
            <a:ext uri="{FF2B5EF4-FFF2-40B4-BE49-F238E27FC236}">
              <a16:creationId xmlns:a16="http://schemas.microsoft.com/office/drawing/2014/main" id="{1D82320F-0A29-4A4C-9473-E901CA2CBE84}"/>
            </a:ext>
          </a:extLst>
        </xdr:cNvPr>
        <xdr:cNvSpPr/>
      </xdr:nvSpPr>
      <xdr:spPr>
        <a:xfrm>
          <a:off x="1731645" y="915035"/>
          <a:ext cx="1173480" cy="168021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105,616
104,214
510.04
59,447,456
55,253,057
3,996,649
28,883,930
60,566,035</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15</xdr:col>
      <xdr:colOff>123825</xdr:colOff>
      <xdr:row>2</xdr:row>
      <xdr:rowOff>53975</xdr:rowOff>
    </xdr:from>
    <xdr:to>
      <xdr:col>23</xdr:col>
      <xdr:colOff>123825</xdr:colOff>
      <xdr:row>11</xdr:row>
      <xdr:rowOff>73025</xdr:rowOff>
    </xdr:to>
    <xdr:sp macro="" textlink="">
      <xdr:nvSpPr>
        <xdr:cNvPr id="14" name="正方形/長方形 13">
          <a:extLst>
            <a:ext uri="{FF2B5EF4-FFF2-40B4-BE49-F238E27FC236}">
              <a16:creationId xmlns:a16="http://schemas.microsoft.com/office/drawing/2014/main" id="{56C22DAA-D90C-4CBC-8C2B-386210FB0CEE}"/>
            </a:ext>
          </a:extLst>
        </xdr:cNvPr>
        <xdr:cNvSpPr/>
      </xdr:nvSpPr>
      <xdr:spPr>
        <a:xfrm>
          <a:off x="2905125" y="915035"/>
          <a:ext cx="1341120" cy="168021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(R5.1.1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(R5.1.1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23</xdr:col>
      <xdr:colOff>123825</xdr:colOff>
      <xdr:row>2</xdr:row>
      <xdr:rowOff>73025</xdr:rowOff>
    </xdr:from>
    <xdr:to>
      <xdr:col>34</xdr:col>
      <xdr:colOff>60325</xdr:colOff>
      <xdr:row>7</xdr:row>
      <xdr:rowOff>3175</xdr:rowOff>
    </xdr:to>
    <xdr:sp macro="" textlink="">
      <xdr:nvSpPr>
        <xdr:cNvPr id="15" name="正方形/長方形 14">
          <a:extLst>
            <a:ext uri="{FF2B5EF4-FFF2-40B4-BE49-F238E27FC236}">
              <a16:creationId xmlns:a16="http://schemas.microsoft.com/office/drawing/2014/main" id="{C21C3379-FFA3-440C-8192-BF0731E5A2D7}"/>
            </a:ext>
          </a:extLst>
        </xdr:cNvPr>
        <xdr:cNvSpPr/>
      </xdr:nvSpPr>
      <xdr:spPr>
        <a:xfrm>
          <a:off x="4246245" y="934085"/>
          <a:ext cx="1780540" cy="9207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34</xdr:col>
      <xdr:colOff>60325</xdr:colOff>
      <xdr:row>2</xdr:row>
      <xdr:rowOff>73025</xdr:rowOff>
    </xdr:from>
    <xdr:to>
      <xdr:col>40</xdr:col>
      <xdr:colOff>187325</xdr:colOff>
      <xdr:row>7</xdr:row>
      <xdr:rowOff>3175</xdr:rowOff>
    </xdr:to>
    <xdr:sp macro="" textlink="">
      <xdr:nvSpPr>
        <xdr:cNvPr id="16" name="正方形/長方形 15">
          <a:extLst>
            <a:ext uri="{FF2B5EF4-FFF2-40B4-BE49-F238E27FC236}">
              <a16:creationId xmlns:a16="http://schemas.microsoft.com/office/drawing/2014/main" id="{B6E6F8FE-18AB-4288-B516-08A12252BD92}"/>
            </a:ext>
          </a:extLst>
        </xdr:cNvPr>
        <xdr:cNvSpPr/>
      </xdr:nvSpPr>
      <xdr:spPr>
        <a:xfrm>
          <a:off x="6026785" y="934085"/>
          <a:ext cx="1109980" cy="9207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7.1
51.4</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41</xdr:col>
      <xdr:colOff>60325</xdr:colOff>
      <xdr:row>2</xdr:row>
      <xdr:rowOff>85725</xdr:rowOff>
    </xdr:from>
    <xdr:to>
      <xdr:col>44</xdr:col>
      <xdr:colOff>123825</xdr:colOff>
      <xdr:row>7</xdr:row>
      <xdr:rowOff>15875</xdr:rowOff>
    </xdr:to>
    <xdr:sp macro="" textlink="">
      <xdr:nvSpPr>
        <xdr:cNvPr id="17" name="正方形/長方形 16">
          <a:extLst>
            <a:ext uri="{FF2B5EF4-FFF2-40B4-BE49-F238E27FC236}">
              <a16:creationId xmlns:a16="http://schemas.microsoft.com/office/drawing/2014/main" id="{F7E7F1C5-508B-4540-B35B-5F4FA7AF2FCF}"/>
            </a:ext>
          </a:extLst>
        </xdr:cNvPr>
        <xdr:cNvSpPr/>
      </xdr:nvSpPr>
      <xdr:spPr>
        <a:xfrm>
          <a:off x="7200265" y="946785"/>
          <a:ext cx="566420" cy="9207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23</xdr:col>
      <xdr:colOff>123825</xdr:colOff>
      <xdr:row>6</xdr:row>
      <xdr:rowOff>9525</xdr:rowOff>
    </xdr:from>
    <xdr:to>
      <xdr:col>34</xdr:col>
      <xdr:colOff>60325</xdr:colOff>
      <xdr:row>9</xdr:row>
      <xdr:rowOff>130175</xdr:rowOff>
    </xdr:to>
    <xdr:sp macro="" textlink="">
      <xdr:nvSpPr>
        <xdr:cNvPr id="18" name="正方形/長方形 17">
          <a:extLst>
            <a:ext uri="{FF2B5EF4-FFF2-40B4-BE49-F238E27FC236}">
              <a16:creationId xmlns:a16="http://schemas.microsoft.com/office/drawing/2014/main" id="{B4C4259C-3574-4196-A20F-7037134AC425}"/>
            </a:ext>
          </a:extLst>
        </xdr:cNvPr>
        <xdr:cNvSpPr/>
      </xdr:nvSpPr>
      <xdr:spPr>
        <a:xfrm>
          <a:off x="4246245" y="1693545"/>
          <a:ext cx="1780540" cy="62357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34</xdr:col>
      <xdr:colOff>123825</xdr:colOff>
      <xdr:row>6</xdr:row>
      <xdr:rowOff>9525</xdr:rowOff>
    </xdr:from>
    <xdr:to>
      <xdr:col>53</xdr:col>
      <xdr:colOff>187325</xdr:colOff>
      <xdr:row>9</xdr:row>
      <xdr:rowOff>130175</xdr:rowOff>
    </xdr:to>
    <xdr:sp macro="" textlink="">
      <xdr:nvSpPr>
        <xdr:cNvPr id="19" name="正方形/長方形 18">
          <a:extLst>
            <a:ext uri="{FF2B5EF4-FFF2-40B4-BE49-F238E27FC236}">
              <a16:creationId xmlns:a16="http://schemas.microsoft.com/office/drawing/2014/main" id="{E5F8B4CF-8700-44EA-8544-D7D7466AAFEA}"/>
            </a:ext>
          </a:extLst>
        </xdr:cNvPr>
        <xdr:cNvSpPr/>
      </xdr:nvSpPr>
      <xdr:spPr>
        <a:xfrm>
          <a:off x="6090285" y="1693545"/>
          <a:ext cx="3225800" cy="62357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H30  Ⅲ</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R01  Ⅲ</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R02  Ⅲ</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R03  Ⅲ</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R04  Ⅲ</a:t>
          </a:r>
          <a:r>
            <a:rPr kumimoji="1" lang="ja-JP" altLang="en-US" sz="1100" b="1">
              <a:solidFill>
                <a:srgbClr val="000000"/>
              </a:solidFill>
              <a:latin typeface="ＭＳ ゴシック" panose="020B0609070205080204" pitchFamily="49" charset="-128"/>
              <a:ea typeface="ＭＳ ゴシック" panose="020B0609070205080204" pitchFamily="49" charset="-128"/>
            </a:rPr>
            <a:t>－２</a:t>
          </a:r>
        </a:p>
      </xdr:txBody>
    </xdr:sp>
    <xdr:clientData/>
  </xdr:twoCellAnchor>
  <xdr:twoCellAnchor>
    <xdr:from>
      <xdr:col>56</xdr:col>
      <xdr:colOff>111125</xdr:colOff>
      <xdr:row>2</xdr:row>
      <xdr:rowOff>22225</xdr:rowOff>
    </xdr:from>
    <xdr:to>
      <xdr:col>64</xdr:col>
      <xdr:colOff>111125</xdr:colOff>
      <xdr:row>8</xdr:row>
      <xdr:rowOff>111125</xdr:rowOff>
    </xdr:to>
    <xdr:sp macro="" textlink="">
      <xdr:nvSpPr>
        <xdr:cNvPr id="20" name="角丸四角形 19">
          <a:extLst>
            <a:ext uri="{FF2B5EF4-FFF2-40B4-BE49-F238E27FC236}">
              <a16:creationId xmlns:a16="http://schemas.microsoft.com/office/drawing/2014/main" id="{41E629E3-D614-488C-AD3F-F0787EF3C333}"/>
            </a:ext>
          </a:extLst>
        </xdr:cNvPr>
        <xdr:cNvSpPr/>
      </xdr:nvSpPr>
      <xdr:spPr>
        <a:xfrm>
          <a:off x="9765665" y="883285"/>
          <a:ext cx="1341120" cy="124714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57</xdr:col>
      <xdr:colOff>180975</xdr:colOff>
      <xdr:row>2</xdr:row>
      <xdr:rowOff>85725</xdr:rowOff>
    </xdr:from>
    <xdr:to>
      <xdr:col>64</xdr:col>
      <xdr:colOff>180975</xdr:colOff>
      <xdr:row>3</xdr:row>
      <xdr:rowOff>15875</xdr:rowOff>
    </xdr:to>
    <xdr:sp macro="" textlink="">
      <xdr:nvSpPr>
        <xdr:cNvPr id="21" name="正方形/長方形 20">
          <a:extLst>
            <a:ext uri="{FF2B5EF4-FFF2-40B4-BE49-F238E27FC236}">
              <a16:creationId xmlns:a16="http://schemas.microsoft.com/office/drawing/2014/main" id="{65B00C42-EE33-494E-91F3-770FFCCC11C1}"/>
            </a:ext>
          </a:extLst>
        </xdr:cNvPr>
        <xdr:cNvSpPr/>
      </xdr:nvSpPr>
      <xdr:spPr>
        <a:xfrm>
          <a:off x="9987915" y="946785"/>
          <a:ext cx="117348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57</xdr:col>
      <xdr:colOff>180975</xdr:colOff>
      <xdr:row>3</xdr:row>
      <xdr:rowOff>28575</xdr:rowOff>
    </xdr:from>
    <xdr:to>
      <xdr:col>64</xdr:col>
      <xdr:colOff>180975</xdr:colOff>
      <xdr:row>6</xdr:row>
      <xdr:rowOff>34925</xdr:rowOff>
    </xdr:to>
    <xdr:sp macro="" textlink="">
      <xdr:nvSpPr>
        <xdr:cNvPr id="22" name="正方形/長方形 21">
          <a:extLst>
            <a:ext uri="{FF2B5EF4-FFF2-40B4-BE49-F238E27FC236}">
              <a16:creationId xmlns:a16="http://schemas.microsoft.com/office/drawing/2014/main" id="{2FC44698-92D4-4002-81B6-B2F9A273E848}"/>
            </a:ext>
          </a:extLst>
        </xdr:cNvPr>
        <xdr:cNvSpPr/>
      </xdr:nvSpPr>
      <xdr:spPr>
        <a:xfrm>
          <a:off x="9987915" y="1209675"/>
          <a:ext cx="1173480" cy="50927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57</xdr:col>
      <xdr:colOff>180975</xdr:colOff>
      <xdr:row>5</xdr:row>
      <xdr:rowOff>28575</xdr:rowOff>
    </xdr:from>
    <xdr:to>
      <xdr:col>65</xdr:col>
      <xdr:colOff>117475</xdr:colOff>
      <xdr:row>8</xdr:row>
      <xdr:rowOff>161925</xdr:rowOff>
    </xdr:to>
    <xdr:sp macro="" textlink="">
      <xdr:nvSpPr>
        <xdr:cNvPr id="23" name="正方形/長方形 22">
          <a:extLst>
            <a:ext uri="{FF2B5EF4-FFF2-40B4-BE49-F238E27FC236}">
              <a16:creationId xmlns:a16="http://schemas.microsoft.com/office/drawing/2014/main" id="{AB72D7AC-5696-47A8-B8E2-3A8368AF0198}"/>
            </a:ext>
          </a:extLst>
        </xdr:cNvPr>
        <xdr:cNvSpPr/>
      </xdr:nvSpPr>
      <xdr:spPr>
        <a:xfrm>
          <a:off x="9987915" y="1544955"/>
          <a:ext cx="1292860" cy="63627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57</xdr:col>
      <xdr:colOff>3175</xdr:colOff>
      <xdr:row>2</xdr:row>
      <xdr:rowOff>174625</xdr:rowOff>
    </xdr:from>
    <xdr:to>
      <xdr:col>58</xdr:col>
      <xdr:colOff>22225</xdr:colOff>
      <xdr:row>2</xdr:row>
      <xdr:rowOff>174625</xdr:rowOff>
    </xdr:to>
    <xdr:cxnSp macro="">
      <xdr:nvCxnSpPr>
        <xdr:cNvPr id="24" name="直線コネクタ 23">
          <a:extLst>
            <a:ext uri="{FF2B5EF4-FFF2-40B4-BE49-F238E27FC236}">
              <a16:creationId xmlns:a16="http://schemas.microsoft.com/office/drawing/2014/main" id="{ED8B02A1-306A-4E94-962C-6CAD6B755E77}"/>
            </a:ext>
          </a:extLst>
        </xdr:cNvPr>
        <xdr:cNvCxnSpPr/>
      </xdr:nvCxnSpPr>
      <xdr:spPr>
        <a:xfrm flipH="1">
          <a:off x="9825355" y="1035685"/>
          <a:ext cx="18669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57</xdr:col>
      <xdr:colOff>57150</xdr:colOff>
      <xdr:row>2</xdr:row>
      <xdr:rowOff>136525</xdr:rowOff>
    </xdr:from>
    <xdr:to>
      <xdr:col>57</xdr:col>
      <xdr:colOff>158750</xdr:colOff>
      <xdr:row>2</xdr:row>
      <xdr:rowOff>238125</xdr:rowOff>
    </xdr:to>
    <xdr:sp macro="" textlink="">
      <xdr:nvSpPr>
        <xdr:cNvPr id="25" name="楕円 24">
          <a:extLst>
            <a:ext uri="{FF2B5EF4-FFF2-40B4-BE49-F238E27FC236}">
              <a16:creationId xmlns:a16="http://schemas.microsoft.com/office/drawing/2014/main" id="{9C07151C-3A15-4FFA-BD33-FBEAC94CA620}"/>
            </a:ext>
          </a:extLst>
        </xdr:cNvPr>
        <xdr:cNvSpPr/>
      </xdr:nvSpPr>
      <xdr:spPr>
        <a:xfrm>
          <a:off x="9879330" y="99758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57</xdr:col>
      <xdr:colOff>57150</xdr:colOff>
      <xdr:row>3</xdr:row>
      <xdr:rowOff>117475</xdr:rowOff>
    </xdr:from>
    <xdr:to>
      <xdr:col>57</xdr:col>
      <xdr:colOff>158750</xdr:colOff>
      <xdr:row>4</xdr:row>
      <xdr:rowOff>47625</xdr:rowOff>
    </xdr:to>
    <xdr:sp macro="" textlink="">
      <xdr:nvSpPr>
        <xdr:cNvPr id="26" name="フローチャート: 判断 25">
          <a:extLst>
            <a:ext uri="{FF2B5EF4-FFF2-40B4-BE49-F238E27FC236}">
              <a16:creationId xmlns:a16="http://schemas.microsoft.com/office/drawing/2014/main" id="{852E0297-85C8-4C58-B3A8-FC5F1416D559}"/>
            </a:ext>
          </a:extLst>
        </xdr:cNvPr>
        <xdr:cNvSpPr/>
      </xdr:nvSpPr>
      <xdr:spPr>
        <a:xfrm>
          <a:off x="9879330" y="1298575"/>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57</xdr:col>
      <xdr:colOff>101600</xdr:colOff>
      <xdr:row>5</xdr:row>
      <xdr:rowOff>28575</xdr:rowOff>
    </xdr:from>
    <xdr:to>
      <xdr:col>57</xdr:col>
      <xdr:colOff>101600</xdr:colOff>
      <xdr:row>5</xdr:row>
      <xdr:rowOff>168275</xdr:rowOff>
    </xdr:to>
    <xdr:cxnSp macro="">
      <xdr:nvCxnSpPr>
        <xdr:cNvPr id="27" name="直線コネクタ 26">
          <a:extLst>
            <a:ext uri="{FF2B5EF4-FFF2-40B4-BE49-F238E27FC236}">
              <a16:creationId xmlns:a16="http://schemas.microsoft.com/office/drawing/2014/main" id="{FF65737A-1076-456A-87A6-116C53D852C5}"/>
            </a:ext>
          </a:extLst>
        </xdr:cNvPr>
        <xdr:cNvCxnSpPr/>
      </xdr:nvCxnSpPr>
      <xdr:spPr>
        <a:xfrm>
          <a:off x="9923780" y="1544955"/>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57</xdr:col>
      <xdr:colOff>22225</xdr:colOff>
      <xdr:row>5</xdr:row>
      <xdr:rowOff>28575</xdr:rowOff>
    </xdr:from>
    <xdr:to>
      <xdr:col>58</xdr:col>
      <xdr:colOff>3175</xdr:colOff>
      <xdr:row>5</xdr:row>
      <xdr:rowOff>28575</xdr:rowOff>
    </xdr:to>
    <xdr:cxnSp macro="">
      <xdr:nvCxnSpPr>
        <xdr:cNvPr id="28" name="直線コネクタ 27">
          <a:extLst>
            <a:ext uri="{FF2B5EF4-FFF2-40B4-BE49-F238E27FC236}">
              <a16:creationId xmlns:a16="http://schemas.microsoft.com/office/drawing/2014/main" id="{4CA23FB2-89BF-4A65-B446-83B854CEEEBE}"/>
            </a:ext>
          </a:extLst>
        </xdr:cNvPr>
        <xdr:cNvCxnSpPr/>
      </xdr:nvCxnSpPr>
      <xdr:spPr>
        <a:xfrm>
          <a:off x="9844405" y="1544955"/>
          <a:ext cx="14859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57</xdr:col>
      <xdr:colOff>101600</xdr:colOff>
      <xdr:row>6</xdr:row>
      <xdr:rowOff>95250</xdr:rowOff>
    </xdr:from>
    <xdr:to>
      <xdr:col>57</xdr:col>
      <xdr:colOff>101600</xdr:colOff>
      <xdr:row>7</xdr:row>
      <xdr:rowOff>63500</xdr:rowOff>
    </xdr:to>
    <xdr:cxnSp macro="">
      <xdr:nvCxnSpPr>
        <xdr:cNvPr id="29" name="直線コネクタ 28">
          <a:extLst>
            <a:ext uri="{FF2B5EF4-FFF2-40B4-BE49-F238E27FC236}">
              <a16:creationId xmlns:a16="http://schemas.microsoft.com/office/drawing/2014/main" id="{D2073975-761B-4BFC-9C9C-0C625354C306}"/>
            </a:ext>
          </a:extLst>
        </xdr:cNvPr>
        <xdr:cNvCxnSpPr/>
      </xdr:nvCxnSpPr>
      <xdr:spPr>
        <a:xfrm flipV="1">
          <a:off x="9923780" y="1779270"/>
          <a:ext cx="0" cy="13589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57</xdr:col>
      <xdr:colOff>22225</xdr:colOff>
      <xdr:row>7</xdr:row>
      <xdr:rowOff>66675</xdr:rowOff>
    </xdr:from>
    <xdr:to>
      <xdr:col>58</xdr:col>
      <xdr:colOff>3175</xdr:colOff>
      <xdr:row>7</xdr:row>
      <xdr:rowOff>66675</xdr:rowOff>
    </xdr:to>
    <xdr:cxnSp macro="">
      <xdr:nvCxnSpPr>
        <xdr:cNvPr id="30" name="直線コネクタ 29">
          <a:extLst>
            <a:ext uri="{FF2B5EF4-FFF2-40B4-BE49-F238E27FC236}">
              <a16:creationId xmlns:a16="http://schemas.microsoft.com/office/drawing/2014/main" id="{19D6A9A3-BEFD-4765-B19E-0FD84C757F38}"/>
            </a:ext>
          </a:extLst>
        </xdr:cNvPr>
        <xdr:cNvCxnSpPr/>
      </xdr:nvCxnSpPr>
      <xdr:spPr>
        <a:xfrm>
          <a:off x="9844405" y="1918335"/>
          <a:ext cx="14859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419100</xdr:colOff>
      <xdr:row>12</xdr:row>
      <xdr:rowOff>34925</xdr:rowOff>
    </xdr:from>
    <xdr:ext cx="8896666" cy="259045"/>
    <xdr:sp macro="" textlink="">
      <xdr:nvSpPr>
        <xdr:cNvPr id="31" name="テキスト ボックス 30">
          <a:extLst>
            <a:ext uri="{FF2B5EF4-FFF2-40B4-BE49-F238E27FC236}">
              <a16:creationId xmlns:a16="http://schemas.microsoft.com/office/drawing/2014/main" id="{4FF1D6F5-D757-4B22-B49F-85EE3E78F936}"/>
            </a:ext>
          </a:extLst>
        </xdr:cNvPr>
        <xdr:cNvSpPr txBox="1"/>
      </xdr:nvSpPr>
      <xdr:spPr>
        <a:xfrm>
          <a:off x="419100" y="2724785"/>
          <a:ext cx="889666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0</xdr:col>
      <xdr:colOff>419100</xdr:colOff>
      <xdr:row>13</xdr:row>
      <xdr:rowOff>104775</xdr:rowOff>
    </xdr:from>
    <xdr:ext cx="6046335" cy="259045"/>
    <xdr:sp macro="" textlink="">
      <xdr:nvSpPr>
        <xdr:cNvPr id="32" name="テキスト ボックス 31">
          <a:extLst>
            <a:ext uri="{FF2B5EF4-FFF2-40B4-BE49-F238E27FC236}">
              <a16:creationId xmlns:a16="http://schemas.microsoft.com/office/drawing/2014/main" id="{BA04AE96-D6F3-49F5-96CC-7000AC5CBE63}"/>
            </a:ext>
          </a:extLst>
        </xdr:cNvPr>
        <xdr:cNvSpPr txBox="1"/>
      </xdr:nvSpPr>
      <xdr:spPr>
        <a:xfrm>
          <a:off x="419100" y="2962275"/>
          <a:ext cx="604633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人口については、各調査対象年度の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0</xdr:col>
      <xdr:colOff>419100</xdr:colOff>
      <xdr:row>15</xdr:row>
      <xdr:rowOff>3175</xdr:rowOff>
    </xdr:from>
    <xdr:ext cx="8231805" cy="259045"/>
    <xdr:sp macro="" textlink="">
      <xdr:nvSpPr>
        <xdr:cNvPr id="33" name="テキスト ボックス 32">
          <a:extLst>
            <a:ext uri="{FF2B5EF4-FFF2-40B4-BE49-F238E27FC236}">
              <a16:creationId xmlns:a16="http://schemas.microsoft.com/office/drawing/2014/main" id="{57BF0D06-21BA-42FB-BE28-758E600399AC}"/>
            </a:ext>
          </a:extLst>
        </xdr:cNvPr>
        <xdr:cNvSpPr txBox="1"/>
      </xdr:nvSpPr>
      <xdr:spPr>
        <a:xfrm>
          <a:off x="419100" y="3195955"/>
          <a:ext cx="823180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類似団体内順位、全国平均、各都道府県平均は、令和</a:t>
          </a:r>
          <a:r>
            <a:rPr kumimoji="1" lang="en-US" altLang="ja-JP" sz="1000">
              <a:solidFill>
                <a:srgbClr val="000000"/>
              </a:solidFill>
              <a:latin typeface="ＭＳ Ｐゴシック" panose="020B0600070205080204" pitchFamily="50" charset="-128"/>
              <a:ea typeface="ＭＳ Ｐゴシック" panose="020B0600070205080204" pitchFamily="50" charset="-128"/>
            </a:rPr>
            <a:t>4</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年度決算の状況である。また類似団体が存在しない場合、類似団体内順位を表示しない。</a:t>
          </a:r>
        </a:p>
      </xdr:txBody>
    </xdr:sp>
    <xdr:clientData/>
  </xdr:oneCellAnchor>
  <xdr:oneCellAnchor>
    <xdr:from>
      <xdr:col>0</xdr:col>
      <xdr:colOff>419100</xdr:colOff>
      <xdr:row>16</xdr:row>
      <xdr:rowOff>73025</xdr:rowOff>
    </xdr:from>
    <xdr:ext cx="11032123" cy="259045"/>
    <xdr:sp macro="" textlink="">
      <xdr:nvSpPr>
        <xdr:cNvPr id="34" name="テキスト ボックス 33">
          <a:extLst>
            <a:ext uri="{FF2B5EF4-FFF2-40B4-BE49-F238E27FC236}">
              <a16:creationId xmlns:a16="http://schemas.microsoft.com/office/drawing/2014/main" id="{A6569718-0CA6-4A11-A7B2-65AFAA2B5A8D}"/>
            </a:ext>
          </a:extLst>
        </xdr:cNvPr>
        <xdr:cNvSpPr txBox="1"/>
      </xdr:nvSpPr>
      <xdr:spPr>
        <a:xfrm>
          <a:off x="419100" y="3433445"/>
          <a:ext cx="11032123"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令和</a:t>
          </a:r>
          <a:r>
            <a:rPr kumimoji="1" lang="en-US" altLang="ja-JP" sz="1000">
              <a:solidFill>
                <a:srgbClr val="000000"/>
              </a:solidFill>
              <a:latin typeface="ＭＳ Ｐゴシック" panose="020B0600070205080204" pitchFamily="50" charset="-128"/>
              <a:ea typeface="ＭＳ Ｐゴシック" panose="020B0600070205080204" pitchFamily="50" charset="-128"/>
            </a:rPr>
            <a:t>5</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年度中に市町村合併した団体で、合併前の団体毎の決算に基づく健全化判断比率等を算出していない団体については、債務償還比率、実質公債費比率、将来負担比率のグラフを表記しない。</a:t>
          </a:r>
        </a:p>
      </xdr:txBody>
    </xdr:sp>
    <xdr:clientData/>
  </xdr:oneCellAnchor>
  <xdr:oneCellAnchor>
    <xdr:from>
      <xdr:col>0</xdr:col>
      <xdr:colOff>419100</xdr:colOff>
      <xdr:row>17</xdr:row>
      <xdr:rowOff>142875</xdr:rowOff>
    </xdr:from>
    <xdr:ext cx="4433650" cy="259045"/>
    <xdr:sp macro="" textlink="">
      <xdr:nvSpPr>
        <xdr:cNvPr id="35" name="テキスト ボックス 34">
          <a:extLst>
            <a:ext uri="{FF2B5EF4-FFF2-40B4-BE49-F238E27FC236}">
              <a16:creationId xmlns:a16="http://schemas.microsoft.com/office/drawing/2014/main" id="{9F8EC35A-AC16-4C19-B6C5-3A446DE8DA73}"/>
            </a:ext>
          </a:extLst>
        </xdr:cNvPr>
        <xdr:cNvSpPr txBox="1"/>
      </xdr:nvSpPr>
      <xdr:spPr>
        <a:xfrm>
          <a:off x="419100" y="3670935"/>
          <a:ext cx="443365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類似団体関連の数値は、各年度の調査で回答のあった団体に関するもの。</a:t>
          </a:r>
        </a:p>
      </xdr:txBody>
    </xdr:sp>
    <xdr:clientData/>
  </xdr:oneCellAnchor>
  <xdr:twoCellAnchor>
    <xdr:from>
      <xdr:col>5</xdr:col>
      <xdr:colOff>22225</xdr:colOff>
      <xdr:row>20</xdr:row>
      <xdr:rowOff>149225</xdr:rowOff>
    </xdr:from>
    <xdr:to>
      <xdr:col>27</xdr:col>
      <xdr:colOff>73025</xdr:colOff>
      <xdr:row>22</xdr:row>
      <xdr:rowOff>28575</xdr:rowOff>
    </xdr:to>
    <xdr:sp macro="" textlink="">
      <xdr:nvSpPr>
        <xdr:cNvPr id="36" name="正方形/長方形 35">
          <a:extLst>
            <a:ext uri="{FF2B5EF4-FFF2-40B4-BE49-F238E27FC236}">
              <a16:creationId xmlns:a16="http://schemas.microsoft.com/office/drawing/2014/main" id="{CBB0200E-5E69-4DDF-BC5F-FBD7244DE088}"/>
            </a:ext>
          </a:extLst>
        </xdr:cNvPr>
        <xdr:cNvSpPr/>
      </xdr:nvSpPr>
      <xdr:spPr>
        <a:xfrm>
          <a:off x="1127125" y="4180205"/>
          <a:ext cx="3738880" cy="30607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8</xdr:col>
      <xdr:colOff>166864</xdr:colOff>
      <xdr:row>22</xdr:row>
      <xdr:rowOff>81217</xdr:rowOff>
    </xdr:from>
    <xdr:to>
      <xdr:col>18</xdr:col>
      <xdr:colOff>4585</xdr:colOff>
      <xdr:row>24</xdr:row>
      <xdr:rowOff>14034</xdr:rowOff>
    </xdr:to>
    <xdr:sp macro="" textlink="">
      <xdr:nvSpPr>
        <xdr:cNvPr id="37" name="正方形/長方形 36">
          <a:extLst>
            <a:ext uri="{FF2B5EF4-FFF2-40B4-BE49-F238E27FC236}">
              <a16:creationId xmlns:a16="http://schemas.microsoft.com/office/drawing/2014/main" id="{934748CB-D252-4357-907B-2D0466BAC4A1}"/>
            </a:ext>
          </a:extLst>
        </xdr:cNvPr>
        <xdr:cNvSpPr/>
      </xdr:nvSpPr>
      <xdr:spPr>
        <a:xfrm>
          <a:off x="1774684" y="4538917"/>
          <a:ext cx="1514121" cy="268097"/>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wrap="none" rtlCol="0" anchor="ctr">
          <a:spAutoFit/>
        </a:bodyPr>
        <a:lstStyle/>
        <a:p>
          <a:pPr algn="ctr"/>
          <a:r>
            <a:rPr kumimoji="1" lang="ja-JP" altLang="en-US" sz="11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18</xdr:col>
      <xdr:colOff>102864</xdr:colOff>
      <xdr:row>22</xdr:row>
      <xdr:rowOff>64546</xdr:rowOff>
    </xdr:from>
    <xdr:to>
      <xdr:col>23</xdr:col>
      <xdr:colOff>5085</xdr:colOff>
      <xdr:row>24</xdr:row>
      <xdr:rowOff>30705</xdr:rowOff>
    </xdr:to>
    <xdr:sp macro="" textlink="">
      <xdr:nvSpPr>
        <xdr:cNvPr id="38" name="正方形/長方形 37">
          <a:extLst>
            <a:ext uri="{FF2B5EF4-FFF2-40B4-BE49-F238E27FC236}">
              <a16:creationId xmlns:a16="http://schemas.microsoft.com/office/drawing/2014/main" id="{CD21D4FC-3066-4EA7-A0B8-D589CA4DF2E5}"/>
            </a:ext>
          </a:extLst>
        </xdr:cNvPr>
        <xdr:cNvSpPr/>
      </xdr:nvSpPr>
      <xdr:spPr>
        <a:xfrm>
          <a:off x="3387084" y="4522246"/>
          <a:ext cx="740421" cy="301439"/>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wrap="none" rtlCol="0" anchor="ctr">
          <a:spAutoFit/>
        </a:bodyPr>
        <a:lstStyle/>
        <a:p>
          <a:pPr algn="ctr"/>
          <a:r>
            <a:rPr kumimoji="1" lang="en-US" altLang="ja-JP" sz="1300" b="1">
              <a:solidFill>
                <a:srgbClr val="FF0000"/>
              </a:solidFill>
              <a:latin typeface="ＭＳ Ｐゴシック" panose="020B0600070205080204" pitchFamily="50" charset="-128"/>
              <a:ea typeface="ＭＳ Ｐゴシック" panose="020B0600070205080204" pitchFamily="50" charset="-128"/>
            </a:rPr>
            <a:t>[ 67.2</a:t>
          </a:r>
          <a:r>
            <a:rPr kumimoji="1" lang="ja-JP" altLang="en-US" sz="1300" b="1">
              <a:solidFill>
                <a:srgbClr val="FF0000"/>
              </a:solidFill>
              <a:latin typeface="ＭＳ Ｐゴシック" panose="020B0600070205080204" pitchFamily="50" charset="-128"/>
              <a:ea typeface="ＭＳ Ｐゴシック" panose="020B0600070205080204" pitchFamily="50" charset="-128"/>
            </a:rPr>
            <a:t>％ </a:t>
          </a:r>
          <a:r>
            <a:rPr kumimoji="1" lang="en-US" altLang="ja-JP" sz="1300" b="1">
              <a:solidFill>
                <a:srgbClr val="FF0000"/>
              </a:solidFill>
              <a:latin typeface="ＭＳ Ｐゴシック" panose="020B0600070205080204" pitchFamily="50" charset="-128"/>
              <a:ea typeface="ＭＳ Ｐゴシック" panose="020B0600070205080204" pitchFamily="50" charset="-128"/>
            </a:rPr>
            <a:t>]</a:t>
          </a:r>
          <a:endParaRPr kumimoji="1" lang="ja-JP" altLang="en-US" sz="1300" b="1">
            <a:solidFill>
              <a:srgbClr val="FF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27</xdr:col>
      <xdr:colOff>22225</xdr:colOff>
      <xdr:row>21</xdr:row>
      <xdr:rowOff>57150</xdr:rowOff>
    </xdr:from>
    <xdr:to>
      <xdr:col>35</xdr:col>
      <xdr:colOff>22225</xdr:colOff>
      <xdr:row>22</xdr:row>
      <xdr:rowOff>92075</xdr:rowOff>
    </xdr:to>
    <xdr:sp macro="" textlink="">
      <xdr:nvSpPr>
        <xdr:cNvPr id="39" name="正方形/長方形 38">
          <a:extLst>
            <a:ext uri="{FF2B5EF4-FFF2-40B4-BE49-F238E27FC236}">
              <a16:creationId xmlns:a16="http://schemas.microsoft.com/office/drawing/2014/main" id="{2FDAAC41-19CD-4459-84AD-E685FC8EC7EE}"/>
            </a:ext>
          </a:extLst>
        </xdr:cNvPr>
        <xdr:cNvSpPr/>
      </xdr:nvSpPr>
      <xdr:spPr>
        <a:xfrm>
          <a:off x="4815205" y="4301490"/>
          <a:ext cx="1341120" cy="24828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27</xdr:col>
      <xdr:colOff>22225</xdr:colOff>
      <xdr:row>22</xdr:row>
      <xdr:rowOff>28575</xdr:rowOff>
    </xdr:from>
    <xdr:to>
      <xdr:col>35</xdr:col>
      <xdr:colOff>22225</xdr:colOff>
      <xdr:row>23</xdr:row>
      <xdr:rowOff>111125</xdr:rowOff>
    </xdr:to>
    <xdr:sp macro="" textlink="">
      <xdr:nvSpPr>
        <xdr:cNvPr id="40" name="正方形/長方形 39">
          <a:extLst>
            <a:ext uri="{FF2B5EF4-FFF2-40B4-BE49-F238E27FC236}">
              <a16:creationId xmlns:a16="http://schemas.microsoft.com/office/drawing/2014/main" id="{4F944DAC-5931-4083-8986-D65677974FF6}"/>
            </a:ext>
          </a:extLst>
        </xdr:cNvPr>
        <xdr:cNvSpPr/>
      </xdr:nvSpPr>
      <xdr:spPr>
        <a:xfrm>
          <a:off x="4815205" y="4486275"/>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20/29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35</xdr:col>
      <xdr:colOff>22225</xdr:colOff>
      <xdr:row>21</xdr:row>
      <xdr:rowOff>57150</xdr:rowOff>
    </xdr:from>
    <xdr:to>
      <xdr:col>43</xdr:col>
      <xdr:colOff>22225</xdr:colOff>
      <xdr:row>22</xdr:row>
      <xdr:rowOff>92075</xdr:rowOff>
    </xdr:to>
    <xdr:sp macro="" textlink="">
      <xdr:nvSpPr>
        <xdr:cNvPr id="41" name="正方形/長方形 40">
          <a:extLst>
            <a:ext uri="{FF2B5EF4-FFF2-40B4-BE49-F238E27FC236}">
              <a16:creationId xmlns:a16="http://schemas.microsoft.com/office/drawing/2014/main" id="{0D76A1DF-8DB0-49A9-AB89-305491DB71B4}"/>
            </a:ext>
          </a:extLst>
        </xdr:cNvPr>
        <xdr:cNvSpPr/>
      </xdr:nvSpPr>
      <xdr:spPr>
        <a:xfrm>
          <a:off x="6156325" y="4301490"/>
          <a:ext cx="1341120" cy="24828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35</xdr:col>
      <xdr:colOff>22225</xdr:colOff>
      <xdr:row>22</xdr:row>
      <xdr:rowOff>28575</xdr:rowOff>
    </xdr:from>
    <xdr:to>
      <xdr:col>43</xdr:col>
      <xdr:colOff>22225</xdr:colOff>
      <xdr:row>23</xdr:row>
      <xdr:rowOff>111125</xdr:rowOff>
    </xdr:to>
    <xdr:sp macro="" textlink="">
      <xdr:nvSpPr>
        <xdr:cNvPr id="42" name="正方形/長方形 41">
          <a:extLst>
            <a:ext uri="{FF2B5EF4-FFF2-40B4-BE49-F238E27FC236}">
              <a16:creationId xmlns:a16="http://schemas.microsoft.com/office/drawing/2014/main" id="{4EE3C3E5-4C48-414C-99BA-ED1C57221966}"/>
            </a:ext>
          </a:extLst>
        </xdr:cNvPr>
        <xdr:cNvSpPr/>
      </xdr:nvSpPr>
      <xdr:spPr>
        <a:xfrm>
          <a:off x="6156325" y="4486275"/>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65.1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149225</xdr:colOff>
      <xdr:row>21</xdr:row>
      <xdr:rowOff>57150</xdr:rowOff>
    </xdr:from>
    <xdr:to>
      <xdr:col>51</xdr:col>
      <xdr:colOff>149225</xdr:colOff>
      <xdr:row>22</xdr:row>
      <xdr:rowOff>92075</xdr:rowOff>
    </xdr:to>
    <xdr:sp macro="" textlink="">
      <xdr:nvSpPr>
        <xdr:cNvPr id="43" name="正方形/長方形 42">
          <a:extLst>
            <a:ext uri="{FF2B5EF4-FFF2-40B4-BE49-F238E27FC236}">
              <a16:creationId xmlns:a16="http://schemas.microsoft.com/office/drawing/2014/main" id="{539D1216-B2D8-440C-81F2-CC6D1D140A18}"/>
            </a:ext>
          </a:extLst>
        </xdr:cNvPr>
        <xdr:cNvSpPr/>
      </xdr:nvSpPr>
      <xdr:spPr>
        <a:xfrm>
          <a:off x="7624445" y="4301490"/>
          <a:ext cx="1341120" cy="24828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愛媛県平均</a:t>
          </a:r>
        </a:p>
      </xdr:txBody>
    </xdr:sp>
    <xdr:clientData/>
  </xdr:twoCellAnchor>
  <xdr:twoCellAnchor>
    <xdr:from>
      <xdr:col>43</xdr:col>
      <xdr:colOff>149225</xdr:colOff>
      <xdr:row>22</xdr:row>
      <xdr:rowOff>28575</xdr:rowOff>
    </xdr:from>
    <xdr:to>
      <xdr:col>51</xdr:col>
      <xdr:colOff>149225</xdr:colOff>
      <xdr:row>23</xdr:row>
      <xdr:rowOff>111125</xdr:rowOff>
    </xdr:to>
    <xdr:sp macro="" textlink="">
      <xdr:nvSpPr>
        <xdr:cNvPr id="44" name="正方形/長方形 43">
          <a:extLst>
            <a:ext uri="{FF2B5EF4-FFF2-40B4-BE49-F238E27FC236}">
              <a16:creationId xmlns:a16="http://schemas.microsoft.com/office/drawing/2014/main" id="{2F406A7B-8A68-487F-92F8-254926A09A3C}"/>
            </a:ext>
          </a:extLst>
        </xdr:cNvPr>
        <xdr:cNvSpPr/>
      </xdr:nvSpPr>
      <xdr:spPr>
        <a:xfrm>
          <a:off x="7624445" y="4486275"/>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64.6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5</xdr:col>
      <xdr:colOff>22225</xdr:colOff>
      <xdr:row>24</xdr:row>
      <xdr:rowOff>66675</xdr:rowOff>
    </xdr:from>
    <xdr:to>
      <xdr:col>27</xdr:col>
      <xdr:colOff>73025</xdr:colOff>
      <xdr:row>36</xdr:row>
      <xdr:rowOff>168275</xdr:rowOff>
    </xdr:to>
    <xdr:sp macro="" textlink="">
      <xdr:nvSpPr>
        <xdr:cNvPr id="45" name="正方形/長方形 44">
          <a:extLst>
            <a:ext uri="{FF2B5EF4-FFF2-40B4-BE49-F238E27FC236}">
              <a16:creationId xmlns:a16="http://schemas.microsoft.com/office/drawing/2014/main" id="{6C7020AC-4CCC-42EA-A3DB-7BEBF5C2502E}"/>
            </a:ext>
          </a:extLst>
        </xdr:cNvPr>
        <xdr:cNvSpPr/>
      </xdr:nvSpPr>
      <xdr:spPr>
        <a:xfrm>
          <a:off x="1127125" y="4859655"/>
          <a:ext cx="3738880" cy="211328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149225</xdr:colOff>
      <xdr:row>24</xdr:row>
      <xdr:rowOff>66675</xdr:rowOff>
    </xdr:from>
    <xdr:to>
      <xdr:col>53</xdr:col>
      <xdr:colOff>149225</xdr:colOff>
      <xdr:row>36</xdr:row>
      <xdr:rowOff>168275</xdr:rowOff>
    </xdr:to>
    <xdr:sp macro="" textlink="">
      <xdr:nvSpPr>
        <xdr:cNvPr id="46" name="正方形/長方形 45">
          <a:extLst>
            <a:ext uri="{FF2B5EF4-FFF2-40B4-BE49-F238E27FC236}">
              <a16:creationId xmlns:a16="http://schemas.microsoft.com/office/drawing/2014/main" id="{160B0F86-A00C-44A1-ABA2-67A1219887EE}"/>
            </a:ext>
          </a:extLst>
        </xdr:cNvPr>
        <xdr:cNvSpPr/>
      </xdr:nvSpPr>
      <xdr:spPr>
        <a:xfrm>
          <a:off x="5109845" y="4859655"/>
          <a:ext cx="4191000" cy="211328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149225</xdr:colOff>
      <xdr:row>24</xdr:row>
      <xdr:rowOff>130175</xdr:rowOff>
    </xdr:from>
    <xdr:to>
      <xdr:col>52</xdr:col>
      <xdr:colOff>149225</xdr:colOff>
      <xdr:row>26</xdr:row>
      <xdr:rowOff>41275</xdr:rowOff>
    </xdr:to>
    <xdr:sp macro="" textlink="">
      <xdr:nvSpPr>
        <xdr:cNvPr id="47" name="正方形/長方形 46">
          <a:extLst>
            <a:ext uri="{FF2B5EF4-FFF2-40B4-BE49-F238E27FC236}">
              <a16:creationId xmlns:a16="http://schemas.microsoft.com/office/drawing/2014/main" id="{5CC83101-9814-44C5-81DD-4C45B0868B8A}"/>
            </a:ext>
          </a:extLst>
        </xdr:cNvPr>
        <xdr:cNvSpPr/>
      </xdr:nvSpPr>
      <xdr:spPr>
        <a:xfrm>
          <a:off x="5109845" y="4923155"/>
          <a:ext cx="402336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有形固定資産減価償却率の分析欄</a:t>
          </a:r>
        </a:p>
      </xdr:txBody>
    </xdr:sp>
    <xdr:clientData/>
  </xdr:twoCellAnchor>
  <xdr:twoCellAnchor>
    <xdr:from>
      <xdr:col>29</xdr:col>
      <xdr:colOff>34925</xdr:colOff>
      <xdr:row>26</xdr:row>
      <xdr:rowOff>15875</xdr:rowOff>
    </xdr:from>
    <xdr:to>
      <xdr:col>53</xdr:col>
      <xdr:colOff>22225</xdr:colOff>
      <xdr:row>36</xdr:row>
      <xdr:rowOff>79375</xdr:rowOff>
    </xdr:to>
    <xdr:sp macro="" textlink="" fLocksText="0">
      <xdr:nvSpPr>
        <xdr:cNvPr id="48" name="テキスト ボックス 47">
          <a:extLst>
            <a:ext uri="{FF2B5EF4-FFF2-40B4-BE49-F238E27FC236}">
              <a16:creationId xmlns:a16="http://schemas.microsoft.com/office/drawing/2014/main" id="{26CB7D13-5307-4EBB-AD60-8B62663C3A59}"/>
            </a:ext>
          </a:extLst>
        </xdr:cNvPr>
        <xdr:cNvSpPr txBox="1"/>
      </xdr:nvSpPr>
      <xdr:spPr>
        <a:xfrm>
          <a:off x="5163185" y="5144135"/>
          <a:ext cx="4010660" cy="17399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lang="ja-JP" altLang="en-US" sz="1100" b="0" i="0" u="none" strike="noStrike">
              <a:solidFill>
                <a:schemeClr val="dk1"/>
              </a:solidFill>
              <a:effectLst/>
              <a:latin typeface="+mn-lt"/>
              <a:ea typeface="+mn-ea"/>
              <a:cs typeface="+mn-cs"/>
            </a:rPr>
            <a:t>　</a:t>
          </a:r>
          <a:r>
            <a:rPr lang="ja-JP" altLang="en-US" sz="1100" b="0" i="0" u="none" strike="noStrike">
              <a:solidFill>
                <a:schemeClr val="dk1"/>
              </a:solidFill>
              <a:effectLst/>
              <a:latin typeface="ＭＳ Ｐゴシック" panose="020B0600070205080204" pitchFamily="50" charset="-128"/>
              <a:ea typeface="ＭＳ Ｐゴシック" panose="020B0600070205080204" pitchFamily="50" charset="-128"/>
              <a:cs typeface="+mn-cs"/>
            </a:rPr>
            <a:t>令和</a:t>
          </a:r>
          <a:r>
            <a:rPr lang="en-US" altLang="ja-JP" sz="1100" b="0" i="0" u="none" strike="noStrike">
              <a:solidFill>
                <a:schemeClr val="dk1"/>
              </a:solidFill>
              <a:effectLst/>
              <a:latin typeface="ＭＳ Ｐゴシック" panose="020B0600070205080204" pitchFamily="50" charset="-128"/>
              <a:ea typeface="ＭＳ Ｐゴシック" panose="020B0600070205080204" pitchFamily="50" charset="-128"/>
              <a:cs typeface="+mn-cs"/>
            </a:rPr>
            <a:t>4</a:t>
          </a:r>
          <a:r>
            <a:rPr lang="ja-JP" altLang="en-US" sz="1100" b="0" i="0" u="none" strike="noStrike">
              <a:solidFill>
                <a:schemeClr val="dk1"/>
              </a:solidFill>
              <a:effectLst/>
              <a:latin typeface="ＭＳ Ｐゴシック" panose="020B0600070205080204" pitchFamily="50" charset="-128"/>
              <a:ea typeface="ＭＳ Ｐゴシック" panose="020B0600070205080204" pitchFamily="50" charset="-128"/>
              <a:cs typeface="+mn-cs"/>
            </a:rPr>
            <a:t>年度は、昨年度から</a:t>
          </a:r>
          <a:r>
            <a:rPr lang="en-US" altLang="ja-JP" sz="1100" b="0" i="0" u="none" strike="noStrike">
              <a:solidFill>
                <a:schemeClr val="dk1"/>
              </a:solidFill>
              <a:effectLst/>
              <a:latin typeface="ＭＳ Ｐゴシック" panose="020B0600070205080204" pitchFamily="50" charset="-128"/>
              <a:ea typeface="ＭＳ Ｐゴシック" panose="020B0600070205080204" pitchFamily="50" charset="-128"/>
              <a:cs typeface="+mn-cs"/>
            </a:rPr>
            <a:t>0.8</a:t>
          </a:r>
          <a:r>
            <a:rPr lang="ja-JP" altLang="en-US" sz="1100" b="0" i="0" u="none" strike="noStrike">
              <a:solidFill>
                <a:schemeClr val="dk1"/>
              </a:solidFill>
              <a:effectLst/>
              <a:latin typeface="ＭＳ Ｐゴシック" panose="020B0600070205080204" pitchFamily="50" charset="-128"/>
              <a:ea typeface="ＭＳ Ｐゴシック" panose="020B0600070205080204" pitchFamily="50" charset="-128"/>
              <a:cs typeface="+mn-cs"/>
            </a:rPr>
            <a:t>ポイント悪化し、類似団体と比較すると</a:t>
          </a:r>
          <a:r>
            <a:rPr lang="en-US" altLang="ja-JP" sz="1100" b="0" i="0" u="none" strike="noStrike">
              <a:solidFill>
                <a:schemeClr val="dk1"/>
              </a:solidFill>
              <a:effectLst/>
              <a:latin typeface="ＭＳ Ｐゴシック" panose="020B0600070205080204" pitchFamily="50" charset="-128"/>
              <a:ea typeface="ＭＳ Ｐゴシック" panose="020B0600070205080204" pitchFamily="50" charset="-128"/>
              <a:cs typeface="+mn-cs"/>
            </a:rPr>
            <a:t>3.0</a:t>
          </a:r>
          <a:r>
            <a:rPr lang="ja-JP" altLang="en-US" sz="1100" b="0" i="0" u="none" strike="noStrike">
              <a:solidFill>
                <a:schemeClr val="dk1"/>
              </a:solidFill>
              <a:effectLst/>
              <a:latin typeface="ＭＳ Ｐゴシック" panose="020B0600070205080204" pitchFamily="50" charset="-128"/>
              <a:ea typeface="ＭＳ Ｐゴシック" panose="020B0600070205080204" pitchFamily="50" charset="-128"/>
              <a:cs typeface="+mn-cs"/>
            </a:rPr>
            <a:t>ポイント、愛媛県平均と比較すると</a:t>
          </a:r>
          <a:r>
            <a:rPr lang="en-US" altLang="ja-JP" sz="1100" b="0" i="0" u="none" strike="noStrike">
              <a:solidFill>
                <a:schemeClr val="dk1"/>
              </a:solidFill>
              <a:effectLst/>
              <a:latin typeface="ＭＳ Ｐゴシック" panose="020B0600070205080204" pitchFamily="50" charset="-128"/>
              <a:ea typeface="ＭＳ Ｐゴシック" panose="020B0600070205080204" pitchFamily="50" charset="-128"/>
              <a:cs typeface="+mn-cs"/>
            </a:rPr>
            <a:t>2.6</a:t>
          </a:r>
          <a:r>
            <a:rPr lang="ja-JP" altLang="en-US" sz="1100" b="0" i="0" u="none" strike="noStrike">
              <a:solidFill>
                <a:schemeClr val="dk1"/>
              </a:solidFill>
              <a:effectLst/>
              <a:latin typeface="ＭＳ Ｐゴシック" panose="020B0600070205080204" pitchFamily="50" charset="-128"/>
              <a:ea typeface="ＭＳ Ｐゴシック" panose="020B0600070205080204" pitchFamily="50" charset="-128"/>
              <a:cs typeface="+mn-cs"/>
            </a:rPr>
            <a:t>ポイント悪い状況となっている。これは、老朽化した資産を多く抱えていることを表しており、今後、施設の更新・修繕等に係る費用の増加が想定される。</a:t>
          </a:r>
          <a:br>
            <a:rPr lang="ja-JP" altLang="en-US" sz="1100" b="0" i="0" u="none" strike="noStrike">
              <a:solidFill>
                <a:schemeClr val="dk1"/>
              </a:solidFill>
              <a:effectLst/>
              <a:latin typeface="ＭＳ Ｐゴシック" panose="020B0600070205080204" pitchFamily="50" charset="-128"/>
              <a:ea typeface="ＭＳ Ｐゴシック" panose="020B0600070205080204" pitchFamily="50" charset="-128"/>
              <a:cs typeface="+mn-cs"/>
            </a:rPr>
          </a:br>
          <a:r>
            <a:rPr lang="ja-JP" altLang="en-US" sz="1100" b="0" i="0" u="none" strike="noStrike">
              <a:solidFill>
                <a:schemeClr val="dk1"/>
              </a:solidFill>
              <a:effectLst/>
              <a:latin typeface="ＭＳ Ｐゴシック" panose="020B0600070205080204" pitchFamily="50" charset="-128"/>
              <a:ea typeface="ＭＳ Ｐゴシック" panose="020B0600070205080204" pitchFamily="50" charset="-128"/>
              <a:cs typeface="+mn-cs"/>
            </a:rPr>
            <a:t>　このことから、公共施設等総合管理計画に基づき、施設の適正配置や有効活用を進め、長期的視点を持って更新・修繕等を実施することで、財政負担の軽減・平準化に努める。</a:t>
          </a:r>
          <a:r>
            <a:rPr lang="ja-JP" altLang="en-US" sz="1100">
              <a:latin typeface="ＭＳ Ｐゴシック" panose="020B0600070205080204" pitchFamily="50" charset="-128"/>
              <a:ea typeface="ＭＳ Ｐゴシック" panose="020B0600070205080204" pitchFamily="50" charset="-128"/>
            </a:rPr>
            <a:t> </a:t>
          </a:r>
          <a:endParaRPr kumimoji="1" lang="ja-JP" altLang="en-US" sz="1100">
            <a:latin typeface="ＭＳ Ｐゴシック" panose="020B0600070205080204" pitchFamily="50" charset="-128"/>
            <a:ea typeface="ＭＳ Ｐゴシック" panose="020B0600070205080204" pitchFamily="50" charset="-128"/>
          </a:endParaRPr>
        </a:p>
      </xdr:txBody>
    </xdr:sp>
    <xdr:clientData/>
  </xdr:twoCellAnchor>
  <xdr:oneCellAnchor>
    <xdr:from>
      <xdr:col>4</xdr:col>
      <xdr:colOff>174625</xdr:colOff>
      <xdr:row>23</xdr:row>
      <xdr:rowOff>47625</xdr:rowOff>
    </xdr:from>
    <xdr:ext cx="349839" cy="225703"/>
    <xdr:sp macro="" textlink="">
      <xdr:nvSpPr>
        <xdr:cNvPr id="49" name="テキスト ボックス 48">
          <a:extLst>
            <a:ext uri="{FF2B5EF4-FFF2-40B4-BE49-F238E27FC236}">
              <a16:creationId xmlns:a16="http://schemas.microsoft.com/office/drawing/2014/main" id="{002F9908-7974-4885-AA74-CF497999D2E1}"/>
            </a:ext>
          </a:extLst>
        </xdr:cNvPr>
        <xdr:cNvSpPr txBox="1"/>
      </xdr:nvSpPr>
      <xdr:spPr>
        <a:xfrm>
          <a:off x="1104265" y="4672965"/>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36</xdr:row>
      <xdr:rowOff>168275</xdr:rowOff>
    </xdr:from>
    <xdr:to>
      <xdr:col>27</xdr:col>
      <xdr:colOff>73025</xdr:colOff>
      <xdr:row>36</xdr:row>
      <xdr:rowOff>168275</xdr:rowOff>
    </xdr:to>
    <xdr:cxnSp macro="">
      <xdr:nvCxnSpPr>
        <xdr:cNvPr id="50" name="直線コネクタ 49">
          <a:extLst>
            <a:ext uri="{FF2B5EF4-FFF2-40B4-BE49-F238E27FC236}">
              <a16:creationId xmlns:a16="http://schemas.microsoft.com/office/drawing/2014/main" id="{6FDA8091-2759-4F89-B614-1F2C03124BC5}"/>
            </a:ext>
          </a:extLst>
        </xdr:cNvPr>
        <xdr:cNvCxnSpPr/>
      </xdr:nvCxnSpPr>
      <xdr:spPr>
        <a:xfrm>
          <a:off x="1127125" y="6972935"/>
          <a:ext cx="373888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170831</xdr:colOff>
      <xdr:row>36</xdr:row>
      <xdr:rowOff>74474</xdr:rowOff>
    </xdr:from>
    <xdr:ext cx="359394" cy="225703"/>
    <xdr:sp macro="" textlink="">
      <xdr:nvSpPr>
        <xdr:cNvPr id="51" name="テキスト ボックス 50">
          <a:extLst>
            <a:ext uri="{FF2B5EF4-FFF2-40B4-BE49-F238E27FC236}">
              <a16:creationId xmlns:a16="http://schemas.microsoft.com/office/drawing/2014/main" id="{58C459C0-2243-474C-88E2-69FC93C0C45F}"/>
            </a:ext>
          </a:extLst>
        </xdr:cNvPr>
        <xdr:cNvSpPr txBox="1"/>
      </xdr:nvSpPr>
      <xdr:spPr>
        <a:xfrm>
          <a:off x="772811" y="6879134"/>
          <a:ext cx="35939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80.0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33</xdr:row>
      <xdr:rowOff>142875</xdr:rowOff>
    </xdr:from>
    <xdr:to>
      <xdr:col>27</xdr:col>
      <xdr:colOff>73025</xdr:colOff>
      <xdr:row>33</xdr:row>
      <xdr:rowOff>142875</xdr:rowOff>
    </xdr:to>
    <xdr:cxnSp macro="">
      <xdr:nvCxnSpPr>
        <xdr:cNvPr id="52" name="直線コネクタ 51">
          <a:extLst>
            <a:ext uri="{FF2B5EF4-FFF2-40B4-BE49-F238E27FC236}">
              <a16:creationId xmlns:a16="http://schemas.microsoft.com/office/drawing/2014/main" id="{D57679C2-1B67-4EB3-BB46-862B61D27CA6}"/>
            </a:ext>
          </a:extLst>
        </xdr:cNvPr>
        <xdr:cNvCxnSpPr/>
      </xdr:nvCxnSpPr>
      <xdr:spPr>
        <a:xfrm>
          <a:off x="1127125" y="6444615"/>
          <a:ext cx="373888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170831</xdr:colOff>
      <xdr:row>33</xdr:row>
      <xdr:rowOff>49074</xdr:rowOff>
    </xdr:from>
    <xdr:ext cx="359394" cy="225703"/>
    <xdr:sp macro="" textlink="">
      <xdr:nvSpPr>
        <xdr:cNvPr id="53" name="テキスト ボックス 52">
          <a:extLst>
            <a:ext uri="{FF2B5EF4-FFF2-40B4-BE49-F238E27FC236}">
              <a16:creationId xmlns:a16="http://schemas.microsoft.com/office/drawing/2014/main" id="{6E2EA086-C6DA-4E96-8CE5-3B1940AA1639}"/>
            </a:ext>
          </a:extLst>
        </xdr:cNvPr>
        <xdr:cNvSpPr txBox="1"/>
      </xdr:nvSpPr>
      <xdr:spPr>
        <a:xfrm>
          <a:off x="772811" y="6350814"/>
          <a:ext cx="35939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70.0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30</xdr:row>
      <xdr:rowOff>117475</xdr:rowOff>
    </xdr:from>
    <xdr:to>
      <xdr:col>27</xdr:col>
      <xdr:colOff>73025</xdr:colOff>
      <xdr:row>30</xdr:row>
      <xdr:rowOff>117475</xdr:rowOff>
    </xdr:to>
    <xdr:cxnSp macro="">
      <xdr:nvCxnSpPr>
        <xdr:cNvPr id="54" name="直線コネクタ 53">
          <a:extLst>
            <a:ext uri="{FF2B5EF4-FFF2-40B4-BE49-F238E27FC236}">
              <a16:creationId xmlns:a16="http://schemas.microsoft.com/office/drawing/2014/main" id="{6DD25FD5-BBCD-4042-BDBC-214BCC7D72D5}"/>
            </a:ext>
          </a:extLst>
        </xdr:cNvPr>
        <xdr:cNvCxnSpPr/>
      </xdr:nvCxnSpPr>
      <xdr:spPr>
        <a:xfrm>
          <a:off x="1127125" y="5916295"/>
          <a:ext cx="373888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170831</xdr:colOff>
      <xdr:row>30</xdr:row>
      <xdr:rowOff>23674</xdr:rowOff>
    </xdr:from>
    <xdr:ext cx="359394" cy="225703"/>
    <xdr:sp macro="" textlink="">
      <xdr:nvSpPr>
        <xdr:cNvPr id="55" name="テキスト ボックス 54">
          <a:extLst>
            <a:ext uri="{FF2B5EF4-FFF2-40B4-BE49-F238E27FC236}">
              <a16:creationId xmlns:a16="http://schemas.microsoft.com/office/drawing/2014/main" id="{E090D43C-FA60-4C27-8F04-04FB28C8E20C}"/>
            </a:ext>
          </a:extLst>
        </xdr:cNvPr>
        <xdr:cNvSpPr txBox="1"/>
      </xdr:nvSpPr>
      <xdr:spPr>
        <a:xfrm>
          <a:off x="772811" y="5822494"/>
          <a:ext cx="35939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60.0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27</xdr:row>
      <xdr:rowOff>92075</xdr:rowOff>
    </xdr:from>
    <xdr:to>
      <xdr:col>27</xdr:col>
      <xdr:colOff>73025</xdr:colOff>
      <xdr:row>27</xdr:row>
      <xdr:rowOff>92075</xdr:rowOff>
    </xdr:to>
    <xdr:cxnSp macro="">
      <xdr:nvCxnSpPr>
        <xdr:cNvPr id="56" name="直線コネクタ 55">
          <a:extLst>
            <a:ext uri="{FF2B5EF4-FFF2-40B4-BE49-F238E27FC236}">
              <a16:creationId xmlns:a16="http://schemas.microsoft.com/office/drawing/2014/main" id="{0E4E1312-7C55-4B55-98D2-8CE308B11D70}"/>
            </a:ext>
          </a:extLst>
        </xdr:cNvPr>
        <xdr:cNvCxnSpPr/>
      </xdr:nvCxnSpPr>
      <xdr:spPr>
        <a:xfrm>
          <a:off x="1127125" y="5387975"/>
          <a:ext cx="373888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170831</xdr:colOff>
      <xdr:row>26</xdr:row>
      <xdr:rowOff>169724</xdr:rowOff>
    </xdr:from>
    <xdr:ext cx="359394" cy="225703"/>
    <xdr:sp macro="" textlink="">
      <xdr:nvSpPr>
        <xdr:cNvPr id="57" name="テキスト ボックス 56">
          <a:extLst>
            <a:ext uri="{FF2B5EF4-FFF2-40B4-BE49-F238E27FC236}">
              <a16:creationId xmlns:a16="http://schemas.microsoft.com/office/drawing/2014/main" id="{782D8DD0-3213-4AF6-B28F-847A62DEA959}"/>
            </a:ext>
          </a:extLst>
        </xdr:cNvPr>
        <xdr:cNvSpPr txBox="1"/>
      </xdr:nvSpPr>
      <xdr:spPr>
        <a:xfrm>
          <a:off x="772811" y="5297984"/>
          <a:ext cx="35939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50.0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24</xdr:row>
      <xdr:rowOff>66675</xdr:rowOff>
    </xdr:from>
    <xdr:to>
      <xdr:col>27</xdr:col>
      <xdr:colOff>73025</xdr:colOff>
      <xdr:row>24</xdr:row>
      <xdr:rowOff>66675</xdr:rowOff>
    </xdr:to>
    <xdr:cxnSp macro="">
      <xdr:nvCxnSpPr>
        <xdr:cNvPr id="58" name="直線コネクタ 57">
          <a:extLst>
            <a:ext uri="{FF2B5EF4-FFF2-40B4-BE49-F238E27FC236}">
              <a16:creationId xmlns:a16="http://schemas.microsoft.com/office/drawing/2014/main" id="{D59CED01-E1F9-42C4-B6CF-436090059A02}"/>
            </a:ext>
          </a:extLst>
        </xdr:cNvPr>
        <xdr:cNvCxnSpPr/>
      </xdr:nvCxnSpPr>
      <xdr:spPr>
        <a:xfrm>
          <a:off x="1127125" y="4859655"/>
          <a:ext cx="373888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170831</xdr:colOff>
      <xdr:row>23</xdr:row>
      <xdr:rowOff>144324</xdr:rowOff>
    </xdr:from>
    <xdr:ext cx="359394" cy="225703"/>
    <xdr:sp macro="" textlink="">
      <xdr:nvSpPr>
        <xdr:cNvPr id="59" name="テキスト ボックス 58">
          <a:extLst>
            <a:ext uri="{FF2B5EF4-FFF2-40B4-BE49-F238E27FC236}">
              <a16:creationId xmlns:a16="http://schemas.microsoft.com/office/drawing/2014/main" id="{918D9A4F-C892-4C62-B222-CD567CAF7A11}"/>
            </a:ext>
          </a:extLst>
        </xdr:cNvPr>
        <xdr:cNvSpPr txBox="1"/>
      </xdr:nvSpPr>
      <xdr:spPr>
        <a:xfrm>
          <a:off x="772811" y="4769664"/>
          <a:ext cx="35939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40.0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24</xdr:row>
      <xdr:rowOff>66675</xdr:rowOff>
    </xdr:from>
    <xdr:to>
      <xdr:col>27</xdr:col>
      <xdr:colOff>73025</xdr:colOff>
      <xdr:row>36</xdr:row>
      <xdr:rowOff>168275</xdr:rowOff>
    </xdr:to>
    <xdr:sp macro="" textlink="">
      <xdr:nvSpPr>
        <xdr:cNvPr id="60" name="有形固定資産減価償却率グラフ枠">
          <a:extLst>
            <a:ext uri="{FF2B5EF4-FFF2-40B4-BE49-F238E27FC236}">
              <a16:creationId xmlns:a16="http://schemas.microsoft.com/office/drawing/2014/main" id="{261C1CF1-AC33-4E9A-B13A-DCFDBC77CBB1}"/>
            </a:ext>
          </a:extLst>
        </xdr:cNvPr>
        <xdr:cNvSpPr/>
      </xdr:nvSpPr>
      <xdr:spPr>
        <a:xfrm>
          <a:off x="1127125" y="4859655"/>
          <a:ext cx="3738880" cy="211328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23</xdr:col>
      <xdr:colOff>83820</xdr:colOff>
      <xdr:row>26</xdr:row>
      <xdr:rowOff>128588</xdr:rowOff>
    </xdr:from>
    <xdr:to>
      <xdr:col>23</xdr:col>
      <xdr:colOff>85090</xdr:colOff>
      <xdr:row>34</xdr:row>
      <xdr:rowOff>20003</xdr:rowOff>
    </xdr:to>
    <xdr:cxnSp macro="">
      <xdr:nvCxnSpPr>
        <xdr:cNvPr id="61" name="直線コネクタ 60">
          <a:extLst>
            <a:ext uri="{FF2B5EF4-FFF2-40B4-BE49-F238E27FC236}">
              <a16:creationId xmlns:a16="http://schemas.microsoft.com/office/drawing/2014/main" id="{499F3967-89A3-4CEB-9B75-A85CB243C794}"/>
            </a:ext>
          </a:extLst>
        </xdr:cNvPr>
        <xdr:cNvCxnSpPr/>
      </xdr:nvCxnSpPr>
      <xdr:spPr>
        <a:xfrm flipV="1">
          <a:off x="4206240" y="5256848"/>
          <a:ext cx="1270" cy="123253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23</xdr:col>
      <xdr:colOff>136525</xdr:colOff>
      <xdr:row>34</xdr:row>
      <xdr:rowOff>23830</xdr:rowOff>
    </xdr:from>
    <xdr:ext cx="405111" cy="259045"/>
    <xdr:sp macro="" textlink="">
      <xdr:nvSpPr>
        <xdr:cNvPr id="62" name="有形固定資産減価償却率最小値テキスト">
          <a:extLst>
            <a:ext uri="{FF2B5EF4-FFF2-40B4-BE49-F238E27FC236}">
              <a16:creationId xmlns:a16="http://schemas.microsoft.com/office/drawing/2014/main" id="{0EC0EEEB-728C-4FF6-A5CF-800C545FE565}"/>
            </a:ext>
          </a:extLst>
        </xdr:cNvPr>
        <xdr:cNvSpPr txBox="1"/>
      </xdr:nvSpPr>
      <xdr:spPr>
        <a:xfrm>
          <a:off x="4258945" y="649321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70.9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22</xdr:col>
      <xdr:colOff>187325</xdr:colOff>
      <xdr:row>34</xdr:row>
      <xdr:rowOff>20003</xdr:rowOff>
    </xdr:from>
    <xdr:to>
      <xdr:col>23</xdr:col>
      <xdr:colOff>174625</xdr:colOff>
      <xdr:row>34</xdr:row>
      <xdr:rowOff>20003</xdr:rowOff>
    </xdr:to>
    <xdr:cxnSp macro="">
      <xdr:nvCxnSpPr>
        <xdr:cNvPr id="63" name="直線コネクタ 62">
          <a:extLst>
            <a:ext uri="{FF2B5EF4-FFF2-40B4-BE49-F238E27FC236}">
              <a16:creationId xmlns:a16="http://schemas.microsoft.com/office/drawing/2014/main" id="{65B98890-A741-4327-87A7-F80CF6B57EDA}"/>
            </a:ext>
          </a:extLst>
        </xdr:cNvPr>
        <xdr:cNvCxnSpPr/>
      </xdr:nvCxnSpPr>
      <xdr:spPr>
        <a:xfrm>
          <a:off x="4119245" y="6489383"/>
          <a:ext cx="17018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23</xdr:col>
      <xdr:colOff>136525</xdr:colOff>
      <xdr:row>25</xdr:row>
      <xdr:rowOff>75265</xdr:rowOff>
    </xdr:from>
    <xdr:ext cx="405111" cy="259045"/>
    <xdr:sp macro="" textlink="">
      <xdr:nvSpPr>
        <xdr:cNvPr id="64" name="有形固定資産減価償却率最大値テキスト">
          <a:extLst>
            <a:ext uri="{FF2B5EF4-FFF2-40B4-BE49-F238E27FC236}">
              <a16:creationId xmlns:a16="http://schemas.microsoft.com/office/drawing/2014/main" id="{FCEC4B31-8E3D-4A1A-BDB0-A75E579B7931}"/>
            </a:ext>
          </a:extLst>
        </xdr:cNvPr>
        <xdr:cNvSpPr txBox="1"/>
      </xdr:nvSpPr>
      <xdr:spPr>
        <a:xfrm>
          <a:off x="4258945" y="503588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47.5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22</xdr:col>
      <xdr:colOff>187325</xdr:colOff>
      <xdr:row>26</xdr:row>
      <xdr:rowOff>128588</xdr:rowOff>
    </xdr:from>
    <xdr:to>
      <xdr:col>23</xdr:col>
      <xdr:colOff>174625</xdr:colOff>
      <xdr:row>26</xdr:row>
      <xdr:rowOff>128588</xdr:rowOff>
    </xdr:to>
    <xdr:cxnSp macro="">
      <xdr:nvCxnSpPr>
        <xdr:cNvPr id="65" name="直線コネクタ 64">
          <a:extLst>
            <a:ext uri="{FF2B5EF4-FFF2-40B4-BE49-F238E27FC236}">
              <a16:creationId xmlns:a16="http://schemas.microsoft.com/office/drawing/2014/main" id="{04D005D3-DB66-4CED-B480-8B19BB142F15}"/>
            </a:ext>
          </a:extLst>
        </xdr:cNvPr>
        <xdr:cNvCxnSpPr/>
      </xdr:nvCxnSpPr>
      <xdr:spPr>
        <a:xfrm>
          <a:off x="4119245" y="5256848"/>
          <a:ext cx="17018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23</xdr:col>
      <xdr:colOff>136525</xdr:colOff>
      <xdr:row>30</xdr:row>
      <xdr:rowOff>144797</xdr:rowOff>
    </xdr:from>
    <xdr:ext cx="405111" cy="259045"/>
    <xdr:sp macro="" textlink="">
      <xdr:nvSpPr>
        <xdr:cNvPr id="66" name="有形固定資産減価償却率平均値テキスト">
          <a:extLst>
            <a:ext uri="{FF2B5EF4-FFF2-40B4-BE49-F238E27FC236}">
              <a16:creationId xmlns:a16="http://schemas.microsoft.com/office/drawing/2014/main" id="{CDB7F9A0-B61A-4FE9-9DCE-119145D221E0}"/>
            </a:ext>
          </a:extLst>
        </xdr:cNvPr>
        <xdr:cNvSpPr txBox="1"/>
      </xdr:nvSpPr>
      <xdr:spPr>
        <a:xfrm>
          <a:off x="4258945" y="5943617"/>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64.2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34925</xdr:colOff>
      <xdr:row>31</xdr:row>
      <xdr:rowOff>121920</xdr:rowOff>
    </xdr:from>
    <xdr:to>
      <xdr:col>23</xdr:col>
      <xdr:colOff>136525</xdr:colOff>
      <xdr:row>32</xdr:row>
      <xdr:rowOff>52070</xdr:rowOff>
    </xdr:to>
    <xdr:sp macro="" textlink="">
      <xdr:nvSpPr>
        <xdr:cNvPr id="67" name="フローチャート: 判断 66">
          <a:extLst>
            <a:ext uri="{FF2B5EF4-FFF2-40B4-BE49-F238E27FC236}">
              <a16:creationId xmlns:a16="http://schemas.microsoft.com/office/drawing/2014/main" id="{F0F5F4B3-169F-4718-8581-368C5B07D80D}"/>
            </a:ext>
          </a:extLst>
        </xdr:cNvPr>
        <xdr:cNvSpPr/>
      </xdr:nvSpPr>
      <xdr:spPr>
        <a:xfrm>
          <a:off x="4157345" y="6088380"/>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85725</xdr:colOff>
      <xdr:row>31</xdr:row>
      <xdr:rowOff>57150</xdr:rowOff>
    </xdr:from>
    <xdr:to>
      <xdr:col>19</xdr:col>
      <xdr:colOff>187325</xdr:colOff>
      <xdr:row>31</xdr:row>
      <xdr:rowOff>158750</xdr:rowOff>
    </xdr:to>
    <xdr:sp macro="" textlink="">
      <xdr:nvSpPr>
        <xdr:cNvPr id="68" name="フローチャート: 判断 67">
          <a:extLst>
            <a:ext uri="{FF2B5EF4-FFF2-40B4-BE49-F238E27FC236}">
              <a16:creationId xmlns:a16="http://schemas.microsoft.com/office/drawing/2014/main" id="{3EB5994E-B2E5-44DE-8425-7410AD44469C}"/>
            </a:ext>
          </a:extLst>
        </xdr:cNvPr>
        <xdr:cNvSpPr/>
      </xdr:nvSpPr>
      <xdr:spPr>
        <a:xfrm>
          <a:off x="3537585" y="6023610"/>
          <a:ext cx="7874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85725</xdr:colOff>
      <xdr:row>30</xdr:row>
      <xdr:rowOff>131445</xdr:rowOff>
    </xdr:from>
    <xdr:to>
      <xdr:col>15</xdr:col>
      <xdr:colOff>187325</xdr:colOff>
      <xdr:row>31</xdr:row>
      <xdr:rowOff>61595</xdr:rowOff>
    </xdr:to>
    <xdr:sp macro="" textlink="">
      <xdr:nvSpPr>
        <xdr:cNvPr id="69" name="フローチャート: 判断 68">
          <a:extLst>
            <a:ext uri="{FF2B5EF4-FFF2-40B4-BE49-F238E27FC236}">
              <a16:creationId xmlns:a16="http://schemas.microsoft.com/office/drawing/2014/main" id="{C29D27BE-5D9F-4A39-AC8E-AA37FC304297}"/>
            </a:ext>
          </a:extLst>
        </xdr:cNvPr>
        <xdr:cNvSpPr/>
      </xdr:nvSpPr>
      <xdr:spPr>
        <a:xfrm>
          <a:off x="2867025" y="5930265"/>
          <a:ext cx="7874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xdr:col>
      <xdr:colOff>85725</xdr:colOff>
      <xdr:row>30</xdr:row>
      <xdr:rowOff>115253</xdr:rowOff>
    </xdr:from>
    <xdr:to>
      <xdr:col>11</xdr:col>
      <xdr:colOff>187325</xdr:colOff>
      <xdr:row>31</xdr:row>
      <xdr:rowOff>45403</xdr:rowOff>
    </xdr:to>
    <xdr:sp macro="" textlink="">
      <xdr:nvSpPr>
        <xdr:cNvPr id="70" name="フローチャート: 判断 69">
          <a:extLst>
            <a:ext uri="{FF2B5EF4-FFF2-40B4-BE49-F238E27FC236}">
              <a16:creationId xmlns:a16="http://schemas.microsoft.com/office/drawing/2014/main" id="{8729FF31-6972-430D-86E3-EF7816663E1A}"/>
            </a:ext>
          </a:extLst>
        </xdr:cNvPr>
        <xdr:cNvSpPr/>
      </xdr:nvSpPr>
      <xdr:spPr>
        <a:xfrm>
          <a:off x="2196465" y="5914073"/>
          <a:ext cx="7874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xdr:col>
      <xdr:colOff>85725</xdr:colOff>
      <xdr:row>30</xdr:row>
      <xdr:rowOff>55880</xdr:rowOff>
    </xdr:from>
    <xdr:to>
      <xdr:col>7</xdr:col>
      <xdr:colOff>187325</xdr:colOff>
      <xdr:row>30</xdr:row>
      <xdr:rowOff>157480</xdr:rowOff>
    </xdr:to>
    <xdr:sp macro="" textlink="">
      <xdr:nvSpPr>
        <xdr:cNvPr id="71" name="フローチャート: 判断 70">
          <a:extLst>
            <a:ext uri="{FF2B5EF4-FFF2-40B4-BE49-F238E27FC236}">
              <a16:creationId xmlns:a16="http://schemas.microsoft.com/office/drawing/2014/main" id="{F0022BAD-B151-471F-AB7A-1D66A7162B47}"/>
            </a:ext>
          </a:extLst>
        </xdr:cNvPr>
        <xdr:cNvSpPr/>
      </xdr:nvSpPr>
      <xdr:spPr>
        <a:xfrm>
          <a:off x="1525905" y="5854700"/>
          <a:ext cx="7874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22</xdr:col>
      <xdr:colOff>98425</xdr:colOff>
      <xdr:row>37</xdr:row>
      <xdr:rowOff>42724</xdr:rowOff>
    </xdr:from>
    <xdr:ext cx="762000" cy="225703"/>
    <xdr:sp macro="" textlink="">
      <xdr:nvSpPr>
        <xdr:cNvPr id="72" name="テキスト ボックス 71">
          <a:extLst>
            <a:ext uri="{FF2B5EF4-FFF2-40B4-BE49-F238E27FC236}">
              <a16:creationId xmlns:a16="http://schemas.microsoft.com/office/drawing/2014/main" id="{A99EA399-5E18-4BC5-AA85-3E2BA0EC4CFD}"/>
            </a:ext>
          </a:extLst>
        </xdr:cNvPr>
        <xdr:cNvSpPr txBox="1"/>
      </xdr:nvSpPr>
      <xdr:spPr>
        <a:xfrm>
          <a:off x="4053205" y="7015024"/>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R04</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149225</xdr:colOff>
      <xdr:row>37</xdr:row>
      <xdr:rowOff>42724</xdr:rowOff>
    </xdr:from>
    <xdr:ext cx="762000" cy="225703"/>
    <xdr:sp macro="" textlink="">
      <xdr:nvSpPr>
        <xdr:cNvPr id="73" name="テキスト ボックス 72">
          <a:extLst>
            <a:ext uri="{FF2B5EF4-FFF2-40B4-BE49-F238E27FC236}">
              <a16:creationId xmlns:a16="http://schemas.microsoft.com/office/drawing/2014/main" id="{505C6C1B-67A9-45EB-B11E-7611A625FFD8}"/>
            </a:ext>
          </a:extLst>
        </xdr:cNvPr>
        <xdr:cNvSpPr txBox="1"/>
      </xdr:nvSpPr>
      <xdr:spPr>
        <a:xfrm>
          <a:off x="3433445" y="7015024"/>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R03</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149225</xdr:colOff>
      <xdr:row>37</xdr:row>
      <xdr:rowOff>42724</xdr:rowOff>
    </xdr:from>
    <xdr:ext cx="762000" cy="225703"/>
    <xdr:sp macro="" textlink="">
      <xdr:nvSpPr>
        <xdr:cNvPr id="74" name="テキスト ボックス 73">
          <a:extLst>
            <a:ext uri="{FF2B5EF4-FFF2-40B4-BE49-F238E27FC236}">
              <a16:creationId xmlns:a16="http://schemas.microsoft.com/office/drawing/2014/main" id="{74DEDA84-267B-4A99-AB89-F47571123B9C}"/>
            </a:ext>
          </a:extLst>
        </xdr:cNvPr>
        <xdr:cNvSpPr txBox="1"/>
      </xdr:nvSpPr>
      <xdr:spPr>
        <a:xfrm>
          <a:off x="2762885" y="7015024"/>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R02</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10</xdr:col>
      <xdr:colOff>149225</xdr:colOff>
      <xdr:row>37</xdr:row>
      <xdr:rowOff>42724</xdr:rowOff>
    </xdr:from>
    <xdr:ext cx="762000" cy="225703"/>
    <xdr:sp macro="" textlink="">
      <xdr:nvSpPr>
        <xdr:cNvPr id="75" name="テキスト ボックス 74">
          <a:extLst>
            <a:ext uri="{FF2B5EF4-FFF2-40B4-BE49-F238E27FC236}">
              <a16:creationId xmlns:a16="http://schemas.microsoft.com/office/drawing/2014/main" id="{E1FBA1EC-A17C-4936-BD10-F46EDA976D7E}"/>
            </a:ext>
          </a:extLst>
        </xdr:cNvPr>
        <xdr:cNvSpPr txBox="1"/>
      </xdr:nvSpPr>
      <xdr:spPr>
        <a:xfrm>
          <a:off x="2092325" y="7015024"/>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R01</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6</xdr:col>
      <xdr:colOff>149225</xdr:colOff>
      <xdr:row>37</xdr:row>
      <xdr:rowOff>42724</xdr:rowOff>
    </xdr:from>
    <xdr:ext cx="762000" cy="225703"/>
    <xdr:sp macro="" textlink="">
      <xdr:nvSpPr>
        <xdr:cNvPr id="76" name="テキスト ボックス 75">
          <a:extLst>
            <a:ext uri="{FF2B5EF4-FFF2-40B4-BE49-F238E27FC236}">
              <a16:creationId xmlns:a16="http://schemas.microsoft.com/office/drawing/2014/main" id="{5A9490DA-07CD-4009-A29C-A17F06CAC647}"/>
            </a:ext>
          </a:extLst>
        </xdr:cNvPr>
        <xdr:cNvSpPr txBox="1"/>
      </xdr:nvSpPr>
      <xdr:spPr>
        <a:xfrm>
          <a:off x="1421765" y="7015024"/>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H30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34925</xdr:colOff>
      <xdr:row>32</xdr:row>
      <xdr:rowOff>112395</xdr:rowOff>
    </xdr:from>
    <xdr:to>
      <xdr:col>23</xdr:col>
      <xdr:colOff>136525</xdr:colOff>
      <xdr:row>33</xdr:row>
      <xdr:rowOff>42545</xdr:rowOff>
    </xdr:to>
    <xdr:sp macro="" textlink="">
      <xdr:nvSpPr>
        <xdr:cNvPr id="77" name="楕円 76">
          <a:extLst>
            <a:ext uri="{FF2B5EF4-FFF2-40B4-BE49-F238E27FC236}">
              <a16:creationId xmlns:a16="http://schemas.microsoft.com/office/drawing/2014/main" id="{B1DC5D59-7944-49C0-BD83-60820706F2CD}"/>
            </a:ext>
          </a:extLst>
        </xdr:cNvPr>
        <xdr:cNvSpPr/>
      </xdr:nvSpPr>
      <xdr:spPr>
        <a:xfrm>
          <a:off x="4157345" y="6246495"/>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136525</xdr:colOff>
      <xdr:row>32</xdr:row>
      <xdr:rowOff>90822</xdr:rowOff>
    </xdr:from>
    <xdr:ext cx="405111" cy="259045"/>
    <xdr:sp macro="" textlink="">
      <xdr:nvSpPr>
        <xdr:cNvPr id="78" name="有形固定資産減価償却率該当値テキスト">
          <a:extLst>
            <a:ext uri="{FF2B5EF4-FFF2-40B4-BE49-F238E27FC236}">
              <a16:creationId xmlns:a16="http://schemas.microsoft.com/office/drawing/2014/main" id="{EAFC2241-374C-4E4B-8D5C-092915F6ED49}"/>
            </a:ext>
          </a:extLst>
        </xdr:cNvPr>
        <xdr:cNvSpPr txBox="1"/>
      </xdr:nvSpPr>
      <xdr:spPr>
        <a:xfrm>
          <a:off x="4258945" y="622492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67.2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85725</xdr:colOff>
      <xdr:row>32</xdr:row>
      <xdr:rowOff>69215</xdr:rowOff>
    </xdr:from>
    <xdr:to>
      <xdr:col>19</xdr:col>
      <xdr:colOff>187325</xdr:colOff>
      <xdr:row>32</xdr:row>
      <xdr:rowOff>170815</xdr:rowOff>
    </xdr:to>
    <xdr:sp macro="" textlink="">
      <xdr:nvSpPr>
        <xdr:cNvPr id="79" name="楕円 78">
          <a:extLst>
            <a:ext uri="{FF2B5EF4-FFF2-40B4-BE49-F238E27FC236}">
              <a16:creationId xmlns:a16="http://schemas.microsoft.com/office/drawing/2014/main" id="{5C6066CD-722A-4AD7-9974-4713F7C60475}"/>
            </a:ext>
          </a:extLst>
        </xdr:cNvPr>
        <xdr:cNvSpPr/>
      </xdr:nvSpPr>
      <xdr:spPr>
        <a:xfrm>
          <a:off x="3537585" y="6203315"/>
          <a:ext cx="7874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136525</xdr:colOff>
      <xdr:row>32</xdr:row>
      <xdr:rowOff>120015</xdr:rowOff>
    </xdr:from>
    <xdr:to>
      <xdr:col>23</xdr:col>
      <xdr:colOff>85725</xdr:colOff>
      <xdr:row>32</xdr:row>
      <xdr:rowOff>163195</xdr:rowOff>
    </xdr:to>
    <xdr:cxnSp macro="">
      <xdr:nvCxnSpPr>
        <xdr:cNvPr id="80" name="直線コネクタ 79">
          <a:extLst>
            <a:ext uri="{FF2B5EF4-FFF2-40B4-BE49-F238E27FC236}">
              <a16:creationId xmlns:a16="http://schemas.microsoft.com/office/drawing/2014/main" id="{8D9ED644-94F6-4A08-9DBC-E17F189F4523}"/>
            </a:ext>
          </a:extLst>
        </xdr:cNvPr>
        <xdr:cNvCxnSpPr/>
      </xdr:nvCxnSpPr>
      <xdr:spPr>
        <a:xfrm>
          <a:off x="3588385" y="6254115"/>
          <a:ext cx="619760" cy="4318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85725</xdr:colOff>
      <xdr:row>31</xdr:row>
      <xdr:rowOff>170497</xdr:rowOff>
    </xdr:from>
    <xdr:to>
      <xdr:col>15</xdr:col>
      <xdr:colOff>187325</xdr:colOff>
      <xdr:row>32</xdr:row>
      <xdr:rowOff>100647</xdr:rowOff>
    </xdr:to>
    <xdr:sp macro="" textlink="">
      <xdr:nvSpPr>
        <xdr:cNvPr id="81" name="楕円 80">
          <a:extLst>
            <a:ext uri="{FF2B5EF4-FFF2-40B4-BE49-F238E27FC236}">
              <a16:creationId xmlns:a16="http://schemas.microsoft.com/office/drawing/2014/main" id="{84F6A9D1-DFE7-432D-8345-7DC2CF8D5686}"/>
            </a:ext>
          </a:extLst>
        </xdr:cNvPr>
        <xdr:cNvSpPr/>
      </xdr:nvSpPr>
      <xdr:spPr>
        <a:xfrm>
          <a:off x="2867025" y="6136957"/>
          <a:ext cx="7874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136525</xdr:colOff>
      <xdr:row>32</xdr:row>
      <xdr:rowOff>49847</xdr:rowOff>
    </xdr:from>
    <xdr:to>
      <xdr:col>19</xdr:col>
      <xdr:colOff>136525</xdr:colOff>
      <xdr:row>32</xdr:row>
      <xdr:rowOff>120015</xdr:rowOff>
    </xdr:to>
    <xdr:cxnSp macro="">
      <xdr:nvCxnSpPr>
        <xdr:cNvPr id="82" name="直線コネクタ 81">
          <a:extLst>
            <a:ext uri="{FF2B5EF4-FFF2-40B4-BE49-F238E27FC236}">
              <a16:creationId xmlns:a16="http://schemas.microsoft.com/office/drawing/2014/main" id="{0AF42FAA-CD96-4BDE-8A71-A4FB03F95273}"/>
            </a:ext>
          </a:extLst>
        </xdr:cNvPr>
        <xdr:cNvCxnSpPr/>
      </xdr:nvCxnSpPr>
      <xdr:spPr>
        <a:xfrm>
          <a:off x="2917825" y="6183947"/>
          <a:ext cx="670560" cy="7016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xdr:col>
      <xdr:colOff>85725</xdr:colOff>
      <xdr:row>31</xdr:row>
      <xdr:rowOff>138113</xdr:rowOff>
    </xdr:from>
    <xdr:to>
      <xdr:col>11</xdr:col>
      <xdr:colOff>187325</xdr:colOff>
      <xdr:row>32</xdr:row>
      <xdr:rowOff>68263</xdr:rowOff>
    </xdr:to>
    <xdr:sp macro="" textlink="">
      <xdr:nvSpPr>
        <xdr:cNvPr id="83" name="楕円 82">
          <a:extLst>
            <a:ext uri="{FF2B5EF4-FFF2-40B4-BE49-F238E27FC236}">
              <a16:creationId xmlns:a16="http://schemas.microsoft.com/office/drawing/2014/main" id="{17055659-4937-4DA3-9DAC-5615FE4EFA4D}"/>
            </a:ext>
          </a:extLst>
        </xdr:cNvPr>
        <xdr:cNvSpPr/>
      </xdr:nvSpPr>
      <xdr:spPr>
        <a:xfrm>
          <a:off x="2196465" y="6104573"/>
          <a:ext cx="7874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xdr:col>
      <xdr:colOff>136525</xdr:colOff>
      <xdr:row>32</xdr:row>
      <xdr:rowOff>17463</xdr:rowOff>
    </xdr:from>
    <xdr:to>
      <xdr:col>15</xdr:col>
      <xdr:colOff>136525</xdr:colOff>
      <xdr:row>32</xdr:row>
      <xdr:rowOff>49847</xdr:rowOff>
    </xdr:to>
    <xdr:cxnSp macro="">
      <xdr:nvCxnSpPr>
        <xdr:cNvPr id="84" name="直線コネクタ 83">
          <a:extLst>
            <a:ext uri="{FF2B5EF4-FFF2-40B4-BE49-F238E27FC236}">
              <a16:creationId xmlns:a16="http://schemas.microsoft.com/office/drawing/2014/main" id="{FFDC2358-EBE6-4CE2-82FE-AB8C89637659}"/>
            </a:ext>
          </a:extLst>
        </xdr:cNvPr>
        <xdr:cNvCxnSpPr/>
      </xdr:nvCxnSpPr>
      <xdr:spPr>
        <a:xfrm>
          <a:off x="2247265" y="6151563"/>
          <a:ext cx="670560" cy="3238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xdr:col>
      <xdr:colOff>85725</xdr:colOff>
      <xdr:row>32</xdr:row>
      <xdr:rowOff>47625</xdr:rowOff>
    </xdr:from>
    <xdr:to>
      <xdr:col>7</xdr:col>
      <xdr:colOff>187325</xdr:colOff>
      <xdr:row>32</xdr:row>
      <xdr:rowOff>149225</xdr:rowOff>
    </xdr:to>
    <xdr:sp macro="" textlink="">
      <xdr:nvSpPr>
        <xdr:cNvPr id="85" name="楕円 84">
          <a:extLst>
            <a:ext uri="{FF2B5EF4-FFF2-40B4-BE49-F238E27FC236}">
              <a16:creationId xmlns:a16="http://schemas.microsoft.com/office/drawing/2014/main" id="{69B61D65-3959-4DE5-B1E8-D953BECD54BB}"/>
            </a:ext>
          </a:extLst>
        </xdr:cNvPr>
        <xdr:cNvSpPr/>
      </xdr:nvSpPr>
      <xdr:spPr>
        <a:xfrm>
          <a:off x="1525905" y="6181725"/>
          <a:ext cx="7874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xdr:col>
      <xdr:colOff>136525</xdr:colOff>
      <xdr:row>32</xdr:row>
      <xdr:rowOff>17463</xdr:rowOff>
    </xdr:from>
    <xdr:to>
      <xdr:col>11</xdr:col>
      <xdr:colOff>136525</xdr:colOff>
      <xdr:row>32</xdr:row>
      <xdr:rowOff>98425</xdr:rowOff>
    </xdr:to>
    <xdr:cxnSp macro="">
      <xdr:nvCxnSpPr>
        <xdr:cNvPr id="86" name="直線コネクタ 85">
          <a:extLst>
            <a:ext uri="{FF2B5EF4-FFF2-40B4-BE49-F238E27FC236}">
              <a16:creationId xmlns:a16="http://schemas.microsoft.com/office/drawing/2014/main" id="{318C6E4E-BE47-47B1-8E54-491F364AE2AE}"/>
            </a:ext>
          </a:extLst>
        </xdr:cNvPr>
        <xdr:cNvCxnSpPr/>
      </xdr:nvCxnSpPr>
      <xdr:spPr>
        <a:xfrm flipV="1">
          <a:off x="1576705" y="6151563"/>
          <a:ext cx="670560" cy="8096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111769</xdr:colOff>
      <xdr:row>30</xdr:row>
      <xdr:rowOff>3827</xdr:rowOff>
    </xdr:from>
    <xdr:ext cx="405111" cy="259045"/>
    <xdr:sp macro="" textlink="">
      <xdr:nvSpPr>
        <xdr:cNvPr id="87" name="n_1aveValue有形固定資産減価償却率">
          <a:extLst>
            <a:ext uri="{FF2B5EF4-FFF2-40B4-BE49-F238E27FC236}">
              <a16:creationId xmlns:a16="http://schemas.microsoft.com/office/drawing/2014/main" id="{9158A973-8A00-402C-BB97-999C98C2B2BA}"/>
            </a:ext>
          </a:extLst>
        </xdr:cNvPr>
        <xdr:cNvSpPr txBox="1"/>
      </xdr:nvSpPr>
      <xdr:spPr>
        <a:xfrm>
          <a:off x="3395989" y="580264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63.0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124469</xdr:colOff>
      <xdr:row>29</xdr:row>
      <xdr:rowOff>78122</xdr:rowOff>
    </xdr:from>
    <xdr:ext cx="405111" cy="259045"/>
    <xdr:sp macro="" textlink="">
      <xdr:nvSpPr>
        <xdr:cNvPr id="88" name="n_2aveValue有形固定資産減価償却率">
          <a:extLst>
            <a:ext uri="{FF2B5EF4-FFF2-40B4-BE49-F238E27FC236}">
              <a16:creationId xmlns:a16="http://schemas.microsoft.com/office/drawing/2014/main" id="{AD887AAB-962A-41ED-A5F7-BDE625C58AD6}"/>
            </a:ext>
          </a:extLst>
        </xdr:cNvPr>
        <xdr:cNvSpPr txBox="1"/>
      </xdr:nvSpPr>
      <xdr:spPr>
        <a:xfrm>
          <a:off x="2738129" y="570930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61.2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xdr:col>
      <xdr:colOff>124469</xdr:colOff>
      <xdr:row>29</xdr:row>
      <xdr:rowOff>61930</xdr:rowOff>
    </xdr:from>
    <xdr:ext cx="405111" cy="259045"/>
    <xdr:sp macro="" textlink="">
      <xdr:nvSpPr>
        <xdr:cNvPr id="89" name="n_3aveValue有形固定資産減価償却率">
          <a:extLst>
            <a:ext uri="{FF2B5EF4-FFF2-40B4-BE49-F238E27FC236}">
              <a16:creationId xmlns:a16="http://schemas.microsoft.com/office/drawing/2014/main" id="{E95C05E8-53E3-454E-95AD-E0CABB39CC48}"/>
            </a:ext>
          </a:extLst>
        </xdr:cNvPr>
        <xdr:cNvSpPr txBox="1"/>
      </xdr:nvSpPr>
      <xdr:spPr>
        <a:xfrm>
          <a:off x="2067569" y="569311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60.9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xdr:col>
      <xdr:colOff>124469</xdr:colOff>
      <xdr:row>29</xdr:row>
      <xdr:rowOff>2557</xdr:rowOff>
    </xdr:from>
    <xdr:ext cx="405111" cy="259045"/>
    <xdr:sp macro="" textlink="">
      <xdr:nvSpPr>
        <xdr:cNvPr id="90" name="n_4aveValue有形固定資産減価償却率">
          <a:extLst>
            <a:ext uri="{FF2B5EF4-FFF2-40B4-BE49-F238E27FC236}">
              <a16:creationId xmlns:a16="http://schemas.microsoft.com/office/drawing/2014/main" id="{9E4A9B52-0FFA-46B8-9813-B7A61F8BD70A}"/>
            </a:ext>
          </a:extLst>
        </xdr:cNvPr>
        <xdr:cNvSpPr txBox="1"/>
      </xdr:nvSpPr>
      <xdr:spPr>
        <a:xfrm>
          <a:off x="1397009" y="563373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59.8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111769</xdr:colOff>
      <xdr:row>32</xdr:row>
      <xdr:rowOff>161942</xdr:rowOff>
    </xdr:from>
    <xdr:ext cx="405111" cy="259045"/>
    <xdr:sp macro="" textlink="">
      <xdr:nvSpPr>
        <xdr:cNvPr id="91" name="n_1mainValue有形固定資産減価償却率">
          <a:extLst>
            <a:ext uri="{FF2B5EF4-FFF2-40B4-BE49-F238E27FC236}">
              <a16:creationId xmlns:a16="http://schemas.microsoft.com/office/drawing/2014/main" id="{9B22D2C5-9E5E-40FE-887D-0C15425AA436}"/>
            </a:ext>
          </a:extLst>
        </xdr:cNvPr>
        <xdr:cNvSpPr txBox="1"/>
      </xdr:nvSpPr>
      <xdr:spPr>
        <a:xfrm>
          <a:off x="3395989" y="629604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66.4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124469</xdr:colOff>
      <xdr:row>32</xdr:row>
      <xdr:rowOff>91774</xdr:rowOff>
    </xdr:from>
    <xdr:ext cx="405111" cy="259045"/>
    <xdr:sp macro="" textlink="">
      <xdr:nvSpPr>
        <xdr:cNvPr id="92" name="n_2mainValue有形固定資産減価償却率">
          <a:extLst>
            <a:ext uri="{FF2B5EF4-FFF2-40B4-BE49-F238E27FC236}">
              <a16:creationId xmlns:a16="http://schemas.microsoft.com/office/drawing/2014/main" id="{EB2770C3-3189-41BA-8D32-C560DB15938B}"/>
            </a:ext>
          </a:extLst>
        </xdr:cNvPr>
        <xdr:cNvSpPr txBox="1"/>
      </xdr:nvSpPr>
      <xdr:spPr>
        <a:xfrm>
          <a:off x="2738129" y="622587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65.1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xdr:col>
      <xdr:colOff>124469</xdr:colOff>
      <xdr:row>32</xdr:row>
      <xdr:rowOff>59390</xdr:rowOff>
    </xdr:from>
    <xdr:ext cx="405111" cy="259045"/>
    <xdr:sp macro="" textlink="">
      <xdr:nvSpPr>
        <xdr:cNvPr id="93" name="n_3mainValue有形固定資産減価償却率">
          <a:extLst>
            <a:ext uri="{FF2B5EF4-FFF2-40B4-BE49-F238E27FC236}">
              <a16:creationId xmlns:a16="http://schemas.microsoft.com/office/drawing/2014/main" id="{423E6E04-F605-4F1D-9491-ACAAEE871E72}"/>
            </a:ext>
          </a:extLst>
        </xdr:cNvPr>
        <xdr:cNvSpPr txBox="1"/>
      </xdr:nvSpPr>
      <xdr:spPr>
        <a:xfrm>
          <a:off x="2067569" y="619349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64.5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xdr:col>
      <xdr:colOff>124469</xdr:colOff>
      <xdr:row>32</xdr:row>
      <xdr:rowOff>140352</xdr:rowOff>
    </xdr:from>
    <xdr:ext cx="405111" cy="259045"/>
    <xdr:sp macro="" textlink="">
      <xdr:nvSpPr>
        <xdr:cNvPr id="94" name="n_4mainValue有形固定資産減価償却率">
          <a:extLst>
            <a:ext uri="{FF2B5EF4-FFF2-40B4-BE49-F238E27FC236}">
              <a16:creationId xmlns:a16="http://schemas.microsoft.com/office/drawing/2014/main" id="{9FBFA641-7BE5-4ED0-885E-87EE9D4AB67A}"/>
            </a:ext>
          </a:extLst>
        </xdr:cNvPr>
        <xdr:cNvSpPr txBox="1"/>
      </xdr:nvSpPr>
      <xdr:spPr>
        <a:xfrm>
          <a:off x="1397009" y="627445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66.0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20</xdr:row>
      <xdr:rowOff>149225</xdr:rowOff>
    </xdr:from>
    <xdr:to>
      <xdr:col>80</xdr:col>
      <xdr:colOff>9525</xdr:colOff>
      <xdr:row>22</xdr:row>
      <xdr:rowOff>28575</xdr:rowOff>
    </xdr:to>
    <xdr:sp macro="" textlink="">
      <xdr:nvSpPr>
        <xdr:cNvPr id="95" name="正方形/長方形 94">
          <a:extLst>
            <a:ext uri="{FF2B5EF4-FFF2-40B4-BE49-F238E27FC236}">
              <a16:creationId xmlns:a16="http://schemas.microsoft.com/office/drawing/2014/main" id="{9B21DDEF-4632-4078-9851-E25CECE46EB1}"/>
            </a:ext>
          </a:extLst>
        </xdr:cNvPr>
        <xdr:cNvSpPr/>
      </xdr:nvSpPr>
      <xdr:spPr>
        <a:xfrm>
          <a:off x="9971405" y="4180205"/>
          <a:ext cx="3716020" cy="30607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（参考）債務償還比率</a:t>
          </a:r>
        </a:p>
      </xdr:txBody>
    </xdr:sp>
    <xdr:clientData/>
  </xdr:twoCellAnchor>
  <xdr:twoCellAnchor>
    <xdr:from>
      <xdr:col>63</xdr:col>
      <xdr:colOff>76468</xdr:colOff>
      <xdr:row>22</xdr:row>
      <xdr:rowOff>81217</xdr:rowOff>
    </xdr:from>
    <xdr:to>
      <xdr:col>68</xdr:col>
      <xdr:colOff>158482</xdr:colOff>
      <xdr:row>24</xdr:row>
      <xdr:rowOff>14034</xdr:rowOff>
    </xdr:to>
    <xdr:sp macro="" textlink="">
      <xdr:nvSpPr>
        <xdr:cNvPr id="96" name="正方形/長方形 95">
          <a:extLst>
            <a:ext uri="{FF2B5EF4-FFF2-40B4-BE49-F238E27FC236}">
              <a16:creationId xmlns:a16="http://schemas.microsoft.com/office/drawing/2014/main" id="{3EF4F7C0-6709-4414-90B2-F1D44B80B58B}"/>
            </a:ext>
          </a:extLst>
        </xdr:cNvPr>
        <xdr:cNvSpPr/>
      </xdr:nvSpPr>
      <xdr:spPr>
        <a:xfrm>
          <a:off x="10904488" y="4538917"/>
          <a:ext cx="920214" cy="268097"/>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wrap="none" rtlCol="0" anchor="ctr">
          <a:spAutoFit/>
        </a:bodyPr>
        <a:lstStyle/>
        <a:p>
          <a:pPr algn="ctr"/>
          <a:r>
            <a:rPr kumimoji="1" lang="ja-JP" altLang="en-US" sz="1100" b="1">
              <a:solidFill>
                <a:sysClr val="windowText" lastClr="000000"/>
              </a:solidFill>
              <a:latin typeface="ＭＳ Ｐゴシック" panose="020B0600070205080204" pitchFamily="50" charset="-128"/>
              <a:ea typeface="ＭＳ Ｐゴシック" panose="020B0600070205080204" pitchFamily="50" charset="-128"/>
            </a:rPr>
            <a:t>債務償還比率</a:t>
          </a:r>
        </a:p>
      </xdr:txBody>
    </xdr:sp>
    <xdr:clientData/>
  </xdr:twoCellAnchor>
  <xdr:twoCellAnchor>
    <xdr:from>
      <xdr:col>70</xdr:col>
      <xdr:colOff>187865</xdr:colOff>
      <xdr:row>22</xdr:row>
      <xdr:rowOff>64546</xdr:rowOff>
    </xdr:from>
    <xdr:to>
      <xdr:col>75</xdr:col>
      <xdr:colOff>174084</xdr:colOff>
      <xdr:row>24</xdr:row>
      <xdr:rowOff>30705</xdr:rowOff>
    </xdr:to>
    <xdr:sp macro="" textlink="">
      <xdr:nvSpPr>
        <xdr:cNvPr id="97" name="正方形/長方形 96">
          <a:extLst>
            <a:ext uri="{FF2B5EF4-FFF2-40B4-BE49-F238E27FC236}">
              <a16:creationId xmlns:a16="http://schemas.microsoft.com/office/drawing/2014/main" id="{733B6737-C661-4151-9DF2-59A84580523B}"/>
            </a:ext>
          </a:extLst>
        </xdr:cNvPr>
        <xdr:cNvSpPr/>
      </xdr:nvSpPr>
      <xdr:spPr>
        <a:xfrm>
          <a:off x="12166505" y="4522246"/>
          <a:ext cx="839659" cy="301439"/>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wrap="none" rtlCol="0" anchor="ctr">
          <a:spAutoFit/>
        </a:bodyPr>
        <a:lstStyle/>
        <a:p>
          <a:pPr algn="ctr"/>
          <a:r>
            <a:rPr kumimoji="1" lang="en-US" altLang="ja-JP" sz="1300" b="1">
              <a:solidFill>
                <a:srgbClr val="FF0000"/>
              </a:solidFill>
              <a:latin typeface="ＭＳ Ｐゴシック" panose="020B0600070205080204" pitchFamily="50" charset="-128"/>
              <a:ea typeface="ＭＳ Ｐゴシック" panose="020B0600070205080204" pitchFamily="50" charset="-128"/>
            </a:rPr>
            <a:t>[ 678.4</a:t>
          </a:r>
          <a:r>
            <a:rPr kumimoji="1" lang="ja-JP" altLang="en-US" sz="1300" b="1">
              <a:solidFill>
                <a:srgbClr val="FF0000"/>
              </a:solidFill>
              <a:latin typeface="ＭＳ Ｐゴシック" panose="020B0600070205080204" pitchFamily="50" charset="-128"/>
              <a:ea typeface="ＭＳ Ｐゴシック" panose="020B0600070205080204" pitchFamily="50" charset="-128"/>
            </a:rPr>
            <a:t>％ </a:t>
          </a:r>
          <a:r>
            <a:rPr kumimoji="1" lang="en-US" altLang="ja-JP" sz="1300" b="1">
              <a:solidFill>
                <a:srgbClr val="FF0000"/>
              </a:solidFill>
              <a:latin typeface="ＭＳ Ｐゴシック" panose="020B0600070205080204" pitchFamily="50" charset="-128"/>
              <a:ea typeface="ＭＳ Ｐゴシック" panose="020B0600070205080204" pitchFamily="50" charset="-128"/>
            </a:rPr>
            <a:t>]</a:t>
          </a:r>
          <a:endParaRPr kumimoji="1" lang="ja-JP" altLang="en-US" sz="1300" b="1">
            <a:solidFill>
              <a:srgbClr val="FF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79</xdr:col>
      <xdr:colOff>149225</xdr:colOff>
      <xdr:row>21</xdr:row>
      <xdr:rowOff>57150</xdr:rowOff>
    </xdr:from>
    <xdr:to>
      <xdr:col>87</xdr:col>
      <xdr:colOff>149225</xdr:colOff>
      <xdr:row>22</xdr:row>
      <xdr:rowOff>92075</xdr:rowOff>
    </xdr:to>
    <xdr:sp macro="" textlink="">
      <xdr:nvSpPr>
        <xdr:cNvPr id="98" name="正方形/長方形 97">
          <a:extLst>
            <a:ext uri="{FF2B5EF4-FFF2-40B4-BE49-F238E27FC236}">
              <a16:creationId xmlns:a16="http://schemas.microsoft.com/office/drawing/2014/main" id="{85A902F8-A948-4C0C-9761-CA2186D70302}"/>
            </a:ext>
          </a:extLst>
        </xdr:cNvPr>
        <xdr:cNvSpPr/>
      </xdr:nvSpPr>
      <xdr:spPr>
        <a:xfrm>
          <a:off x="13659485" y="4301490"/>
          <a:ext cx="1341120" cy="24828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79</xdr:col>
      <xdr:colOff>149225</xdr:colOff>
      <xdr:row>22</xdr:row>
      <xdr:rowOff>28575</xdr:rowOff>
    </xdr:from>
    <xdr:to>
      <xdr:col>87</xdr:col>
      <xdr:colOff>149225</xdr:colOff>
      <xdr:row>23</xdr:row>
      <xdr:rowOff>111125</xdr:rowOff>
    </xdr:to>
    <xdr:sp macro="" textlink="">
      <xdr:nvSpPr>
        <xdr:cNvPr id="99" name="正方形/長方形 98">
          <a:extLst>
            <a:ext uri="{FF2B5EF4-FFF2-40B4-BE49-F238E27FC236}">
              <a16:creationId xmlns:a16="http://schemas.microsoft.com/office/drawing/2014/main" id="{F8A6E185-FA09-4CA9-B1E6-CEAF824D25AB}"/>
            </a:ext>
          </a:extLst>
        </xdr:cNvPr>
        <xdr:cNvSpPr/>
      </xdr:nvSpPr>
      <xdr:spPr>
        <a:xfrm>
          <a:off x="13659485" y="4486275"/>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24/29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87</xdr:col>
      <xdr:colOff>149225</xdr:colOff>
      <xdr:row>21</xdr:row>
      <xdr:rowOff>57150</xdr:rowOff>
    </xdr:from>
    <xdr:to>
      <xdr:col>95</xdr:col>
      <xdr:colOff>149225</xdr:colOff>
      <xdr:row>22</xdr:row>
      <xdr:rowOff>92075</xdr:rowOff>
    </xdr:to>
    <xdr:sp macro="" textlink="">
      <xdr:nvSpPr>
        <xdr:cNvPr id="100" name="正方形/長方形 99">
          <a:extLst>
            <a:ext uri="{FF2B5EF4-FFF2-40B4-BE49-F238E27FC236}">
              <a16:creationId xmlns:a16="http://schemas.microsoft.com/office/drawing/2014/main" id="{4EC816AE-7054-455B-9748-6FBD0F777B13}"/>
            </a:ext>
          </a:extLst>
        </xdr:cNvPr>
        <xdr:cNvSpPr/>
      </xdr:nvSpPr>
      <xdr:spPr>
        <a:xfrm>
          <a:off x="15000605" y="4301490"/>
          <a:ext cx="1341120" cy="24828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87</xdr:col>
      <xdr:colOff>149225</xdr:colOff>
      <xdr:row>22</xdr:row>
      <xdr:rowOff>28575</xdr:rowOff>
    </xdr:from>
    <xdr:to>
      <xdr:col>95</xdr:col>
      <xdr:colOff>149225</xdr:colOff>
      <xdr:row>23</xdr:row>
      <xdr:rowOff>111125</xdr:rowOff>
    </xdr:to>
    <xdr:sp macro="" textlink="">
      <xdr:nvSpPr>
        <xdr:cNvPr id="101" name="正方形/長方形 100">
          <a:extLst>
            <a:ext uri="{FF2B5EF4-FFF2-40B4-BE49-F238E27FC236}">
              <a16:creationId xmlns:a16="http://schemas.microsoft.com/office/drawing/2014/main" id="{256ABCC0-8226-4A8E-ADF4-31D694CA6B1C}"/>
            </a:ext>
          </a:extLst>
        </xdr:cNvPr>
        <xdr:cNvSpPr/>
      </xdr:nvSpPr>
      <xdr:spPr>
        <a:xfrm>
          <a:off x="15000605" y="4486275"/>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514.4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85725</xdr:colOff>
      <xdr:row>21</xdr:row>
      <xdr:rowOff>57150</xdr:rowOff>
    </xdr:from>
    <xdr:to>
      <xdr:col>104</xdr:col>
      <xdr:colOff>85725</xdr:colOff>
      <xdr:row>22</xdr:row>
      <xdr:rowOff>92075</xdr:rowOff>
    </xdr:to>
    <xdr:sp macro="" textlink="">
      <xdr:nvSpPr>
        <xdr:cNvPr id="102" name="正方形/長方形 101">
          <a:extLst>
            <a:ext uri="{FF2B5EF4-FFF2-40B4-BE49-F238E27FC236}">
              <a16:creationId xmlns:a16="http://schemas.microsoft.com/office/drawing/2014/main" id="{27D1938D-7706-4255-B5B1-0AD4A1DED230}"/>
            </a:ext>
          </a:extLst>
        </xdr:cNvPr>
        <xdr:cNvSpPr/>
      </xdr:nvSpPr>
      <xdr:spPr>
        <a:xfrm>
          <a:off x="16445865" y="4301490"/>
          <a:ext cx="1341120" cy="24828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愛媛県平均</a:t>
          </a:r>
        </a:p>
      </xdr:txBody>
    </xdr:sp>
    <xdr:clientData/>
  </xdr:twoCellAnchor>
  <xdr:twoCellAnchor>
    <xdr:from>
      <xdr:col>96</xdr:col>
      <xdr:colOff>85725</xdr:colOff>
      <xdr:row>22</xdr:row>
      <xdr:rowOff>28575</xdr:rowOff>
    </xdr:from>
    <xdr:to>
      <xdr:col>104</xdr:col>
      <xdr:colOff>85725</xdr:colOff>
      <xdr:row>23</xdr:row>
      <xdr:rowOff>111125</xdr:rowOff>
    </xdr:to>
    <xdr:sp macro="" textlink="">
      <xdr:nvSpPr>
        <xdr:cNvPr id="103" name="正方形/長方形 102">
          <a:extLst>
            <a:ext uri="{FF2B5EF4-FFF2-40B4-BE49-F238E27FC236}">
              <a16:creationId xmlns:a16="http://schemas.microsoft.com/office/drawing/2014/main" id="{193EC2AD-494F-4A79-9665-DFDC84520FAE}"/>
            </a:ext>
          </a:extLst>
        </xdr:cNvPr>
        <xdr:cNvSpPr/>
      </xdr:nvSpPr>
      <xdr:spPr>
        <a:xfrm>
          <a:off x="16445865" y="4486275"/>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520.7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57</xdr:col>
      <xdr:colOff>149225</xdr:colOff>
      <xdr:row>24</xdr:row>
      <xdr:rowOff>66675</xdr:rowOff>
    </xdr:from>
    <xdr:to>
      <xdr:col>80</xdr:col>
      <xdr:colOff>9525</xdr:colOff>
      <xdr:row>36</xdr:row>
      <xdr:rowOff>168275</xdr:rowOff>
    </xdr:to>
    <xdr:sp macro="" textlink="">
      <xdr:nvSpPr>
        <xdr:cNvPr id="104" name="正方形/長方形 103">
          <a:extLst>
            <a:ext uri="{FF2B5EF4-FFF2-40B4-BE49-F238E27FC236}">
              <a16:creationId xmlns:a16="http://schemas.microsoft.com/office/drawing/2014/main" id="{4A2B949E-D0F7-4887-B725-5CCB803F26A4}"/>
            </a:ext>
          </a:extLst>
        </xdr:cNvPr>
        <xdr:cNvSpPr/>
      </xdr:nvSpPr>
      <xdr:spPr>
        <a:xfrm>
          <a:off x="9971405" y="4859655"/>
          <a:ext cx="3716020" cy="211328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85725</xdr:colOff>
      <xdr:row>24</xdr:row>
      <xdr:rowOff>66675</xdr:rowOff>
    </xdr:from>
    <xdr:to>
      <xdr:col>106</xdr:col>
      <xdr:colOff>85725</xdr:colOff>
      <xdr:row>36</xdr:row>
      <xdr:rowOff>168275</xdr:rowOff>
    </xdr:to>
    <xdr:sp macro="" textlink="">
      <xdr:nvSpPr>
        <xdr:cNvPr id="105" name="正方形/長方形 104">
          <a:extLst>
            <a:ext uri="{FF2B5EF4-FFF2-40B4-BE49-F238E27FC236}">
              <a16:creationId xmlns:a16="http://schemas.microsoft.com/office/drawing/2014/main" id="{6741DEC7-B02A-469C-ABAA-4FDD29CE41D5}"/>
            </a:ext>
          </a:extLst>
        </xdr:cNvPr>
        <xdr:cNvSpPr/>
      </xdr:nvSpPr>
      <xdr:spPr>
        <a:xfrm>
          <a:off x="13931265" y="4859655"/>
          <a:ext cx="4191000" cy="211328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85725</xdr:colOff>
      <xdr:row>24</xdr:row>
      <xdr:rowOff>130175</xdr:rowOff>
    </xdr:from>
    <xdr:to>
      <xdr:col>105</xdr:col>
      <xdr:colOff>85725</xdr:colOff>
      <xdr:row>26</xdr:row>
      <xdr:rowOff>41275</xdr:rowOff>
    </xdr:to>
    <xdr:sp macro="" textlink="">
      <xdr:nvSpPr>
        <xdr:cNvPr id="106" name="正方形/長方形 105">
          <a:extLst>
            <a:ext uri="{FF2B5EF4-FFF2-40B4-BE49-F238E27FC236}">
              <a16:creationId xmlns:a16="http://schemas.microsoft.com/office/drawing/2014/main" id="{334BCB4E-971F-4FC4-87FF-C638E2AE9FFA}"/>
            </a:ext>
          </a:extLst>
        </xdr:cNvPr>
        <xdr:cNvSpPr/>
      </xdr:nvSpPr>
      <xdr:spPr>
        <a:xfrm>
          <a:off x="13931265" y="4923155"/>
          <a:ext cx="402336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債務償還比率の分析欄</a:t>
          </a:r>
        </a:p>
      </xdr:txBody>
    </xdr:sp>
    <xdr:clientData/>
  </xdr:twoCellAnchor>
  <xdr:twoCellAnchor>
    <xdr:from>
      <xdr:col>81</xdr:col>
      <xdr:colOff>161925</xdr:colOff>
      <xdr:row>26</xdr:row>
      <xdr:rowOff>15875</xdr:rowOff>
    </xdr:from>
    <xdr:to>
      <xdr:col>105</xdr:col>
      <xdr:colOff>149225</xdr:colOff>
      <xdr:row>36</xdr:row>
      <xdr:rowOff>79375</xdr:rowOff>
    </xdr:to>
    <xdr:sp macro="" textlink="" fLocksText="0">
      <xdr:nvSpPr>
        <xdr:cNvPr id="107" name="テキスト ボックス 106">
          <a:extLst>
            <a:ext uri="{FF2B5EF4-FFF2-40B4-BE49-F238E27FC236}">
              <a16:creationId xmlns:a16="http://schemas.microsoft.com/office/drawing/2014/main" id="{48CDC7F3-D8C5-440D-A473-F53D88E6278D}"/>
            </a:ext>
          </a:extLst>
        </xdr:cNvPr>
        <xdr:cNvSpPr txBox="1"/>
      </xdr:nvSpPr>
      <xdr:spPr>
        <a:xfrm>
          <a:off x="14007465" y="5144135"/>
          <a:ext cx="4010660" cy="17399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100">
              <a:latin typeface="ＭＳ Ｐゴシック" panose="020B0600070205080204" pitchFamily="50" charset="-128"/>
              <a:ea typeface="ＭＳ Ｐゴシック" panose="020B0600070205080204" pitchFamily="50" charset="-128"/>
            </a:rPr>
            <a:t>　令和</a:t>
          </a:r>
          <a:r>
            <a:rPr kumimoji="1" lang="en-US" altLang="ja-JP" sz="1100">
              <a:latin typeface="ＭＳ Ｐゴシック" panose="020B0600070205080204" pitchFamily="50" charset="-128"/>
              <a:ea typeface="ＭＳ Ｐゴシック" panose="020B0600070205080204" pitchFamily="50" charset="-128"/>
            </a:rPr>
            <a:t>4</a:t>
          </a:r>
          <a:r>
            <a:rPr kumimoji="1" lang="ja-JP" altLang="en-US" sz="1100">
              <a:latin typeface="ＭＳ Ｐゴシック" panose="020B0600070205080204" pitchFamily="50" charset="-128"/>
              <a:ea typeface="ＭＳ Ｐゴシック" panose="020B0600070205080204" pitchFamily="50" charset="-128"/>
            </a:rPr>
            <a:t>年度は、昨年度から</a:t>
          </a:r>
          <a:r>
            <a:rPr kumimoji="1" lang="en-US" altLang="ja-JP" sz="1100">
              <a:latin typeface="ＭＳ Ｐゴシック" panose="020B0600070205080204" pitchFamily="50" charset="-128"/>
              <a:ea typeface="ＭＳ Ｐゴシック" panose="020B0600070205080204" pitchFamily="50" charset="-128"/>
            </a:rPr>
            <a:t>98.7</a:t>
          </a:r>
          <a:r>
            <a:rPr kumimoji="1" lang="ja-JP" altLang="en-US" sz="1100">
              <a:latin typeface="ＭＳ Ｐゴシック" panose="020B0600070205080204" pitchFamily="50" charset="-128"/>
              <a:ea typeface="ＭＳ Ｐゴシック" panose="020B0600070205080204" pitchFamily="50" charset="-128"/>
            </a:rPr>
            <a:t>ポイント悪化している。これは、算定上の分子となる地方債残高の減などにより将来負担額が減少したものの、分母となる経常一般財源等が臨時財政対策債発行可能額の減により減少したことが悪化の要因となった。類似団体、愛媛県、全国平均と比較すると悪い状況となっていることに加え、今後も、（仮称）東部給食センターの整備等の大型事業の実施に伴い地方債の借入が見込まれることから、事業実施方法や事業規模等の精査により、経費削減及び将来負担額の抑制に努める。 </a:t>
          </a:r>
        </a:p>
      </xdr:txBody>
    </xdr:sp>
    <xdr:clientData/>
  </xdr:twoCellAnchor>
  <xdr:oneCellAnchor>
    <xdr:from>
      <xdr:col>57</xdr:col>
      <xdr:colOff>111125</xdr:colOff>
      <xdr:row>23</xdr:row>
      <xdr:rowOff>47625</xdr:rowOff>
    </xdr:from>
    <xdr:ext cx="349839" cy="225703"/>
    <xdr:sp macro="" textlink="">
      <xdr:nvSpPr>
        <xdr:cNvPr id="108" name="テキスト ボックス 107">
          <a:extLst>
            <a:ext uri="{FF2B5EF4-FFF2-40B4-BE49-F238E27FC236}">
              <a16:creationId xmlns:a16="http://schemas.microsoft.com/office/drawing/2014/main" id="{76A8B85D-701A-4E3B-97F7-21F01041C92A}"/>
            </a:ext>
          </a:extLst>
        </xdr:cNvPr>
        <xdr:cNvSpPr txBox="1"/>
      </xdr:nvSpPr>
      <xdr:spPr>
        <a:xfrm>
          <a:off x="9933305" y="4672965"/>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36</xdr:row>
      <xdr:rowOff>168275</xdr:rowOff>
    </xdr:from>
    <xdr:to>
      <xdr:col>80</xdr:col>
      <xdr:colOff>9525</xdr:colOff>
      <xdr:row>36</xdr:row>
      <xdr:rowOff>168275</xdr:rowOff>
    </xdr:to>
    <xdr:cxnSp macro="">
      <xdr:nvCxnSpPr>
        <xdr:cNvPr id="109" name="直線コネクタ 108">
          <a:extLst>
            <a:ext uri="{FF2B5EF4-FFF2-40B4-BE49-F238E27FC236}">
              <a16:creationId xmlns:a16="http://schemas.microsoft.com/office/drawing/2014/main" id="{66A7F0D2-53E1-4254-9A21-8C3B21A5C350}"/>
            </a:ext>
          </a:extLst>
        </xdr:cNvPr>
        <xdr:cNvCxnSpPr/>
      </xdr:nvCxnSpPr>
      <xdr:spPr>
        <a:xfrm>
          <a:off x="9971405" y="6972935"/>
          <a:ext cx="371602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54</xdr:col>
      <xdr:colOff>174401</xdr:colOff>
      <xdr:row>36</xdr:row>
      <xdr:rowOff>74474</xdr:rowOff>
    </xdr:from>
    <xdr:ext cx="482824" cy="225703"/>
    <xdr:sp macro="" textlink="">
      <xdr:nvSpPr>
        <xdr:cNvPr id="110" name="テキスト ボックス 109">
          <a:extLst>
            <a:ext uri="{FF2B5EF4-FFF2-40B4-BE49-F238E27FC236}">
              <a16:creationId xmlns:a16="http://schemas.microsoft.com/office/drawing/2014/main" id="{7BAFBC2A-206D-4A9D-8EFE-AD710B3B7526}"/>
            </a:ext>
          </a:extLst>
        </xdr:cNvPr>
        <xdr:cNvSpPr txBox="1"/>
      </xdr:nvSpPr>
      <xdr:spPr>
        <a:xfrm>
          <a:off x="9486041" y="6879134"/>
          <a:ext cx="48282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1,200.0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35</xdr:row>
      <xdr:rowOff>31297</xdr:rowOff>
    </xdr:from>
    <xdr:to>
      <xdr:col>80</xdr:col>
      <xdr:colOff>9525</xdr:colOff>
      <xdr:row>35</xdr:row>
      <xdr:rowOff>31297</xdr:rowOff>
    </xdr:to>
    <xdr:cxnSp macro="">
      <xdr:nvCxnSpPr>
        <xdr:cNvPr id="111" name="直線コネクタ 110">
          <a:extLst>
            <a:ext uri="{FF2B5EF4-FFF2-40B4-BE49-F238E27FC236}">
              <a16:creationId xmlns:a16="http://schemas.microsoft.com/office/drawing/2014/main" id="{C80A67F9-4251-40F2-8E6E-CF8CE407545C}"/>
            </a:ext>
          </a:extLst>
        </xdr:cNvPr>
        <xdr:cNvCxnSpPr/>
      </xdr:nvCxnSpPr>
      <xdr:spPr>
        <a:xfrm>
          <a:off x="9971405" y="6668317"/>
          <a:ext cx="371602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54</xdr:col>
      <xdr:colOff>174401</xdr:colOff>
      <xdr:row>34</xdr:row>
      <xdr:rowOff>108946</xdr:rowOff>
    </xdr:from>
    <xdr:ext cx="482824" cy="225703"/>
    <xdr:sp macro="" textlink="">
      <xdr:nvSpPr>
        <xdr:cNvPr id="112" name="テキスト ボックス 111">
          <a:extLst>
            <a:ext uri="{FF2B5EF4-FFF2-40B4-BE49-F238E27FC236}">
              <a16:creationId xmlns:a16="http://schemas.microsoft.com/office/drawing/2014/main" id="{D9EB9362-6AA2-4E27-875D-EE94A644D0BE}"/>
            </a:ext>
          </a:extLst>
        </xdr:cNvPr>
        <xdr:cNvSpPr txBox="1"/>
      </xdr:nvSpPr>
      <xdr:spPr>
        <a:xfrm>
          <a:off x="9486041" y="6578326"/>
          <a:ext cx="48282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1,000.0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33</xdr:row>
      <xdr:rowOff>65768</xdr:rowOff>
    </xdr:from>
    <xdr:to>
      <xdr:col>80</xdr:col>
      <xdr:colOff>9525</xdr:colOff>
      <xdr:row>33</xdr:row>
      <xdr:rowOff>65768</xdr:rowOff>
    </xdr:to>
    <xdr:cxnSp macro="">
      <xdr:nvCxnSpPr>
        <xdr:cNvPr id="113" name="直線コネクタ 112">
          <a:extLst>
            <a:ext uri="{FF2B5EF4-FFF2-40B4-BE49-F238E27FC236}">
              <a16:creationId xmlns:a16="http://schemas.microsoft.com/office/drawing/2014/main" id="{4F5ED599-B2B9-4978-ABD0-82AF9B94B59C}"/>
            </a:ext>
          </a:extLst>
        </xdr:cNvPr>
        <xdr:cNvCxnSpPr/>
      </xdr:nvCxnSpPr>
      <xdr:spPr>
        <a:xfrm>
          <a:off x="9971405" y="6367508"/>
          <a:ext cx="371602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56036</xdr:colOff>
      <xdr:row>32</xdr:row>
      <xdr:rowOff>143417</xdr:rowOff>
    </xdr:from>
    <xdr:ext cx="410689" cy="225703"/>
    <xdr:sp macro="" textlink="">
      <xdr:nvSpPr>
        <xdr:cNvPr id="114" name="テキスト ボックス 113">
          <a:extLst>
            <a:ext uri="{FF2B5EF4-FFF2-40B4-BE49-F238E27FC236}">
              <a16:creationId xmlns:a16="http://schemas.microsoft.com/office/drawing/2014/main" id="{D56D08CA-139C-4493-B094-2FF5A5F9F004}"/>
            </a:ext>
          </a:extLst>
        </xdr:cNvPr>
        <xdr:cNvSpPr txBox="1"/>
      </xdr:nvSpPr>
      <xdr:spPr>
        <a:xfrm>
          <a:off x="9542936" y="6277517"/>
          <a:ext cx="41068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800.0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31</xdr:row>
      <xdr:rowOff>100239</xdr:rowOff>
    </xdr:from>
    <xdr:to>
      <xdr:col>80</xdr:col>
      <xdr:colOff>9525</xdr:colOff>
      <xdr:row>31</xdr:row>
      <xdr:rowOff>100239</xdr:rowOff>
    </xdr:to>
    <xdr:cxnSp macro="">
      <xdr:nvCxnSpPr>
        <xdr:cNvPr id="115" name="直線コネクタ 114">
          <a:extLst>
            <a:ext uri="{FF2B5EF4-FFF2-40B4-BE49-F238E27FC236}">
              <a16:creationId xmlns:a16="http://schemas.microsoft.com/office/drawing/2014/main" id="{A07681EC-A593-40F6-B7EB-79E6DCFB0DC2}"/>
            </a:ext>
          </a:extLst>
        </xdr:cNvPr>
        <xdr:cNvCxnSpPr/>
      </xdr:nvCxnSpPr>
      <xdr:spPr>
        <a:xfrm>
          <a:off x="9971405" y="6066699"/>
          <a:ext cx="371602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56036</xdr:colOff>
      <xdr:row>31</xdr:row>
      <xdr:rowOff>6438</xdr:rowOff>
    </xdr:from>
    <xdr:ext cx="410689" cy="225703"/>
    <xdr:sp macro="" textlink="">
      <xdr:nvSpPr>
        <xdr:cNvPr id="116" name="テキスト ボックス 115">
          <a:extLst>
            <a:ext uri="{FF2B5EF4-FFF2-40B4-BE49-F238E27FC236}">
              <a16:creationId xmlns:a16="http://schemas.microsoft.com/office/drawing/2014/main" id="{ACF305BC-F2D7-4A3A-B4AF-2CD63F1957D5}"/>
            </a:ext>
          </a:extLst>
        </xdr:cNvPr>
        <xdr:cNvSpPr txBox="1"/>
      </xdr:nvSpPr>
      <xdr:spPr>
        <a:xfrm>
          <a:off x="9542936" y="5972898"/>
          <a:ext cx="41068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600.0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29</xdr:row>
      <xdr:rowOff>134711</xdr:rowOff>
    </xdr:from>
    <xdr:to>
      <xdr:col>80</xdr:col>
      <xdr:colOff>9525</xdr:colOff>
      <xdr:row>29</xdr:row>
      <xdr:rowOff>134711</xdr:rowOff>
    </xdr:to>
    <xdr:cxnSp macro="">
      <xdr:nvCxnSpPr>
        <xdr:cNvPr id="117" name="直線コネクタ 116">
          <a:extLst>
            <a:ext uri="{FF2B5EF4-FFF2-40B4-BE49-F238E27FC236}">
              <a16:creationId xmlns:a16="http://schemas.microsoft.com/office/drawing/2014/main" id="{7BBA876A-A3BE-43BF-ACB8-9A25F4C7BA11}"/>
            </a:ext>
          </a:extLst>
        </xdr:cNvPr>
        <xdr:cNvCxnSpPr/>
      </xdr:nvCxnSpPr>
      <xdr:spPr>
        <a:xfrm>
          <a:off x="9971405" y="5765891"/>
          <a:ext cx="371602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56036</xdr:colOff>
      <xdr:row>29</xdr:row>
      <xdr:rowOff>40910</xdr:rowOff>
    </xdr:from>
    <xdr:ext cx="410689" cy="225703"/>
    <xdr:sp macro="" textlink="">
      <xdr:nvSpPr>
        <xdr:cNvPr id="118" name="テキスト ボックス 117">
          <a:extLst>
            <a:ext uri="{FF2B5EF4-FFF2-40B4-BE49-F238E27FC236}">
              <a16:creationId xmlns:a16="http://schemas.microsoft.com/office/drawing/2014/main" id="{B4ED7359-A082-4FCC-9340-1449D570A6D6}"/>
            </a:ext>
          </a:extLst>
        </xdr:cNvPr>
        <xdr:cNvSpPr txBox="1"/>
      </xdr:nvSpPr>
      <xdr:spPr>
        <a:xfrm>
          <a:off x="9542936" y="5672090"/>
          <a:ext cx="41068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400.0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27</xdr:row>
      <xdr:rowOff>169182</xdr:rowOff>
    </xdr:from>
    <xdr:to>
      <xdr:col>80</xdr:col>
      <xdr:colOff>9525</xdr:colOff>
      <xdr:row>27</xdr:row>
      <xdr:rowOff>169182</xdr:rowOff>
    </xdr:to>
    <xdr:cxnSp macro="">
      <xdr:nvCxnSpPr>
        <xdr:cNvPr id="119" name="直線コネクタ 118">
          <a:extLst>
            <a:ext uri="{FF2B5EF4-FFF2-40B4-BE49-F238E27FC236}">
              <a16:creationId xmlns:a16="http://schemas.microsoft.com/office/drawing/2014/main" id="{BDA983A9-57DE-4911-9E4A-0E019FF376AF}"/>
            </a:ext>
          </a:extLst>
        </xdr:cNvPr>
        <xdr:cNvCxnSpPr/>
      </xdr:nvCxnSpPr>
      <xdr:spPr>
        <a:xfrm>
          <a:off x="9971405" y="5465082"/>
          <a:ext cx="371602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56036</xdr:colOff>
      <xdr:row>27</xdr:row>
      <xdr:rowOff>75381</xdr:rowOff>
    </xdr:from>
    <xdr:ext cx="410689" cy="225703"/>
    <xdr:sp macro="" textlink="">
      <xdr:nvSpPr>
        <xdr:cNvPr id="120" name="テキスト ボックス 119">
          <a:extLst>
            <a:ext uri="{FF2B5EF4-FFF2-40B4-BE49-F238E27FC236}">
              <a16:creationId xmlns:a16="http://schemas.microsoft.com/office/drawing/2014/main" id="{9073D6FA-091B-4677-8667-B48A0B773E8D}"/>
            </a:ext>
          </a:extLst>
        </xdr:cNvPr>
        <xdr:cNvSpPr txBox="1"/>
      </xdr:nvSpPr>
      <xdr:spPr>
        <a:xfrm>
          <a:off x="9542936" y="5371281"/>
          <a:ext cx="41068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200.0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26</xdr:row>
      <xdr:rowOff>32203</xdr:rowOff>
    </xdr:from>
    <xdr:to>
      <xdr:col>80</xdr:col>
      <xdr:colOff>9525</xdr:colOff>
      <xdr:row>26</xdr:row>
      <xdr:rowOff>32203</xdr:rowOff>
    </xdr:to>
    <xdr:cxnSp macro="">
      <xdr:nvCxnSpPr>
        <xdr:cNvPr id="121" name="直線コネクタ 120">
          <a:extLst>
            <a:ext uri="{FF2B5EF4-FFF2-40B4-BE49-F238E27FC236}">
              <a16:creationId xmlns:a16="http://schemas.microsoft.com/office/drawing/2014/main" id="{D331A400-CA93-48E2-B6E6-2E54BAF48AF4}"/>
            </a:ext>
          </a:extLst>
        </xdr:cNvPr>
        <xdr:cNvCxnSpPr/>
      </xdr:nvCxnSpPr>
      <xdr:spPr>
        <a:xfrm>
          <a:off x="9971405" y="5160463"/>
          <a:ext cx="371602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158628</xdr:colOff>
      <xdr:row>25</xdr:row>
      <xdr:rowOff>109852</xdr:rowOff>
    </xdr:from>
    <xdr:ext cx="308097" cy="225703"/>
    <xdr:sp macro="" textlink="">
      <xdr:nvSpPr>
        <xdr:cNvPr id="122" name="テキスト ボックス 121">
          <a:extLst>
            <a:ext uri="{FF2B5EF4-FFF2-40B4-BE49-F238E27FC236}">
              <a16:creationId xmlns:a16="http://schemas.microsoft.com/office/drawing/2014/main" id="{BCE86BA9-93BE-4E3D-BAE8-EBF9F2CA66D6}"/>
            </a:ext>
          </a:extLst>
        </xdr:cNvPr>
        <xdr:cNvSpPr txBox="1"/>
      </xdr:nvSpPr>
      <xdr:spPr>
        <a:xfrm>
          <a:off x="9645528" y="5070472"/>
          <a:ext cx="308097"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24</xdr:row>
      <xdr:rowOff>66675</xdr:rowOff>
    </xdr:from>
    <xdr:to>
      <xdr:col>80</xdr:col>
      <xdr:colOff>9525</xdr:colOff>
      <xdr:row>24</xdr:row>
      <xdr:rowOff>66675</xdr:rowOff>
    </xdr:to>
    <xdr:cxnSp macro="">
      <xdr:nvCxnSpPr>
        <xdr:cNvPr id="123" name="直線コネクタ 122">
          <a:extLst>
            <a:ext uri="{FF2B5EF4-FFF2-40B4-BE49-F238E27FC236}">
              <a16:creationId xmlns:a16="http://schemas.microsoft.com/office/drawing/2014/main" id="{A9E4A63C-E378-4566-805E-3A55AB4F6CF9}"/>
            </a:ext>
          </a:extLst>
        </xdr:cNvPr>
        <xdr:cNvCxnSpPr/>
      </xdr:nvCxnSpPr>
      <xdr:spPr>
        <a:xfrm>
          <a:off x="9971405" y="4859655"/>
          <a:ext cx="371602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57</xdr:col>
      <xdr:colOff>149225</xdr:colOff>
      <xdr:row>24</xdr:row>
      <xdr:rowOff>66675</xdr:rowOff>
    </xdr:from>
    <xdr:to>
      <xdr:col>80</xdr:col>
      <xdr:colOff>9525</xdr:colOff>
      <xdr:row>36</xdr:row>
      <xdr:rowOff>168275</xdr:rowOff>
    </xdr:to>
    <xdr:sp macro="" textlink="">
      <xdr:nvSpPr>
        <xdr:cNvPr id="124" name="債務償還比率グラフ枠">
          <a:extLst>
            <a:ext uri="{FF2B5EF4-FFF2-40B4-BE49-F238E27FC236}">
              <a16:creationId xmlns:a16="http://schemas.microsoft.com/office/drawing/2014/main" id="{B7D8563E-02E3-4433-A6BC-3534603EF7D9}"/>
            </a:ext>
          </a:extLst>
        </xdr:cNvPr>
        <xdr:cNvSpPr/>
      </xdr:nvSpPr>
      <xdr:spPr>
        <a:xfrm>
          <a:off x="9971405" y="4859655"/>
          <a:ext cx="3716020" cy="211328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20320</xdr:colOff>
      <xdr:row>26</xdr:row>
      <xdr:rowOff>32203</xdr:rowOff>
    </xdr:from>
    <xdr:to>
      <xdr:col>76</xdr:col>
      <xdr:colOff>21589</xdr:colOff>
      <xdr:row>34</xdr:row>
      <xdr:rowOff>155403</xdr:rowOff>
    </xdr:to>
    <xdr:cxnSp macro="">
      <xdr:nvCxnSpPr>
        <xdr:cNvPr id="125" name="直線コネクタ 124">
          <a:extLst>
            <a:ext uri="{FF2B5EF4-FFF2-40B4-BE49-F238E27FC236}">
              <a16:creationId xmlns:a16="http://schemas.microsoft.com/office/drawing/2014/main" id="{C4AAD8AC-088D-439C-9686-D882E29B7B1A}"/>
            </a:ext>
          </a:extLst>
        </xdr:cNvPr>
        <xdr:cNvCxnSpPr/>
      </xdr:nvCxnSpPr>
      <xdr:spPr>
        <a:xfrm flipV="1">
          <a:off x="13027660" y="5160463"/>
          <a:ext cx="1269" cy="146432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76</xdr:col>
      <xdr:colOff>73025</xdr:colOff>
      <xdr:row>34</xdr:row>
      <xdr:rowOff>159230</xdr:rowOff>
    </xdr:from>
    <xdr:ext cx="469744" cy="259045"/>
    <xdr:sp macro="" textlink="">
      <xdr:nvSpPr>
        <xdr:cNvPr id="126" name="債務償還比率最小値テキスト">
          <a:extLst>
            <a:ext uri="{FF2B5EF4-FFF2-40B4-BE49-F238E27FC236}">
              <a16:creationId xmlns:a16="http://schemas.microsoft.com/office/drawing/2014/main" id="{FC749EC9-C404-4DEA-8B08-B70AC5131AF1}"/>
            </a:ext>
          </a:extLst>
        </xdr:cNvPr>
        <xdr:cNvSpPr txBox="1"/>
      </xdr:nvSpPr>
      <xdr:spPr>
        <a:xfrm>
          <a:off x="13080365" y="662861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969.3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75</xdr:col>
      <xdr:colOff>123825</xdr:colOff>
      <xdr:row>34</xdr:row>
      <xdr:rowOff>155403</xdr:rowOff>
    </xdr:from>
    <xdr:to>
      <xdr:col>76</xdr:col>
      <xdr:colOff>111125</xdr:colOff>
      <xdr:row>34</xdr:row>
      <xdr:rowOff>155403</xdr:rowOff>
    </xdr:to>
    <xdr:cxnSp macro="">
      <xdr:nvCxnSpPr>
        <xdr:cNvPr id="127" name="直線コネクタ 126">
          <a:extLst>
            <a:ext uri="{FF2B5EF4-FFF2-40B4-BE49-F238E27FC236}">
              <a16:creationId xmlns:a16="http://schemas.microsoft.com/office/drawing/2014/main" id="{11291892-69F7-41E5-9A25-44F55531F1B5}"/>
            </a:ext>
          </a:extLst>
        </xdr:cNvPr>
        <xdr:cNvCxnSpPr/>
      </xdr:nvCxnSpPr>
      <xdr:spPr>
        <a:xfrm>
          <a:off x="12963525" y="6624783"/>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76</xdr:col>
      <xdr:colOff>73025</xdr:colOff>
      <xdr:row>24</xdr:row>
      <xdr:rowOff>150330</xdr:rowOff>
    </xdr:from>
    <xdr:ext cx="340478" cy="259045"/>
    <xdr:sp macro="" textlink="">
      <xdr:nvSpPr>
        <xdr:cNvPr id="128" name="債務償還比率最大値テキスト">
          <a:extLst>
            <a:ext uri="{FF2B5EF4-FFF2-40B4-BE49-F238E27FC236}">
              <a16:creationId xmlns:a16="http://schemas.microsoft.com/office/drawing/2014/main" id="{A4692EA3-472C-4077-9A6D-A1B51AE66CFA}"/>
            </a:ext>
          </a:extLst>
        </xdr:cNvPr>
        <xdr:cNvSpPr txBox="1"/>
      </xdr:nvSpPr>
      <xdr:spPr>
        <a:xfrm>
          <a:off x="13080365" y="4943310"/>
          <a:ext cx="340478"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75</xdr:col>
      <xdr:colOff>123825</xdr:colOff>
      <xdr:row>26</xdr:row>
      <xdr:rowOff>32203</xdr:rowOff>
    </xdr:from>
    <xdr:to>
      <xdr:col>76</xdr:col>
      <xdr:colOff>111125</xdr:colOff>
      <xdr:row>26</xdr:row>
      <xdr:rowOff>32203</xdr:rowOff>
    </xdr:to>
    <xdr:cxnSp macro="">
      <xdr:nvCxnSpPr>
        <xdr:cNvPr id="129" name="直線コネクタ 128">
          <a:extLst>
            <a:ext uri="{FF2B5EF4-FFF2-40B4-BE49-F238E27FC236}">
              <a16:creationId xmlns:a16="http://schemas.microsoft.com/office/drawing/2014/main" id="{2798AAED-AE7C-4F34-9165-7D2E4C8B82B3}"/>
            </a:ext>
          </a:extLst>
        </xdr:cNvPr>
        <xdr:cNvCxnSpPr/>
      </xdr:nvCxnSpPr>
      <xdr:spPr>
        <a:xfrm>
          <a:off x="12963525" y="5160463"/>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76</xdr:col>
      <xdr:colOff>73025</xdr:colOff>
      <xdr:row>29</xdr:row>
      <xdr:rowOff>74747</xdr:rowOff>
    </xdr:from>
    <xdr:ext cx="469744" cy="259045"/>
    <xdr:sp macro="" textlink="">
      <xdr:nvSpPr>
        <xdr:cNvPr id="130" name="債務償還比率平均値テキスト">
          <a:extLst>
            <a:ext uri="{FF2B5EF4-FFF2-40B4-BE49-F238E27FC236}">
              <a16:creationId xmlns:a16="http://schemas.microsoft.com/office/drawing/2014/main" id="{18A60510-C6B4-4105-B28A-68C67F216222}"/>
            </a:ext>
          </a:extLst>
        </xdr:cNvPr>
        <xdr:cNvSpPr txBox="1"/>
      </xdr:nvSpPr>
      <xdr:spPr>
        <a:xfrm>
          <a:off x="13080365" y="5705927"/>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490.4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75</xdr:col>
      <xdr:colOff>161925</xdr:colOff>
      <xdr:row>30</xdr:row>
      <xdr:rowOff>51870</xdr:rowOff>
    </xdr:from>
    <xdr:to>
      <xdr:col>76</xdr:col>
      <xdr:colOff>73025</xdr:colOff>
      <xdr:row>30</xdr:row>
      <xdr:rowOff>153470</xdr:rowOff>
    </xdr:to>
    <xdr:sp macro="" textlink="">
      <xdr:nvSpPr>
        <xdr:cNvPr id="131" name="フローチャート: 判断 130">
          <a:extLst>
            <a:ext uri="{FF2B5EF4-FFF2-40B4-BE49-F238E27FC236}">
              <a16:creationId xmlns:a16="http://schemas.microsoft.com/office/drawing/2014/main" id="{E0C94CED-165F-4970-B257-D9C46FC9F4B4}"/>
            </a:ext>
          </a:extLst>
        </xdr:cNvPr>
        <xdr:cNvSpPr/>
      </xdr:nvSpPr>
      <xdr:spPr>
        <a:xfrm>
          <a:off x="13001625" y="5850690"/>
          <a:ext cx="7874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72</xdr:col>
      <xdr:colOff>22225</xdr:colOff>
      <xdr:row>29</xdr:row>
      <xdr:rowOff>166415</xdr:rowOff>
    </xdr:from>
    <xdr:to>
      <xdr:col>72</xdr:col>
      <xdr:colOff>123825</xdr:colOff>
      <xdr:row>30</xdr:row>
      <xdr:rowOff>96565</xdr:rowOff>
    </xdr:to>
    <xdr:sp macro="" textlink="">
      <xdr:nvSpPr>
        <xdr:cNvPr id="132" name="フローチャート: 判断 131">
          <a:extLst>
            <a:ext uri="{FF2B5EF4-FFF2-40B4-BE49-F238E27FC236}">
              <a16:creationId xmlns:a16="http://schemas.microsoft.com/office/drawing/2014/main" id="{D3B4532B-7767-4236-83D2-6B213DECCEF6}"/>
            </a:ext>
          </a:extLst>
        </xdr:cNvPr>
        <xdr:cNvSpPr/>
      </xdr:nvSpPr>
      <xdr:spPr>
        <a:xfrm>
          <a:off x="12359005" y="5797595"/>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68</xdr:col>
      <xdr:colOff>22225</xdr:colOff>
      <xdr:row>32</xdr:row>
      <xdr:rowOff>62892</xdr:rowOff>
    </xdr:from>
    <xdr:to>
      <xdr:col>68</xdr:col>
      <xdr:colOff>123825</xdr:colOff>
      <xdr:row>32</xdr:row>
      <xdr:rowOff>164492</xdr:rowOff>
    </xdr:to>
    <xdr:sp macro="" textlink="">
      <xdr:nvSpPr>
        <xdr:cNvPr id="133" name="フローチャート: 判断 132">
          <a:extLst>
            <a:ext uri="{FF2B5EF4-FFF2-40B4-BE49-F238E27FC236}">
              <a16:creationId xmlns:a16="http://schemas.microsoft.com/office/drawing/2014/main" id="{2D0DD41B-82B3-4364-8642-0B7465E0E3E3}"/>
            </a:ext>
          </a:extLst>
        </xdr:cNvPr>
        <xdr:cNvSpPr/>
      </xdr:nvSpPr>
      <xdr:spPr>
        <a:xfrm>
          <a:off x="11688445" y="619699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64</xdr:col>
      <xdr:colOff>22225</xdr:colOff>
      <xdr:row>32</xdr:row>
      <xdr:rowOff>96357</xdr:rowOff>
    </xdr:from>
    <xdr:to>
      <xdr:col>64</xdr:col>
      <xdr:colOff>123825</xdr:colOff>
      <xdr:row>33</xdr:row>
      <xdr:rowOff>26507</xdr:rowOff>
    </xdr:to>
    <xdr:sp macro="" textlink="">
      <xdr:nvSpPr>
        <xdr:cNvPr id="134" name="フローチャート: 判断 133">
          <a:extLst>
            <a:ext uri="{FF2B5EF4-FFF2-40B4-BE49-F238E27FC236}">
              <a16:creationId xmlns:a16="http://schemas.microsoft.com/office/drawing/2014/main" id="{40B14826-D223-439E-8E72-2821A8C10039}"/>
            </a:ext>
          </a:extLst>
        </xdr:cNvPr>
        <xdr:cNvSpPr/>
      </xdr:nvSpPr>
      <xdr:spPr>
        <a:xfrm>
          <a:off x="11017885" y="6230457"/>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60</xdr:col>
      <xdr:colOff>22225</xdr:colOff>
      <xdr:row>32</xdr:row>
      <xdr:rowOff>19867</xdr:rowOff>
    </xdr:from>
    <xdr:to>
      <xdr:col>60</xdr:col>
      <xdr:colOff>123825</xdr:colOff>
      <xdr:row>32</xdr:row>
      <xdr:rowOff>121467</xdr:rowOff>
    </xdr:to>
    <xdr:sp macro="" textlink="">
      <xdr:nvSpPr>
        <xdr:cNvPr id="135" name="フローチャート: 判断 134">
          <a:extLst>
            <a:ext uri="{FF2B5EF4-FFF2-40B4-BE49-F238E27FC236}">
              <a16:creationId xmlns:a16="http://schemas.microsoft.com/office/drawing/2014/main" id="{A2A6D0BC-F054-4F13-BFE9-6B41684ABABB}"/>
            </a:ext>
          </a:extLst>
        </xdr:cNvPr>
        <xdr:cNvSpPr/>
      </xdr:nvSpPr>
      <xdr:spPr>
        <a:xfrm>
          <a:off x="10347325" y="615396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34925</xdr:colOff>
      <xdr:row>37</xdr:row>
      <xdr:rowOff>42724</xdr:rowOff>
    </xdr:from>
    <xdr:ext cx="762000" cy="225703"/>
    <xdr:sp macro="" textlink="">
      <xdr:nvSpPr>
        <xdr:cNvPr id="136" name="テキスト ボックス 135">
          <a:extLst>
            <a:ext uri="{FF2B5EF4-FFF2-40B4-BE49-F238E27FC236}">
              <a16:creationId xmlns:a16="http://schemas.microsoft.com/office/drawing/2014/main" id="{84978F49-E9ED-42A8-9F0F-B5B5370E8269}"/>
            </a:ext>
          </a:extLst>
        </xdr:cNvPr>
        <xdr:cNvSpPr txBox="1"/>
      </xdr:nvSpPr>
      <xdr:spPr>
        <a:xfrm>
          <a:off x="12874625" y="7015024"/>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R04</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71</xdr:col>
      <xdr:colOff>85725</xdr:colOff>
      <xdr:row>37</xdr:row>
      <xdr:rowOff>42724</xdr:rowOff>
    </xdr:from>
    <xdr:ext cx="762000" cy="225703"/>
    <xdr:sp macro="" textlink="">
      <xdr:nvSpPr>
        <xdr:cNvPr id="137" name="テキスト ボックス 136">
          <a:extLst>
            <a:ext uri="{FF2B5EF4-FFF2-40B4-BE49-F238E27FC236}">
              <a16:creationId xmlns:a16="http://schemas.microsoft.com/office/drawing/2014/main" id="{7F008672-E261-4845-9B5C-4E30EDA263E5}"/>
            </a:ext>
          </a:extLst>
        </xdr:cNvPr>
        <xdr:cNvSpPr txBox="1"/>
      </xdr:nvSpPr>
      <xdr:spPr>
        <a:xfrm>
          <a:off x="12254865" y="7015024"/>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R03</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67</xdr:col>
      <xdr:colOff>85725</xdr:colOff>
      <xdr:row>37</xdr:row>
      <xdr:rowOff>42724</xdr:rowOff>
    </xdr:from>
    <xdr:ext cx="762000" cy="225703"/>
    <xdr:sp macro="" textlink="">
      <xdr:nvSpPr>
        <xdr:cNvPr id="138" name="テキスト ボックス 137">
          <a:extLst>
            <a:ext uri="{FF2B5EF4-FFF2-40B4-BE49-F238E27FC236}">
              <a16:creationId xmlns:a16="http://schemas.microsoft.com/office/drawing/2014/main" id="{C1CA0C82-23F4-4D39-9FA5-9778F4C6A8B2}"/>
            </a:ext>
          </a:extLst>
        </xdr:cNvPr>
        <xdr:cNvSpPr txBox="1"/>
      </xdr:nvSpPr>
      <xdr:spPr>
        <a:xfrm>
          <a:off x="11584305" y="7015024"/>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R02</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85725</xdr:colOff>
      <xdr:row>37</xdr:row>
      <xdr:rowOff>42724</xdr:rowOff>
    </xdr:from>
    <xdr:ext cx="762000" cy="225703"/>
    <xdr:sp macro="" textlink="">
      <xdr:nvSpPr>
        <xdr:cNvPr id="139" name="テキスト ボックス 138">
          <a:extLst>
            <a:ext uri="{FF2B5EF4-FFF2-40B4-BE49-F238E27FC236}">
              <a16:creationId xmlns:a16="http://schemas.microsoft.com/office/drawing/2014/main" id="{68DF0014-3436-4193-AFF6-CD0CA1E03221}"/>
            </a:ext>
          </a:extLst>
        </xdr:cNvPr>
        <xdr:cNvSpPr txBox="1"/>
      </xdr:nvSpPr>
      <xdr:spPr>
        <a:xfrm>
          <a:off x="10913745" y="7015024"/>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R01</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59</xdr:col>
      <xdr:colOff>85725</xdr:colOff>
      <xdr:row>37</xdr:row>
      <xdr:rowOff>42724</xdr:rowOff>
    </xdr:from>
    <xdr:ext cx="762000" cy="225703"/>
    <xdr:sp macro="" textlink="">
      <xdr:nvSpPr>
        <xdr:cNvPr id="140" name="テキスト ボックス 139">
          <a:extLst>
            <a:ext uri="{FF2B5EF4-FFF2-40B4-BE49-F238E27FC236}">
              <a16:creationId xmlns:a16="http://schemas.microsoft.com/office/drawing/2014/main" id="{2D1AAF31-ABE9-4165-8295-DB5938F5EE62}"/>
            </a:ext>
          </a:extLst>
        </xdr:cNvPr>
        <xdr:cNvSpPr txBox="1"/>
      </xdr:nvSpPr>
      <xdr:spPr>
        <a:xfrm>
          <a:off x="10243185" y="7015024"/>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H30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75</xdr:col>
      <xdr:colOff>161925</xdr:colOff>
      <xdr:row>31</xdr:row>
      <xdr:rowOff>170343</xdr:rowOff>
    </xdr:from>
    <xdr:to>
      <xdr:col>76</xdr:col>
      <xdr:colOff>73025</xdr:colOff>
      <xdr:row>32</xdr:row>
      <xdr:rowOff>100493</xdr:rowOff>
    </xdr:to>
    <xdr:sp macro="" textlink="">
      <xdr:nvSpPr>
        <xdr:cNvPr id="141" name="楕円 140">
          <a:extLst>
            <a:ext uri="{FF2B5EF4-FFF2-40B4-BE49-F238E27FC236}">
              <a16:creationId xmlns:a16="http://schemas.microsoft.com/office/drawing/2014/main" id="{2CC06FAB-5139-427F-8FD3-08044A4F3271}"/>
            </a:ext>
          </a:extLst>
        </xdr:cNvPr>
        <xdr:cNvSpPr/>
      </xdr:nvSpPr>
      <xdr:spPr>
        <a:xfrm>
          <a:off x="13001625" y="6136803"/>
          <a:ext cx="7874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73025</xdr:colOff>
      <xdr:row>31</xdr:row>
      <xdr:rowOff>148770</xdr:rowOff>
    </xdr:from>
    <xdr:ext cx="469744" cy="259045"/>
    <xdr:sp macro="" textlink="">
      <xdr:nvSpPr>
        <xdr:cNvPr id="142" name="債務償還比率該当値テキスト">
          <a:extLst>
            <a:ext uri="{FF2B5EF4-FFF2-40B4-BE49-F238E27FC236}">
              <a16:creationId xmlns:a16="http://schemas.microsoft.com/office/drawing/2014/main" id="{76B734F0-E43E-4DA8-9DDA-EF56D903693A}"/>
            </a:ext>
          </a:extLst>
        </xdr:cNvPr>
        <xdr:cNvSpPr txBox="1"/>
      </xdr:nvSpPr>
      <xdr:spPr>
        <a:xfrm>
          <a:off x="13080365" y="611523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678.4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72</xdr:col>
      <xdr:colOff>22225</xdr:colOff>
      <xdr:row>31</xdr:row>
      <xdr:rowOff>18134</xdr:rowOff>
    </xdr:from>
    <xdr:to>
      <xdr:col>72</xdr:col>
      <xdr:colOff>123825</xdr:colOff>
      <xdr:row>31</xdr:row>
      <xdr:rowOff>119734</xdr:rowOff>
    </xdr:to>
    <xdr:sp macro="" textlink="">
      <xdr:nvSpPr>
        <xdr:cNvPr id="143" name="楕円 142">
          <a:extLst>
            <a:ext uri="{FF2B5EF4-FFF2-40B4-BE49-F238E27FC236}">
              <a16:creationId xmlns:a16="http://schemas.microsoft.com/office/drawing/2014/main" id="{0C4B0BB6-4B06-4071-8B50-58C2E9BBA018}"/>
            </a:ext>
          </a:extLst>
        </xdr:cNvPr>
        <xdr:cNvSpPr/>
      </xdr:nvSpPr>
      <xdr:spPr>
        <a:xfrm>
          <a:off x="12359005" y="598459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72</xdr:col>
      <xdr:colOff>73025</xdr:colOff>
      <xdr:row>31</xdr:row>
      <xdr:rowOff>68934</xdr:rowOff>
    </xdr:from>
    <xdr:to>
      <xdr:col>76</xdr:col>
      <xdr:colOff>22225</xdr:colOff>
      <xdr:row>32</xdr:row>
      <xdr:rowOff>49693</xdr:rowOff>
    </xdr:to>
    <xdr:cxnSp macro="">
      <xdr:nvCxnSpPr>
        <xdr:cNvPr id="144" name="直線コネクタ 143">
          <a:extLst>
            <a:ext uri="{FF2B5EF4-FFF2-40B4-BE49-F238E27FC236}">
              <a16:creationId xmlns:a16="http://schemas.microsoft.com/office/drawing/2014/main" id="{FC36002B-E815-478E-95F2-EA0B521A840A}"/>
            </a:ext>
          </a:extLst>
        </xdr:cNvPr>
        <xdr:cNvCxnSpPr/>
      </xdr:nvCxnSpPr>
      <xdr:spPr>
        <a:xfrm>
          <a:off x="12409805" y="6035394"/>
          <a:ext cx="619760" cy="14839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68</xdr:col>
      <xdr:colOff>22225</xdr:colOff>
      <xdr:row>33</xdr:row>
      <xdr:rowOff>120297</xdr:rowOff>
    </xdr:from>
    <xdr:to>
      <xdr:col>68</xdr:col>
      <xdr:colOff>123825</xdr:colOff>
      <xdr:row>34</xdr:row>
      <xdr:rowOff>50447</xdr:rowOff>
    </xdr:to>
    <xdr:sp macro="" textlink="">
      <xdr:nvSpPr>
        <xdr:cNvPr id="145" name="楕円 144">
          <a:extLst>
            <a:ext uri="{FF2B5EF4-FFF2-40B4-BE49-F238E27FC236}">
              <a16:creationId xmlns:a16="http://schemas.microsoft.com/office/drawing/2014/main" id="{A1DCCC9D-6BCC-422A-8953-A624C70E4DDB}"/>
            </a:ext>
          </a:extLst>
        </xdr:cNvPr>
        <xdr:cNvSpPr/>
      </xdr:nvSpPr>
      <xdr:spPr>
        <a:xfrm>
          <a:off x="11688445" y="6422037"/>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68</xdr:col>
      <xdr:colOff>73025</xdr:colOff>
      <xdr:row>31</xdr:row>
      <xdr:rowOff>68934</xdr:rowOff>
    </xdr:from>
    <xdr:to>
      <xdr:col>72</xdr:col>
      <xdr:colOff>73025</xdr:colOff>
      <xdr:row>33</xdr:row>
      <xdr:rowOff>171097</xdr:rowOff>
    </xdr:to>
    <xdr:cxnSp macro="">
      <xdr:nvCxnSpPr>
        <xdr:cNvPr id="146" name="直線コネクタ 145">
          <a:extLst>
            <a:ext uri="{FF2B5EF4-FFF2-40B4-BE49-F238E27FC236}">
              <a16:creationId xmlns:a16="http://schemas.microsoft.com/office/drawing/2014/main" id="{BBB140C8-A218-4A51-BF50-F5577FCA0D53}"/>
            </a:ext>
          </a:extLst>
        </xdr:cNvPr>
        <xdr:cNvCxnSpPr/>
      </xdr:nvCxnSpPr>
      <xdr:spPr>
        <a:xfrm flipV="1">
          <a:off x="11739245" y="6035394"/>
          <a:ext cx="670560" cy="43744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64</xdr:col>
      <xdr:colOff>22225</xdr:colOff>
      <xdr:row>33</xdr:row>
      <xdr:rowOff>155303</xdr:rowOff>
    </xdr:from>
    <xdr:to>
      <xdr:col>64</xdr:col>
      <xdr:colOff>123825</xdr:colOff>
      <xdr:row>34</xdr:row>
      <xdr:rowOff>85453</xdr:rowOff>
    </xdr:to>
    <xdr:sp macro="" textlink="">
      <xdr:nvSpPr>
        <xdr:cNvPr id="147" name="楕円 146">
          <a:extLst>
            <a:ext uri="{FF2B5EF4-FFF2-40B4-BE49-F238E27FC236}">
              <a16:creationId xmlns:a16="http://schemas.microsoft.com/office/drawing/2014/main" id="{94BA92FC-C3A7-49BB-9CEE-8C5F73617B33}"/>
            </a:ext>
          </a:extLst>
        </xdr:cNvPr>
        <xdr:cNvSpPr/>
      </xdr:nvSpPr>
      <xdr:spPr>
        <a:xfrm>
          <a:off x="11017885" y="6457043"/>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64</xdr:col>
      <xdr:colOff>73025</xdr:colOff>
      <xdr:row>33</xdr:row>
      <xdr:rowOff>171097</xdr:rowOff>
    </xdr:from>
    <xdr:to>
      <xdr:col>68</xdr:col>
      <xdr:colOff>73025</xdr:colOff>
      <xdr:row>34</xdr:row>
      <xdr:rowOff>34653</xdr:rowOff>
    </xdr:to>
    <xdr:cxnSp macro="">
      <xdr:nvCxnSpPr>
        <xdr:cNvPr id="148" name="直線コネクタ 147">
          <a:extLst>
            <a:ext uri="{FF2B5EF4-FFF2-40B4-BE49-F238E27FC236}">
              <a16:creationId xmlns:a16="http://schemas.microsoft.com/office/drawing/2014/main" id="{398B8CE9-A46D-4DBF-9BA8-1242A6DD7F3C}"/>
            </a:ext>
          </a:extLst>
        </xdr:cNvPr>
        <xdr:cNvCxnSpPr/>
      </xdr:nvCxnSpPr>
      <xdr:spPr>
        <a:xfrm flipV="1">
          <a:off x="11068685" y="6472837"/>
          <a:ext cx="670560" cy="3119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60</xdr:col>
      <xdr:colOff>22225</xdr:colOff>
      <xdr:row>33</xdr:row>
      <xdr:rowOff>139727</xdr:rowOff>
    </xdr:from>
    <xdr:to>
      <xdr:col>60</xdr:col>
      <xdr:colOff>123825</xdr:colOff>
      <xdr:row>34</xdr:row>
      <xdr:rowOff>69877</xdr:rowOff>
    </xdr:to>
    <xdr:sp macro="" textlink="">
      <xdr:nvSpPr>
        <xdr:cNvPr id="149" name="楕円 148">
          <a:extLst>
            <a:ext uri="{FF2B5EF4-FFF2-40B4-BE49-F238E27FC236}">
              <a16:creationId xmlns:a16="http://schemas.microsoft.com/office/drawing/2014/main" id="{87401B05-8799-43AC-9698-9492E14F5A96}"/>
            </a:ext>
          </a:extLst>
        </xdr:cNvPr>
        <xdr:cNvSpPr/>
      </xdr:nvSpPr>
      <xdr:spPr>
        <a:xfrm>
          <a:off x="10347325" y="6441467"/>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60</xdr:col>
      <xdr:colOff>73025</xdr:colOff>
      <xdr:row>34</xdr:row>
      <xdr:rowOff>19077</xdr:rowOff>
    </xdr:from>
    <xdr:to>
      <xdr:col>64</xdr:col>
      <xdr:colOff>73025</xdr:colOff>
      <xdr:row>34</xdr:row>
      <xdr:rowOff>34653</xdr:rowOff>
    </xdr:to>
    <xdr:cxnSp macro="">
      <xdr:nvCxnSpPr>
        <xdr:cNvPr id="150" name="直線コネクタ 149">
          <a:extLst>
            <a:ext uri="{FF2B5EF4-FFF2-40B4-BE49-F238E27FC236}">
              <a16:creationId xmlns:a16="http://schemas.microsoft.com/office/drawing/2014/main" id="{FDA47E69-A839-4B44-9B45-8D8B12BA1970}"/>
            </a:ext>
          </a:extLst>
        </xdr:cNvPr>
        <xdr:cNvCxnSpPr/>
      </xdr:nvCxnSpPr>
      <xdr:spPr>
        <a:xfrm>
          <a:off x="10398125" y="6488457"/>
          <a:ext cx="670560" cy="1557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71</xdr:col>
      <xdr:colOff>15952</xdr:colOff>
      <xdr:row>28</xdr:row>
      <xdr:rowOff>113092</xdr:rowOff>
    </xdr:from>
    <xdr:ext cx="469744" cy="259045"/>
    <xdr:sp macro="" textlink="">
      <xdr:nvSpPr>
        <xdr:cNvPr id="151" name="n_1aveValue債務償還比率">
          <a:extLst>
            <a:ext uri="{FF2B5EF4-FFF2-40B4-BE49-F238E27FC236}">
              <a16:creationId xmlns:a16="http://schemas.microsoft.com/office/drawing/2014/main" id="{043AAB99-D67B-4CB5-B8CA-10452313C15D}"/>
            </a:ext>
          </a:extLst>
        </xdr:cNvPr>
        <xdr:cNvSpPr txBox="1"/>
      </xdr:nvSpPr>
      <xdr:spPr>
        <a:xfrm>
          <a:off x="12185092" y="557663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453.5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67</xdr:col>
      <xdr:colOff>28652</xdr:colOff>
      <xdr:row>31</xdr:row>
      <xdr:rowOff>9569</xdr:rowOff>
    </xdr:from>
    <xdr:ext cx="469744" cy="259045"/>
    <xdr:sp macro="" textlink="">
      <xdr:nvSpPr>
        <xdr:cNvPr id="152" name="n_2aveValue債務償還比率">
          <a:extLst>
            <a:ext uri="{FF2B5EF4-FFF2-40B4-BE49-F238E27FC236}">
              <a16:creationId xmlns:a16="http://schemas.microsoft.com/office/drawing/2014/main" id="{8C0EB03D-052E-46F1-B4C5-5415C51612C5}"/>
            </a:ext>
          </a:extLst>
        </xdr:cNvPr>
        <xdr:cNvSpPr txBox="1"/>
      </xdr:nvSpPr>
      <xdr:spPr>
        <a:xfrm>
          <a:off x="11527232" y="597602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719.9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28652</xdr:colOff>
      <xdr:row>31</xdr:row>
      <xdr:rowOff>43034</xdr:rowOff>
    </xdr:from>
    <xdr:ext cx="469744" cy="259045"/>
    <xdr:sp macro="" textlink="">
      <xdr:nvSpPr>
        <xdr:cNvPr id="153" name="n_3aveValue債務償還比率">
          <a:extLst>
            <a:ext uri="{FF2B5EF4-FFF2-40B4-BE49-F238E27FC236}">
              <a16:creationId xmlns:a16="http://schemas.microsoft.com/office/drawing/2014/main" id="{C014A534-BAD1-4A49-86F0-5FCDFD783387}"/>
            </a:ext>
          </a:extLst>
        </xdr:cNvPr>
        <xdr:cNvSpPr txBox="1"/>
      </xdr:nvSpPr>
      <xdr:spPr>
        <a:xfrm>
          <a:off x="10856672" y="600949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741.6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59</xdr:col>
      <xdr:colOff>28652</xdr:colOff>
      <xdr:row>30</xdr:row>
      <xdr:rowOff>137994</xdr:rowOff>
    </xdr:from>
    <xdr:ext cx="469744" cy="259045"/>
    <xdr:sp macro="" textlink="">
      <xdr:nvSpPr>
        <xdr:cNvPr id="154" name="n_4aveValue債務償還比率">
          <a:extLst>
            <a:ext uri="{FF2B5EF4-FFF2-40B4-BE49-F238E27FC236}">
              <a16:creationId xmlns:a16="http://schemas.microsoft.com/office/drawing/2014/main" id="{BFB6244C-60E0-4360-84DA-F50EDB433F29}"/>
            </a:ext>
          </a:extLst>
        </xdr:cNvPr>
        <xdr:cNvSpPr txBox="1"/>
      </xdr:nvSpPr>
      <xdr:spPr>
        <a:xfrm>
          <a:off x="10186112" y="593681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692.0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71</xdr:col>
      <xdr:colOff>15952</xdr:colOff>
      <xdr:row>31</xdr:row>
      <xdr:rowOff>110861</xdr:rowOff>
    </xdr:from>
    <xdr:ext cx="469744" cy="259045"/>
    <xdr:sp macro="" textlink="">
      <xdr:nvSpPr>
        <xdr:cNvPr id="155" name="n_1mainValue債務償還比率">
          <a:extLst>
            <a:ext uri="{FF2B5EF4-FFF2-40B4-BE49-F238E27FC236}">
              <a16:creationId xmlns:a16="http://schemas.microsoft.com/office/drawing/2014/main" id="{C511C1FF-7613-4C9F-B9DB-AE7913312FB9}"/>
            </a:ext>
          </a:extLst>
        </xdr:cNvPr>
        <xdr:cNvSpPr txBox="1"/>
      </xdr:nvSpPr>
      <xdr:spPr>
        <a:xfrm>
          <a:off x="12185092" y="607732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579.7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67</xdr:col>
      <xdr:colOff>28652</xdr:colOff>
      <xdr:row>34</xdr:row>
      <xdr:rowOff>41574</xdr:rowOff>
    </xdr:from>
    <xdr:ext cx="469744" cy="259045"/>
    <xdr:sp macro="" textlink="">
      <xdr:nvSpPr>
        <xdr:cNvPr id="156" name="n_2mainValue債務償還比率">
          <a:extLst>
            <a:ext uri="{FF2B5EF4-FFF2-40B4-BE49-F238E27FC236}">
              <a16:creationId xmlns:a16="http://schemas.microsoft.com/office/drawing/2014/main" id="{3769D760-FDA7-43F4-A192-59B67F52157D}"/>
            </a:ext>
          </a:extLst>
        </xdr:cNvPr>
        <xdr:cNvSpPr txBox="1"/>
      </xdr:nvSpPr>
      <xdr:spPr>
        <a:xfrm>
          <a:off x="11527232" y="651095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868.3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28652</xdr:colOff>
      <xdr:row>34</xdr:row>
      <xdr:rowOff>76580</xdr:rowOff>
    </xdr:from>
    <xdr:ext cx="469744" cy="259045"/>
    <xdr:sp macro="" textlink="">
      <xdr:nvSpPr>
        <xdr:cNvPr id="157" name="n_3mainValue債務償還比率">
          <a:extLst>
            <a:ext uri="{FF2B5EF4-FFF2-40B4-BE49-F238E27FC236}">
              <a16:creationId xmlns:a16="http://schemas.microsoft.com/office/drawing/2014/main" id="{C7B09056-A5C9-4E37-B23F-6806C4998361}"/>
            </a:ext>
          </a:extLst>
        </xdr:cNvPr>
        <xdr:cNvSpPr txBox="1"/>
      </xdr:nvSpPr>
      <xdr:spPr>
        <a:xfrm>
          <a:off x="10856672" y="654596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891.0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59</xdr:col>
      <xdr:colOff>28652</xdr:colOff>
      <xdr:row>34</xdr:row>
      <xdr:rowOff>61004</xdr:rowOff>
    </xdr:from>
    <xdr:ext cx="469744" cy="259045"/>
    <xdr:sp macro="" textlink="">
      <xdr:nvSpPr>
        <xdr:cNvPr id="158" name="n_4mainValue債務償還比率">
          <a:extLst>
            <a:ext uri="{FF2B5EF4-FFF2-40B4-BE49-F238E27FC236}">
              <a16:creationId xmlns:a16="http://schemas.microsoft.com/office/drawing/2014/main" id="{3B2177AC-5B31-4CAD-BD53-9F73C0DD1582}"/>
            </a:ext>
          </a:extLst>
        </xdr:cNvPr>
        <xdr:cNvSpPr txBox="1"/>
      </xdr:nvSpPr>
      <xdr:spPr>
        <a:xfrm>
          <a:off x="10186112" y="653038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880.9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41</xdr:row>
      <xdr:rowOff>152400</xdr:rowOff>
    </xdr:from>
    <xdr:to>
      <xdr:col>36</xdr:col>
      <xdr:colOff>22225</xdr:colOff>
      <xdr:row>43</xdr:row>
      <xdr:rowOff>152400</xdr:rowOff>
    </xdr:to>
    <xdr:sp macro="" textlink="">
      <xdr:nvSpPr>
        <xdr:cNvPr id="159" name="正方形/長方形 158">
          <a:extLst>
            <a:ext uri="{FF2B5EF4-FFF2-40B4-BE49-F238E27FC236}">
              <a16:creationId xmlns:a16="http://schemas.microsoft.com/office/drawing/2014/main" id="{56EE0313-5117-4FCC-9A38-B7CC532A75F9}"/>
            </a:ext>
          </a:extLst>
        </xdr:cNvPr>
        <xdr:cNvSpPr/>
      </xdr:nvSpPr>
      <xdr:spPr>
        <a:xfrm>
          <a:off x="1127125" y="7833360"/>
          <a:ext cx="5196840" cy="33528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100">
              <a:solidFill>
                <a:sysClr val="windowText" lastClr="000000"/>
              </a:solidFill>
              <a:latin typeface="ＭＳ Ｐゴシック" panose="020B0600070205080204" pitchFamily="50" charset="-128"/>
              <a:ea typeface="ＭＳ Ｐゴシック" panose="020B0600070205080204" pitchFamily="50" charset="-128"/>
            </a:rPr>
            <a:t>将来負担比率と有形固定資産減価償却率の推移</a:t>
          </a:r>
        </a:p>
      </xdr:txBody>
    </xdr:sp>
    <xdr:clientData/>
  </xdr:twoCellAnchor>
  <xdr:twoCellAnchor>
    <xdr:from>
      <xdr:col>5</xdr:col>
      <xdr:colOff>22225</xdr:colOff>
      <xdr:row>63</xdr:row>
      <xdr:rowOff>142875</xdr:rowOff>
    </xdr:from>
    <xdr:to>
      <xdr:col>36</xdr:col>
      <xdr:colOff>22225</xdr:colOff>
      <xdr:row>65</xdr:row>
      <xdr:rowOff>142875</xdr:rowOff>
    </xdr:to>
    <xdr:sp macro="" textlink="">
      <xdr:nvSpPr>
        <xdr:cNvPr id="160" name="正方形/長方形 159">
          <a:extLst>
            <a:ext uri="{FF2B5EF4-FFF2-40B4-BE49-F238E27FC236}">
              <a16:creationId xmlns:a16="http://schemas.microsoft.com/office/drawing/2014/main" id="{355455E3-3646-4F1D-89E0-2346DDFB97E2}"/>
            </a:ext>
          </a:extLst>
        </xdr:cNvPr>
        <xdr:cNvSpPr/>
      </xdr:nvSpPr>
      <xdr:spPr>
        <a:xfrm>
          <a:off x="1127125" y="11550015"/>
          <a:ext cx="5196840" cy="33528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100">
              <a:solidFill>
                <a:sysClr val="windowText" lastClr="000000"/>
              </a:solidFill>
              <a:latin typeface="ＭＳ Ｐゴシック" panose="020B0600070205080204" pitchFamily="50" charset="-128"/>
              <a:ea typeface="ＭＳ Ｐゴシック" panose="020B0600070205080204" pitchFamily="50" charset="-128"/>
            </a:rPr>
            <a:t>将来負担比率と実質公債費比率の推移</a:t>
          </a:r>
        </a:p>
      </xdr:txBody>
    </xdr:sp>
    <xdr:clientData/>
  </xdr:twoCellAnchor>
  <xdr:oneCellAnchor>
    <xdr:from>
      <xdr:col>3</xdr:col>
      <xdr:colOff>47625</xdr:colOff>
      <xdr:row>43</xdr:row>
      <xdr:rowOff>63500</xdr:rowOff>
    </xdr:from>
    <xdr:ext cx="370358" cy="242374"/>
    <xdr:sp macro="" textlink="">
      <xdr:nvSpPr>
        <xdr:cNvPr id="161" name="テキスト ボックス 160">
          <a:extLst>
            <a:ext uri="{FF2B5EF4-FFF2-40B4-BE49-F238E27FC236}">
              <a16:creationId xmlns:a16="http://schemas.microsoft.com/office/drawing/2014/main" id="{002B5137-C7D8-4ADD-84EC-2A44BAA9C4C3}"/>
            </a:ext>
          </a:extLst>
        </xdr:cNvPr>
        <xdr:cNvSpPr txBox="1"/>
      </xdr:nvSpPr>
      <xdr:spPr>
        <a:xfrm>
          <a:off x="817245" y="8079740"/>
          <a:ext cx="370358" cy="242374"/>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900">
              <a:latin typeface="ＭＳ Ｐゴシック" panose="020B0600070205080204" pitchFamily="50" charset="-128"/>
              <a:ea typeface="ＭＳ Ｐゴシック" panose="020B0600070205080204" pitchFamily="50" charset="-128"/>
            </a:rPr>
            <a:t>(</a:t>
          </a:r>
          <a:r>
            <a:rPr kumimoji="1" lang="ja-JP" altLang="en-US" sz="900">
              <a:latin typeface="ＭＳ Ｐゴシック" panose="020B0600070205080204" pitchFamily="50" charset="-128"/>
              <a:ea typeface="ＭＳ Ｐゴシック" panose="020B0600070205080204" pitchFamily="50" charset="-128"/>
            </a:rPr>
            <a:t>％</a:t>
          </a:r>
          <a:r>
            <a:rPr kumimoji="1" lang="en-US" altLang="ja-JP" sz="900">
              <a:latin typeface="ＭＳ Ｐゴシック" panose="020B0600070205080204" pitchFamily="50" charset="-128"/>
              <a:ea typeface="ＭＳ Ｐゴシック" panose="020B0600070205080204" pitchFamily="50" charset="-128"/>
            </a:rPr>
            <a:t>)</a:t>
          </a:r>
          <a:endParaRPr kumimoji="1" lang="ja-JP" altLang="en-US" sz="9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22225</xdr:colOff>
      <xdr:row>58</xdr:row>
      <xdr:rowOff>158750</xdr:rowOff>
    </xdr:from>
    <xdr:ext cx="370358" cy="242374"/>
    <xdr:sp macro="" textlink="">
      <xdr:nvSpPr>
        <xdr:cNvPr id="162" name="テキスト ボックス 161">
          <a:extLst>
            <a:ext uri="{FF2B5EF4-FFF2-40B4-BE49-F238E27FC236}">
              <a16:creationId xmlns:a16="http://schemas.microsoft.com/office/drawing/2014/main" id="{F780C905-3071-4F7F-8F9F-FA044F5E559D}"/>
            </a:ext>
          </a:extLst>
        </xdr:cNvPr>
        <xdr:cNvSpPr txBox="1"/>
      </xdr:nvSpPr>
      <xdr:spPr>
        <a:xfrm>
          <a:off x="6156325" y="10689590"/>
          <a:ext cx="370358" cy="242374"/>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900">
              <a:latin typeface="ＭＳ Ｐゴシック" panose="020B0600070205080204" pitchFamily="50" charset="-128"/>
              <a:ea typeface="ＭＳ Ｐゴシック" panose="020B0600070205080204" pitchFamily="50" charset="-128"/>
            </a:rPr>
            <a:t>(</a:t>
          </a:r>
          <a:r>
            <a:rPr kumimoji="1" lang="ja-JP" altLang="en-US" sz="900">
              <a:latin typeface="ＭＳ Ｐゴシック" panose="020B0600070205080204" pitchFamily="50" charset="-128"/>
              <a:ea typeface="ＭＳ Ｐゴシック" panose="020B0600070205080204" pitchFamily="50" charset="-128"/>
            </a:rPr>
            <a:t>％</a:t>
          </a:r>
          <a:r>
            <a:rPr kumimoji="1" lang="en-US" altLang="ja-JP" sz="900">
              <a:latin typeface="ＭＳ Ｐゴシック" panose="020B0600070205080204" pitchFamily="50" charset="-128"/>
              <a:ea typeface="ＭＳ Ｐゴシック" panose="020B0600070205080204" pitchFamily="50" charset="-128"/>
            </a:rPr>
            <a:t>)</a:t>
          </a:r>
          <a:endParaRPr kumimoji="1" lang="ja-JP" altLang="en-US" sz="900">
            <a:latin typeface="ＭＳ Ｐゴシック" panose="020B0600070205080204" pitchFamily="50" charset="-128"/>
            <a:ea typeface="ＭＳ Ｐゴシック" panose="020B0600070205080204" pitchFamily="50" charset="-128"/>
          </a:endParaRPr>
        </a:p>
      </xdr:txBody>
    </xdr:sp>
    <xdr:clientData/>
  </xdr:oneCellAnchor>
  <xdr:oneCellAnchor>
    <xdr:from>
      <xdr:col>3</xdr:col>
      <xdr:colOff>47625</xdr:colOff>
      <xdr:row>65</xdr:row>
      <xdr:rowOff>28575</xdr:rowOff>
    </xdr:from>
    <xdr:ext cx="370358" cy="242374"/>
    <xdr:sp macro="" textlink="">
      <xdr:nvSpPr>
        <xdr:cNvPr id="163" name="テキスト ボックス 162">
          <a:extLst>
            <a:ext uri="{FF2B5EF4-FFF2-40B4-BE49-F238E27FC236}">
              <a16:creationId xmlns:a16="http://schemas.microsoft.com/office/drawing/2014/main" id="{62D61074-B34B-4CF1-90CA-647854ECE3D0}"/>
            </a:ext>
          </a:extLst>
        </xdr:cNvPr>
        <xdr:cNvSpPr txBox="1"/>
      </xdr:nvSpPr>
      <xdr:spPr>
        <a:xfrm>
          <a:off x="817245" y="11770995"/>
          <a:ext cx="370358" cy="242374"/>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900">
              <a:latin typeface="ＭＳ Ｐゴシック" panose="020B0600070205080204" pitchFamily="50" charset="-128"/>
              <a:ea typeface="ＭＳ Ｐゴシック" panose="020B0600070205080204" pitchFamily="50" charset="-128"/>
            </a:rPr>
            <a:t>(</a:t>
          </a:r>
          <a:r>
            <a:rPr kumimoji="1" lang="ja-JP" altLang="en-US" sz="900">
              <a:latin typeface="ＭＳ Ｐゴシック" panose="020B0600070205080204" pitchFamily="50" charset="-128"/>
              <a:ea typeface="ＭＳ Ｐゴシック" panose="020B0600070205080204" pitchFamily="50" charset="-128"/>
            </a:rPr>
            <a:t>％</a:t>
          </a:r>
          <a:r>
            <a:rPr kumimoji="1" lang="en-US" altLang="ja-JP" sz="900">
              <a:latin typeface="ＭＳ Ｐゴシック" panose="020B0600070205080204" pitchFamily="50" charset="-128"/>
              <a:ea typeface="ＭＳ Ｐゴシック" panose="020B0600070205080204" pitchFamily="50" charset="-128"/>
            </a:rPr>
            <a:t>)</a:t>
          </a:r>
          <a:endParaRPr kumimoji="1" lang="ja-JP" altLang="en-US" sz="9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22225</xdr:colOff>
      <xdr:row>81</xdr:row>
      <xdr:rowOff>41275</xdr:rowOff>
    </xdr:from>
    <xdr:ext cx="370358" cy="242374"/>
    <xdr:sp macro="" textlink="">
      <xdr:nvSpPr>
        <xdr:cNvPr id="164" name="テキスト ボックス 163">
          <a:extLst>
            <a:ext uri="{FF2B5EF4-FFF2-40B4-BE49-F238E27FC236}">
              <a16:creationId xmlns:a16="http://schemas.microsoft.com/office/drawing/2014/main" id="{F1F98264-42E8-4319-B3CD-D069F94353A4}"/>
            </a:ext>
          </a:extLst>
        </xdr:cNvPr>
        <xdr:cNvSpPr txBox="1"/>
      </xdr:nvSpPr>
      <xdr:spPr>
        <a:xfrm>
          <a:off x="6156325" y="14465935"/>
          <a:ext cx="370358" cy="242374"/>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900">
              <a:latin typeface="ＭＳ Ｐゴシック" panose="020B0600070205080204" pitchFamily="50" charset="-128"/>
              <a:ea typeface="ＭＳ Ｐゴシック" panose="020B0600070205080204" pitchFamily="50" charset="-128"/>
            </a:rPr>
            <a:t>(</a:t>
          </a:r>
          <a:r>
            <a:rPr kumimoji="1" lang="ja-JP" altLang="en-US" sz="900">
              <a:latin typeface="ＭＳ Ｐゴシック" panose="020B0600070205080204" pitchFamily="50" charset="-128"/>
              <a:ea typeface="ＭＳ Ｐゴシック" panose="020B0600070205080204" pitchFamily="50" charset="-128"/>
            </a:rPr>
            <a:t>％</a:t>
          </a:r>
          <a:r>
            <a:rPr kumimoji="1" lang="en-US" altLang="ja-JP" sz="900">
              <a:latin typeface="ＭＳ Ｐゴシック" panose="020B0600070205080204" pitchFamily="50" charset="-128"/>
              <a:ea typeface="ＭＳ Ｐゴシック" panose="020B0600070205080204" pitchFamily="50" charset="-128"/>
            </a:rPr>
            <a:t>)</a:t>
          </a:r>
          <a:endParaRPr kumimoji="1" lang="ja-JP" altLang="en-US" sz="900">
            <a:latin typeface="ＭＳ Ｐゴシック" panose="020B0600070205080204" pitchFamily="50" charset="-128"/>
            <a:ea typeface="ＭＳ Ｐゴシック" panose="020B0600070205080204" pitchFamily="50" charset="-128"/>
          </a:endParaRPr>
        </a:p>
      </xdr:txBody>
    </xdr:sp>
    <xdr:clientData/>
  </xdr:oneCellAnchor>
</xdr:wsDr>
</file>

<file path=xl/drawings/drawing14.xml><?xml version="1.0" encoding="utf-8"?>
<xdr:wsDr xmlns:xdr="http://schemas.openxmlformats.org/drawingml/2006/spreadsheetDrawing" xmlns:a="http://schemas.openxmlformats.org/drawingml/2006/main">
  <xdr:twoCellAnchor>
    <xdr:from>
      <xdr:col>3</xdr:col>
      <xdr:colOff>63500</xdr:colOff>
      <xdr:row>0</xdr:row>
      <xdr:rowOff>127000</xdr:rowOff>
    </xdr:from>
    <xdr:to>
      <xdr:col>70</xdr:col>
      <xdr:colOff>0</xdr:colOff>
      <xdr:row>4</xdr:row>
      <xdr:rowOff>76200</xdr:rowOff>
    </xdr:to>
    <xdr:sp macro="" textlink="">
      <xdr:nvSpPr>
        <xdr:cNvPr id="2" name="正方形/長方形 1">
          <a:extLst>
            <a:ext uri="{FF2B5EF4-FFF2-40B4-BE49-F238E27FC236}">
              <a16:creationId xmlns:a16="http://schemas.microsoft.com/office/drawing/2014/main" id="{FEA06B2E-F87F-4731-8F49-A5F761E9DB9A}"/>
            </a:ext>
          </a:extLst>
        </xdr:cNvPr>
        <xdr:cNvSpPr/>
      </xdr:nvSpPr>
      <xdr:spPr>
        <a:xfrm>
          <a:off x="566420" y="127000"/>
          <a:ext cx="11168380" cy="61976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(13)-1</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市町村施設類型別ストック情報分析表①</a:t>
          </a:r>
        </a:p>
      </xdr:txBody>
    </xdr:sp>
    <xdr:clientData/>
  </xdr:twoCellAnchor>
  <xdr:twoCellAnchor>
    <xdr:from>
      <xdr:col>100</xdr:col>
      <xdr:colOff>0</xdr:colOff>
      <xdr:row>1</xdr:row>
      <xdr:rowOff>19050</xdr:rowOff>
    </xdr:from>
    <xdr:to>
      <xdr:col>120</xdr:col>
      <xdr:colOff>152400</xdr:colOff>
      <xdr:row>4</xdr:row>
      <xdr:rowOff>63500</xdr:rowOff>
    </xdr:to>
    <xdr:sp macro="" textlink="">
      <xdr:nvSpPr>
        <xdr:cNvPr id="3" name="正方形/長方形 2">
          <a:extLst>
            <a:ext uri="{FF2B5EF4-FFF2-40B4-BE49-F238E27FC236}">
              <a16:creationId xmlns:a16="http://schemas.microsoft.com/office/drawing/2014/main" id="{DC238E09-5F5C-4159-8CBB-8A21055660C5}"/>
            </a:ext>
          </a:extLst>
        </xdr:cNvPr>
        <xdr:cNvSpPr/>
      </xdr:nvSpPr>
      <xdr:spPr>
        <a:xfrm>
          <a:off x="16764000" y="186690"/>
          <a:ext cx="3505200" cy="54737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19050</xdr:colOff>
      <xdr:row>1</xdr:row>
      <xdr:rowOff>44450</xdr:rowOff>
    </xdr:from>
    <xdr:to>
      <xdr:col>120</xdr:col>
      <xdr:colOff>127000</xdr:colOff>
      <xdr:row>4</xdr:row>
      <xdr:rowOff>38100</xdr:rowOff>
    </xdr:to>
    <xdr:sp macro="" textlink="">
      <xdr:nvSpPr>
        <xdr:cNvPr id="4" name="正方形/長方形 3">
          <a:extLst>
            <a:ext uri="{FF2B5EF4-FFF2-40B4-BE49-F238E27FC236}">
              <a16:creationId xmlns:a16="http://schemas.microsoft.com/office/drawing/2014/main" id="{C074BB8A-947F-40F9-9D14-CA395ABC420C}"/>
            </a:ext>
          </a:extLst>
        </xdr:cNvPr>
        <xdr:cNvSpPr/>
      </xdr:nvSpPr>
      <xdr:spPr>
        <a:xfrm>
          <a:off x="16783050" y="212090"/>
          <a:ext cx="3460750" cy="49657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44450</xdr:colOff>
      <xdr:row>1</xdr:row>
      <xdr:rowOff>69850</xdr:rowOff>
    </xdr:from>
    <xdr:to>
      <xdr:col>120</xdr:col>
      <xdr:colOff>95250</xdr:colOff>
      <xdr:row>4</xdr:row>
      <xdr:rowOff>0</xdr:rowOff>
    </xdr:to>
    <xdr:sp macro="" textlink="">
      <xdr:nvSpPr>
        <xdr:cNvPr id="5" name="正方形/長方形 4">
          <a:extLst>
            <a:ext uri="{FF2B5EF4-FFF2-40B4-BE49-F238E27FC236}">
              <a16:creationId xmlns:a16="http://schemas.microsoft.com/office/drawing/2014/main" id="{3D2A933F-F3C8-4C93-9C9E-BD8B4007EDD0}"/>
            </a:ext>
          </a:extLst>
        </xdr:cNvPr>
        <xdr:cNvSpPr/>
      </xdr:nvSpPr>
      <xdr:spPr>
        <a:xfrm>
          <a:off x="16808450" y="237490"/>
          <a:ext cx="3403600" cy="43307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愛媛県西条市</a:t>
          </a:r>
        </a:p>
      </xdr:txBody>
    </xdr:sp>
    <xdr:clientData/>
  </xdr:twoCellAnchor>
  <xdr:twoCellAnchor>
    <xdr:from>
      <xdr:col>85</xdr:col>
      <xdr:colOff>63500</xdr:colOff>
      <xdr:row>1</xdr:row>
      <xdr:rowOff>19050</xdr:rowOff>
    </xdr:from>
    <xdr:to>
      <xdr:col>99</xdr:col>
      <xdr:colOff>57150</xdr:colOff>
      <xdr:row>4</xdr:row>
      <xdr:rowOff>63500</xdr:rowOff>
    </xdr:to>
    <xdr:sp macro="" textlink="">
      <xdr:nvSpPr>
        <xdr:cNvPr id="6" name="正方形/長方形 5">
          <a:extLst>
            <a:ext uri="{FF2B5EF4-FFF2-40B4-BE49-F238E27FC236}">
              <a16:creationId xmlns:a16="http://schemas.microsoft.com/office/drawing/2014/main" id="{446CF096-B075-4210-A236-DDB0E11A3202}"/>
            </a:ext>
          </a:extLst>
        </xdr:cNvPr>
        <xdr:cNvSpPr/>
      </xdr:nvSpPr>
      <xdr:spPr>
        <a:xfrm>
          <a:off x="14312900" y="186690"/>
          <a:ext cx="2340610" cy="54737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88900</xdr:colOff>
      <xdr:row>1</xdr:row>
      <xdr:rowOff>44450</xdr:rowOff>
    </xdr:from>
    <xdr:to>
      <xdr:col>99</xdr:col>
      <xdr:colOff>38100</xdr:colOff>
      <xdr:row>4</xdr:row>
      <xdr:rowOff>38100</xdr:rowOff>
    </xdr:to>
    <xdr:sp macro="" textlink="">
      <xdr:nvSpPr>
        <xdr:cNvPr id="7" name="正方形/長方形 6">
          <a:extLst>
            <a:ext uri="{FF2B5EF4-FFF2-40B4-BE49-F238E27FC236}">
              <a16:creationId xmlns:a16="http://schemas.microsoft.com/office/drawing/2014/main" id="{51BF2E2F-46EB-4517-9B51-D9CA042AEABE}"/>
            </a:ext>
          </a:extLst>
        </xdr:cNvPr>
        <xdr:cNvSpPr/>
      </xdr:nvSpPr>
      <xdr:spPr>
        <a:xfrm>
          <a:off x="14338300" y="212090"/>
          <a:ext cx="2296160" cy="49657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114300</xdr:colOff>
      <xdr:row>1</xdr:row>
      <xdr:rowOff>69850</xdr:rowOff>
    </xdr:from>
    <xdr:to>
      <xdr:col>99</xdr:col>
      <xdr:colOff>6350</xdr:colOff>
      <xdr:row>4</xdr:row>
      <xdr:rowOff>12700</xdr:rowOff>
    </xdr:to>
    <xdr:sp macro="" textlink="">
      <xdr:nvSpPr>
        <xdr:cNvPr id="8" name="正方形/長方形 7">
          <a:extLst>
            <a:ext uri="{FF2B5EF4-FFF2-40B4-BE49-F238E27FC236}">
              <a16:creationId xmlns:a16="http://schemas.microsoft.com/office/drawing/2014/main" id="{E93AAB52-98DA-4967-B1A3-8741DFEAE54D}"/>
            </a:ext>
          </a:extLst>
        </xdr:cNvPr>
        <xdr:cNvSpPr/>
      </xdr:nvSpPr>
      <xdr:spPr>
        <a:xfrm>
          <a:off x="14363700" y="237490"/>
          <a:ext cx="2239010" cy="44577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令和</a:t>
          </a:r>
          <a:r>
            <a:rPr kumimoji="1" lang="en-US" altLang="ja-JP" sz="2000" b="1">
              <a:solidFill>
                <a:srgbClr val="FFFFFF"/>
              </a:solidFill>
              <a:latin typeface="ＭＳ ゴシック" panose="020B0609070205080204" pitchFamily="49" charset="-128"/>
              <a:ea typeface="ＭＳ ゴシック" panose="020B0609070205080204" pitchFamily="49" charset="-128"/>
            </a:rPr>
            <a:t>4</a:t>
          </a:r>
          <a:r>
            <a:rPr kumimoji="1" lang="ja-JP" altLang="en-US" sz="200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4</xdr:col>
      <xdr:colOff>0</xdr:colOff>
      <xdr:row>5</xdr:row>
      <xdr:rowOff>31750</xdr:rowOff>
    </xdr:from>
    <xdr:to>
      <xdr:col>57</xdr:col>
      <xdr:colOff>0</xdr:colOff>
      <xdr:row>15</xdr:row>
      <xdr:rowOff>95250</xdr:rowOff>
    </xdr:to>
    <xdr:sp macro="" textlink="">
      <xdr:nvSpPr>
        <xdr:cNvPr id="9" name="正方形/長方形 8">
          <a:extLst>
            <a:ext uri="{FF2B5EF4-FFF2-40B4-BE49-F238E27FC236}">
              <a16:creationId xmlns:a16="http://schemas.microsoft.com/office/drawing/2014/main" id="{F2F29B9D-777A-4BBE-9A1E-2571553A9C8B}"/>
            </a:ext>
          </a:extLst>
        </xdr:cNvPr>
        <xdr:cNvSpPr/>
      </xdr:nvSpPr>
      <xdr:spPr>
        <a:xfrm>
          <a:off x="670560" y="869950"/>
          <a:ext cx="8884920" cy="173990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127000</xdr:colOff>
      <xdr:row>5</xdr:row>
      <xdr:rowOff>63500</xdr:rowOff>
    </xdr:from>
    <xdr:to>
      <xdr:col>12</xdr:col>
      <xdr:colOff>0</xdr:colOff>
      <xdr:row>15</xdr:row>
      <xdr:rowOff>63500</xdr:rowOff>
    </xdr:to>
    <xdr:sp macro="" textlink="">
      <xdr:nvSpPr>
        <xdr:cNvPr id="10" name="正方形/長方形 9">
          <a:extLst>
            <a:ext uri="{FF2B5EF4-FFF2-40B4-BE49-F238E27FC236}">
              <a16:creationId xmlns:a16="http://schemas.microsoft.com/office/drawing/2014/main" id="{296B3B44-1A6D-4E9C-930B-FC00ACA27AC0}"/>
            </a:ext>
          </a:extLst>
        </xdr:cNvPr>
        <xdr:cNvSpPr/>
      </xdr:nvSpPr>
      <xdr:spPr>
        <a:xfrm>
          <a:off x="797560" y="901700"/>
          <a:ext cx="1214120" cy="16764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11</xdr:col>
      <xdr:colOff>127000</xdr:colOff>
      <xdr:row>5</xdr:row>
      <xdr:rowOff>63500</xdr:rowOff>
    </xdr:from>
    <xdr:to>
      <xdr:col>18</xdr:col>
      <xdr:colOff>127000</xdr:colOff>
      <xdr:row>15</xdr:row>
      <xdr:rowOff>63500</xdr:rowOff>
    </xdr:to>
    <xdr:sp macro="" textlink="">
      <xdr:nvSpPr>
        <xdr:cNvPr id="11" name="正方形/長方形 10">
          <a:extLst>
            <a:ext uri="{FF2B5EF4-FFF2-40B4-BE49-F238E27FC236}">
              <a16:creationId xmlns:a16="http://schemas.microsoft.com/office/drawing/2014/main" id="{FAF832AE-3BB1-4FA3-B528-55272F34CA10}"/>
            </a:ext>
          </a:extLst>
        </xdr:cNvPr>
        <xdr:cNvSpPr/>
      </xdr:nvSpPr>
      <xdr:spPr>
        <a:xfrm>
          <a:off x="1971040" y="901700"/>
          <a:ext cx="1173480" cy="16764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105,616
104,214
510.04
59,447,456
55,253,057
3,996,649
28,883,930
60,566,035</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18</xdr:col>
      <xdr:colOff>127000</xdr:colOff>
      <xdr:row>5</xdr:row>
      <xdr:rowOff>63500</xdr:rowOff>
    </xdr:from>
    <xdr:to>
      <xdr:col>26</xdr:col>
      <xdr:colOff>127000</xdr:colOff>
      <xdr:row>15</xdr:row>
      <xdr:rowOff>63500</xdr:rowOff>
    </xdr:to>
    <xdr:sp macro="" textlink="">
      <xdr:nvSpPr>
        <xdr:cNvPr id="12" name="正方形/長方形 11">
          <a:extLst>
            <a:ext uri="{FF2B5EF4-FFF2-40B4-BE49-F238E27FC236}">
              <a16:creationId xmlns:a16="http://schemas.microsoft.com/office/drawing/2014/main" id="{77000F92-9A69-486A-ACFD-E3F31E920F64}"/>
            </a:ext>
          </a:extLst>
        </xdr:cNvPr>
        <xdr:cNvSpPr/>
      </xdr:nvSpPr>
      <xdr:spPr>
        <a:xfrm>
          <a:off x="3144520" y="901700"/>
          <a:ext cx="1341120" cy="16764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(R5.1.1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(R5.1.1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26</xdr:col>
      <xdr:colOff>127000</xdr:colOff>
      <xdr:row>5</xdr:row>
      <xdr:rowOff>82550</xdr:rowOff>
    </xdr:from>
    <xdr:to>
      <xdr:col>37</xdr:col>
      <xdr:colOff>63500</xdr:colOff>
      <xdr:row>10</xdr:row>
      <xdr:rowOff>165100</xdr:rowOff>
    </xdr:to>
    <xdr:sp macro="" textlink="">
      <xdr:nvSpPr>
        <xdr:cNvPr id="13" name="正方形/長方形 12">
          <a:extLst>
            <a:ext uri="{FF2B5EF4-FFF2-40B4-BE49-F238E27FC236}">
              <a16:creationId xmlns:a16="http://schemas.microsoft.com/office/drawing/2014/main" id="{10633CE3-5429-45DE-928C-BB1757ACA7AD}"/>
            </a:ext>
          </a:extLst>
        </xdr:cNvPr>
        <xdr:cNvSpPr/>
      </xdr:nvSpPr>
      <xdr:spPr>
        <a:xfrm>
          <a:off x="4485640" y="920750"/>
          <a:ext cx="1780540" cy="9207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37</xdr:col>
      <xdr:colOff>63500</xdr:colOff>
      <xdr:row>5</xdr:row>
      <xdr:rowOff>82550</xdr:rowOff>
    </xdr:from>
    <xdr:to>
      <xdr:col>44</xdr:col>
      <xdr:colOff>0</xdr:colOff>
      <xdr:row>10</xdr:row>
      <xdr:rowOff>165100</xdr:rowOff>
    </xdr:to>
    <xdr:sp macro="" textlink="">
      <xdr:nvSpPr>
        <xdr:cNvPr id="14" name="正方形/長方形 13">
          <a:extLst>
            <a:ext uri="{FF2B5EF4-FFF2-40B4-BE49-F238E27FC236}">
              <a16:creationId xmlns:a16="http://schemas.microsoft.com/office/drawing/2014/main" id="{75A2ACC9-9867-4972-9D27-7E7463D7E808}"/>
            </a:ext>
          </a:extLst>
        </xdr:cNvPr>
        <xdr:cNvSpPr/>
      </xdr:nvSpPr>
      <xdr:spPr>
        <a:xfrm>
          <a:off x="6266180" y="920750"/>
          <a:ext cx="1109980" cy="9207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7.1
51.4</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44</xdr:col>
      <xdr:colOff>63500</xdr:colOff>
      <xdr:row>5</xdr:row>
      <xdr:rowOff>95250</xdr:rowOff>
    </xdr:from>
    <xdr:to>
      <xdr:col>47</xdr:col>
      <xdr:colOff>127000</xdr:colOff>
      <xdr:row>11</xdr:row>
      <xdr:rowOff>6350</xdr:rowOff>
    </xdr:to>
    <xdr:sp macro="" textlink="">
      <xdr:nvSpPr>
        <xdr:cNvPr id="15" name="正方形/長方形 14">
          <a:extLst>
            <a:ext uri="{FF2B5EF4-FFF2-40B4-BE49-F238E27FC236}">
              <a16:creationId xmlns:a16="http://schemas.microsoft.com/office/drawing/2014/main" id="{4B48BB18-B8CE-4609-BA6C-57DD7DC4D04C}"/>
            </a:ext>
          </a:extLst>
        </xdr:cNvPr>
        <xdr:cNvSpPr/>
      </xdr:nvSpPr>
      <xdr:spPr>
        <a:xfrm>
          <a:off x="7439660" y="933450"/>
          <a:ext cx="566420" cy="91694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26</xdr:col>
      <xdr:colOff>127000</xdr:colOff>
      <xdr:row>10</xdr:row>
      <xdr:rowOff>0</xdr:rowOff>
    </xdr:from>
    <xdr:to>
      <xdr:col>37</xdr:col>
      <xdr:colOff>63500</xdr:colOff>
      <xdr:row>13</xdr:row>
      <xdr:rowOff>120650</xdr:rowOff>
    </xdr:to>
    <xdr:sp macro="" textlink="">
      <xdr:nvSpPr>
        <xdr:cNvPr id="16" name="正方形/長方形 15">
          <a:extLst>
            <a:ext uri="{FF2B5EF4-FFF2-40B4-BE49-F238E27FC236}">
              <a16:creationId xmlns:a16="http://schemas.microsoft.com/office/drawing/2014/main" id="{509DD348-870F-44DF-ADCC-F0C24F2F72CE}"/>
            </a:ext>
          </a:extLst>
        </xdr:cNvPr>
        <xdr:cNvSpPr/>
      </xdr:nvSpPr>
      <xdr:spPr>
        <a:xfrm>
          <a:off x="4485640" y="1676400"/>
          <a:ext cx="1780540" cy="62357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37</xdr:col>
      <xdr:colOff>127000</xdr:colOff>
      <xdr:row>10</xdr:row>
      <xdr:rowOff>0</xdr:rowOff>
    </xdr:from>
    <xdr:to>
      <xdr:col>57</xdr:col>
      <xdr:colOff>0</xdr:colOff>
      <xdr:row>13</xdr:row>
      <xdr:rowOff>120650</xdr:rowOff>
    </xdr:to>
    <xdr:sp macro="" textlink="">
      <xdr:nvSpPr>
        <xdr:cNvPr id="17" name="正方形/長方形 16">
          <a:extLst>
            <a:ext uri="{FF2B5EF4-FFF2-40B4-BE49-F238E27FC236}">
              <a16:creationId xmlns:a16="http://schemas.microsoft.com/office/drawing/2014/main" id="{D7E2D8EE-ED17-4289-9BF7-C1C4DF2105EF}"/>
            </a:ext>
          </a:extLst>
        </xdr:cNvPr>
        <xdr:cNvSpPr/>
      </xdr:nvSpPr>
      <xdr:spPr>
        <a:xfrm>
          <a:off x="6329680" y="1676400"/>
          <a:ext cx="3225800" cy="62357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H30  Ⅲ</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R01  Ⅲ</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R02  Ⅲ</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R03  Ⅲ</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R04  Ⅲ</a:t>
          </a:r>
          <a:r>
            <a:rPr kumimoji="1" lang="ja-JP" altLang="en-US" sz="1100" b="1">
              <a:solidFill>
                <a:srgbClr val="000000"/>
              </a:solidFill>
              <a:latin typeface="ＭＳ ゴシック" panose="020B0609070205080204" pitchFamily="49" charset="-128"/>
              <a:ea typeface="ＭＳ ゴシック" panose="020B0609070205080204" pitchFamily="49" charset="-128"/>
            </a:rPr>
            <a:t>－２</a:t>
          </a:r>
        </a:p>
      </xdr:txBody>
    </xdr:sp>
    <xdr:clientData/>
  </xdr:twoCellAnchor>
  <xdr:twoCellAnchor>
    <xdr:from>
      <xdr:col>58</xdr:col>
      <xdr:colOff>25400</xdr:colOff>
      <xdr:row>5</xdr:row>
      <xdr:rowOff>31750</xdr:rowOff>
    </xdr:from>
    <xdr:to>
      <xdr:col>66</xdr:col>
      <xdr:colOff>25400</xdr:colOff>
      <xdr:row>12</xdr:row>
      <xdr:rowOff>101600</xdr:rowOff>
    </xdr:to>
    <xdr:sp macro="" textlink="">
      <xdr:nvSpPr>
        <xdr:cNvPr id="18" name="角丸四角形 17">
          <a:extLst>
            <a:ext uri="{FF2B5EF4-FFF2-40B4-BE49-F238E27FC236}">
              <a16:creationId xmlns:a16="http://schemas.microsoft.com/office/drawing/2014/main" id="{A80A6DC2-24F9-47D2-B6DC-D7EEC90AC3AD}"/>
            </a:ext>
          </a:extLst>
        </xdr:cNvPr>
        <xdr:cNvSpPr/>
      </xdr:nvSpPr>
      <xdr:spPr>
        <a:xfrm>
          <a:off x="9748520" y="869950"/>
          <a:ext cx="1341120" cy="124333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95250</xdr:colOff>
      <xdr:row>5</xdr:row>
      <xdr:rowOff>95250</xdr:rowOff>
    </xdr:from>
    <xdr:to>
      <xdr:col>66</xdr:col>
      <xdr:colOff>95250</xdr:colOff>
      <xdr:row>7</xdr:row>
      <xdr:rowOff>6350</xdr:rowOff>
    </xdr:to>
    <xdr:sp macro="" textlink="">
      <xdr:nvSpPr>
        <xdr:cNvPr id="19" name="正方形/長方形 18">
          <a:extLst>
            <a:ext uri="{FF2B5EF4-FFF2-40B4-BE49-F238E27FC236}">
              <a16:creationId xmlns:a16="http://schemas.microsoft.com/office/drawing/2014/main" id="{FA159D01-7572-4147-98BD-11CCBD02F041}"/>
            </a:ext>
          </a:extLst>
        </xdr:cNvPr>
        <xdr:cNvSpPr/>
      </xdr:nvSpPr>
      <xdr:spPr>
        <a:xfrm>
          <a:off x="9986010" y="933450"/>
          <a:ext cx="117348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59</xdr:col>
      <xdr:colOff>95250</xdr:colOff>
      <xdr:row>7</xdr:row>
      <xdr:rowOff>19050</xdr:rowOff>
    </xdr:from>
    <xdr:to>
      <xdr:col>66</xdr:col>
      <xdr:colOff>95250</xdr:colOff>
      <xdr:row>8</xdr:row>
      <xdr:rowOff>101600</xdr:rowOff>
    </xdr:to>
    <xdr:sp macro="" textlink="">
      <xdr:nvSpPr>
        <xdr:cNvPr id="20" name="正方形/長方形 19">
          <a:extLst>
            <a:ext uri="{FF2B5EF4-FFF2-40B4-BE49-F238E27FC236}">
              <a16:creationId xmlns:a16="http://schemas.microsoft.com/office/drawing/2014/main" id="{B55F0F8A-0643-4C3B-BE50-4558E82012FB}"/>
            </a:ext>
          </a:extLst>
        </xdr:cNvPr>
        <xdr:cNvSpPr/>
      </xdr:nvSpPr>
      <xdr:spPr>
        <a:xfrm>
          <a:off x="9986010" y="1192530"/>
          <a:ext cx="117348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59</xdr:col>
      <xdr:colOff>95250</xdr:colOff>
      <xdr:row>9</xdr:row>
      <xdr:rowOff>6350</xdr:rowOff>
    </xdr:from>
    <xdr:to>
      <xdr:col>67</xdr:col>
      <xdr:colOff>31750</xdr:colOff>
      <xdr:row>12</xdr:row>
      <xdr:rowOff>127000</xdr:rowOff>
    </xdr:to>
    <xdr:sp macro="" textlink="">
      <xdr:nvSpPr>
        <xdr:cNvPr id="21" name="正方形/長方形 20">
          <a:extLst>
            <a:ext uri="{FF2B5EF4-FFF2-40B4-BE49-F238E27FC236}">
              <a16:creationId xmlns:a16="http://schemas.microsoft.com/office/drawing/2014/main" id="{A7634CEC-626A-4750-BD74-0BF1A93D5F9F}"/>
            </a:ext>
          </a:extLst>
        </xdr:cNvPr>
        <xdr:cNvSpPr/>
      </xdr:nvSpPr>
      <xdr:spPr>
        <a:xfrm>
          <a:off x="9986010" y="1515110"/>
          <a:ext cx="1277620" cy="62357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58</xdr:col>
      <xdr:colOff>107950</xdr:colOff>
      <xdr:row>6</xdr:row>
      <xdr:rowOff>12700</xdr:rowOff>
    </xdr:from>
    <xdr:to>
      <xdr:col>59</xdr:col>
      <xdr:colOff>127000</xdr:colOff>
      <xdr:row>6</xdr:row>
      <xdr:rowOff>12700</xdr:rowOff>
    </xdr:to>
    <xdr:cxnSp macro="">
      <xdr:nvCxnSpPr>
        <xdr:cNvPr id="22" name="直線コネクタ 21">
          <a:extLst>
            <a:ext uri="{FF2B5EF4-FFF2-40B4-BE49-F238E27FC236}">
              <a16:creationId xmlns:a16="http://schemas.microsoft.com/office/drawing/2014/main" id="{3E5CA597-193B-4648-9DC8-26D59A1AC8B4}"/>
            </a:ext>
          </a:extLst>
        </xdr:cNvPr>
        <xdr:cNvCxnSpPr/>
      </xdr:nvCxnSpPr>
      <xdr:spPr>
        <a:xfrm flipH="1">
          <a:off x="9831070" y="1018540"/>
          <a:ext cx="18669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161925</xdr:colOff>
      <xdr:row>5</xdr:row>
      <xdr:rowOff>133350</xdr:rowOff>
    </xdr:from>
    <xdr:to>
      <xdr:col>59</xdr:col>
      <xdr:colOff>73025</xdr:colOff>
      <xdr:row>6</xdr:row>
      <xdr:rowOff>63500</xdr:rowOff>
    </xdr:to>
    <xdr:sp macro="" textlink="">
      <xdr:nvSpPr>
        <xdr:cNvPr id="23" name="楕円 22">
          <a:extLst>
            <a:ext uri="{FF2B5EF4-FFF2-40B4-BE49-F238E27FC236}">
              <a16:creationId xmlns:a16="http://schemas.microsoft.com/office/drawing/2014/main" id="{2D4607F2-FDF0-41D1-91B8-202AA35FA9B5}"/>
            </a:ext>
          </a:extLst>
        </xdr:cNvPr>
        <xdr:cNvSpPr/>
      </xdr:nvSpPr>
      <xdr:spPr>
        <a:xfrm>
          <a:off x="9885045" y="971550"/>
          <a:ext cx="7874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58</xdr:col>
      <xdr:colOff>161925</xdr:colOff>
      <xdr:row>7</xdr:row>
      <xdr:rowOff>57150</xdr:rowOff>
    </xdr:from>
    <xdr:to>
      <xdr:col>59</xdr:col>
      <xdr:colOff>73025</xdr:colOff>
      <xdr:row>7</xdr:row>
      <xdr:rowOff>158750</xdr:rowOff>
    </xdr:to>
    <xdr:sp macro="" textlink="">
      <xdr:nvSpPr>
        <xdr:cNvPr id="24" name="フローチャート: 判断 23">
          <a:extLst>
            <a:ext uri="{FF2B5EF4-FFF2-40B4-BE49-F238E27FC236}">
              <a16:creationId xmlns:a16="http://schemas.microsoft.com/office/drawing/2014/main" id="{4AD8F014-0DC3-4E2C-85AE-DD4377EC7016}"/>
            </a:ext>
          </a:extLst>
        </xdr:cNvPr>
        <xdr:cNvSpPr/>
      </xdr:nvSpPr>
      <xdr:spPr>
        <a:xfrm>
          <a:off x="9885045" y="1230630"/>
          <a:ext cx="7874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15875</xdr:colOff>
      <xdr:row>8</xdr:row>
      <xdr:rowOff>152400</xdr:rowOff>
    </xdr:from>
    <xdr:to>
      <xdr:col>59</xdr:col>
      <xdr:colOff>15875</xdr:colOff>
      <xdr:row>9</xdr:row>
      <xdr:rowOff>120650</xdr:rowOff>
    </xdr:to>
    <xdr:cxnSp macro="">
      <xdr:nvCxnSpPr>
        <xdr:cNvPr id="25" name="直線コネクタ 24">
          <a:extLst>
            <a:ext uri="{FF2B5EF4-FFF2-40B4-BE49-F238E27FC236}">
              <a16:creationId xmlns:a16="http://schemas.microsoft.com/office/drawing/2014/main" id="{57AE4C37-294E-4112-A3E6-DC2DCEAA62BA}"/>
            </a:ext>
          </a:extLst>
        </xdr:cNvPr>
        <xdr:cNvCxnSpPr/>
      </xdr:nvCxnSpPr>
      <xdr:spPr>
        <a:xfrm>
          <a:off x="9906635" y="1493520"/>
          <a:ext cx="0" cy="13589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8</xdr:row>
      <xdr:rowOff>152400</xdr:rowOff>
    </xdr:from>
    <xdr:to>
      <xdr:col>59</xdr:col>
      <xdr:colOff>107950</xdr:colOff>
      <xdr:row>8</xdr:row>
      <xdr:rowOff>152400</xdr:rowOff>
    </xdr:to>
    <xdr:cxnSp macro="">
      <xdr:nvCxnSpPr>
        <xdr:cNvPr id="26" name="直線コネクタ 25">
          <a:extLst>
            <a:ext uri="{FF2B5EF4-FFF2-40B4-BE49-F238E27FC236}">
              <a16:creationId xmlns:a16="http://schemas.microsoft.com/office/drawing/2014/main" id="{FA783307-C0E6-4626-BEE4-7A2D8BB77C79}"/>
            </a:ext>
          </a:extLst>
        </xdr:cNvPr>
        <xdr:cNvCxnSpPr/>
      </xdr:nvCxnSpPr>
      <xdr:spPr>
        <a:xfrm>
          <a:off x="9850120" y="1493520"/>
          <a:ext cx="14859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59</xdr:col>
      <xdr:colOff>15875</xdr:colOff>
      <xdr:row>10</xdr:row>
      <xdr:rowOff>47625</xdr:rowOff>
    </xdr:from>
    <xdr:to>
      <xdr:col>59</xdr:col>
      <xdr:colOff>15875</xdr:colOff>
      <xdr:row>11</xdr:row>
      <xdr:rowOff>15875</xdr:rowOff>
    </xdr:to>
    <xdr:cxnSp macro="">
      <xdr:nvCxnSpPr>
        <xdr:cNvPr id="27" name="直線コネクタ 26">
          <a:extLst>
            <a:ext uri="{FF2B5EF4-FFF2-40B4-BE49-F238E27FC236}">
              <a16:creationId xmlns:a16="http://schemas.microsoft.com/office/drawing/2014/main" id="{BEB317BE-E4A9-47C8-ADA2-0B514A9D914D}"/>
            </a:ext>
          </a:extLst>
        </xdr:cNvPr>
        <xdr:cNvCxnSpPr/>
      </xdr:nvCxnSpPr>
      <xdr:spPr>
        <a:xfrm flipV="1">
          <a:off x="9906635" y="1724025"/>
          <a:ext cx="0" cy="13589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11</xdr:row>
      <xdr:rowOff>19050</xdr:rowOff>
    </xdr:from>
    <xdr:to>
      <xdr:col>59</xdr:col>
      <xdr:colOff>107950</xdr:colOff>
      <xdr:row>11</xdr:row>
      <xdr:rowOff>19050</xdr:rowOff>
    </xdr:to>
    <xdr:cxnSp macro="">
      <xdr:nvCxnSpPr>
        <xdr:cNvPr id="28" name="直線コネクタ 27">
          <a:extLst>
            <a:ext uri="{FF2B5EF4-FFF2-40B4-BE49-F238E27FC236}">
              <a16:creationId xmlns:a16="http://schemas.microsoft.com/office/drawing/2014/main" id="{48C8212B-256F-43C7-A630-1C2E67866A63}"/>
            </a:ext>
          </a:extLst>
        </xdr:cNvPr>
        <xdr:cNvCxnSpPr/>
      </xdr:nvCxnSpPr>
      <xdr:spPr>
        <a:xfrm>
          <a:off x="9850120" y="1863090"/>
          <a:ext cx="14859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xdr:col>
      <xdr:colOff>127000</xdr:colOff>
      <xdr:row>16</xdr:row>
      <xdr:rowOff>50800</xdr:rowOff>
    </xdr:from>
    <xdr:ext cx="8896666" cy="259045"/>
    <xdr:sp macro="" textlink="">
      <xdr:nvSpPr>
        <xdr:cNvPr id="29" name="テキスト ボックス 28">
          <a:extLst>
            <a:ext uri="{FF2B5EF4-FFF2-40B4-BE49-F238E27FC236}">
              <a16:creationId xmlns:a16="http://schemas.microsoft.com/office/drawing/2014/main" id="{6F07897B-64EC-49BB-B36B-753E9B672C91}"/>
            </a:ext>
          </a:extLst>
        </xdr:cNvPr>
        <xdr:cNvSpPr txBox="1"/>
      </xdr:nvSpPr>
      <xdr:spPr>
        <a:xfrm>
          <a:off x="629920" y="2733040"/>
          <a:ext cx="889666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3</xdr:col>
      <xdr:colOff>127000</xdr:colOff>
      <xdr:row>18</xdr:row>
      <xdr:rowOff>25400</xdr:rowOff>
    </xdr:from>
    <xdr:ext cx="6046335" cy="259045"/>
    <xdr:sp macro="" textlink="">
      <xdr:nvSpPr>
        <xdr:cNvPr id="30" name="テキスト ボックス 29">
          <a:extLst>
            <a:ext uri="{FF2B5EF4-FFF2-40B4-BE49-F238E27FC236}">
              <a16:creationId xmlns:a16="http://schemas.microsoft.com/office/drawing/2014/main" id="{4A90E1F1-17CF-460B-B3B0-F80733DC2613}"/>
            </a:ext>
          </a:extLst>
        </xdr:cNvPr>
        <xdr:cNvSpPr txBox="1"/>
      </xdr:nvSpPr>
      <xdr:spPr>
        <a:xfrm>
          <a:off x="629920" y="3042920"/>
          <a:ext cx="604633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人口については、各調査対象年度の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3</xdr:col>
      <xdr:colOff>127000</xdr:colOff>
      <xdr:row>20</xdr:row>
      <xdr:rowOff>0</xdr:rowOff>
    </xdr:from>
    <xdr:ext cx="8231805" cy="259045"/>
    <xdr:sp macro="" textlink="">
      <xdr:nvSpPr>
        <xdr:cNvPr id="31" name="テキスト ボックス 30">
          <a:extLst>
            <a:ext uri="{FF2B5EF4-FFF2-40B4-BE49-F238E27FC236}">
              <a16:creationId xmlns:a16="http://schemas.microsoft.com/office/drawing/2014/main" id="{77B917F5-2314-44AE-8BB3-50587D1E00B3}"/>
            </a:ext>
          </a:extLst>
        </xdr:cNvPr>
        <xdr:cNvSpPr txBox="1"/>
      </xdr:nvSpPr>
      <xdr:spPr>
        <a:xfrm>
          <a:off x="629920" y="3352800"/>
          <a:ext cx="823180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類似団体内順位、全国平均、各都道府県平均は、令和</a:t>
          </a:r>
          <a:r>
            <a:rPr kumimoji="1" lang="en-US" altLang="ja-JP" sz="1000">
              <a:solidFill>
                <a:srgbClr val="000000"/>
              </a:solidFill>
              <a:latin typeface="ＭＳ Ｐゴシック" panose="020B0600070205080204" pitchFamily="50" charset="-128"/>
              <a:ea typeface="ＭＳ Ｐゴシック" panose="020B0600070205080204" pitchFamily="50" charset="-128"/>
            </a:rPr>
            <a:t>4</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年度決算の状況である。また類似団体が存在しない場合、類似団体内順位を表示しない。</a:t>
          </a:r>
        </a:p>
      </xdr:txBody>
    </xdr:sp>
    <xdr:clientData/>
  </xdr:oneCellAnchor>
  <xdr:oneCellAnchor>
    <xdr:from>
      <xdr:col>3</xdr:col>
      <xdr:colOff>127000</xdr:colOff>
      <xdr:row>21</xdr:row>
      <xdr:rowOff>146050</xdr:rowOff>
    </xdr:from>
    <xdr:ext cx="4433650" cy="259045"/>
    <xdr:sp macro="" textlink="">
      <xdr:nvSpPr>
        <xdr:cNvPr id="32" name="テキスト ボックス 31">
          <a:extLst>
            <a:ext uri="{FF2B5EF4-FFF2-40B4-BE49-F238E27FC236}">
              <a16:creationId xmlns:a16="http://schemas.microsoft.com/office/drawing/2014/main" id="{59E35E34-37C3-4684-B861-BDF38C54BE90}"/>
            </a:ext>
          </a:extLst>
        </xdr:cNvPr>
        <xdr:cNvSpPr txBox="1"/>
      </xdr:nvSpPr>
      <xdr:spPr>
        <a:xfrm>
          <a:off x="629920" y="3666490"/>
          <a:ext cx="443365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類似団体関連の数値は、各年度の調査で回答のあった団体に関するもの。</a:t>
          </a:r>
        </a:p>
      </xdr:txBody>
    </xdr:sp>
    <xdr:clientData/>
  </xdr:oneCellAnchor>
  <xdr:twoCellAnchor>
    <xdr:from>
      <xdr:col>4</xdr:col>
      <xdr:colOff>0</xdr:colOff>
      <xdr:row>24</xdr:row>
      <xdr:rowOff>76200</xdr:rowOff>
    </xdr:from>
    <xdr:to>
      <xdr:col>28</xdr:col>
      <xdr:colOff>152400</xdr:colOff>
      <xdr:row>28</xdr:row>
      <xdr:rowOff>25400</xdr:rowOff>
    </xdr:to>
    <xdr:sp macro="" textlink="">
      <xdr:nvSpPr>
        <xdr:cNvPr id="33" name="正方形/長方形 32">
          <a:extLst>
            <a:ext uri="{FF2B5EF4-FFF2-40B4-BE49-F238E27FC236}">
              <a16:creationId xmlns:a16="http://schemas.microsoft.com/office/drawing/2014/main" id="{11D02E3D-360B-4AED-B086-44710BB1CAE2}"/>
            </a:ext>
          </a:extLst>
        </xdr:cNvPr>
        <xdr:cNvSpPr/>
      </xdr:nvSpPr>
      <xdr:spPr>
        <a:xfrm>
          <a:off x="670560" y="4099560"/>
          <a:ext cx="4175760" cy="61976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道路</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28</xdr:row>
      <xdr:rowOff>50800</xdr:rowOff>
    </xdr:from>
    <xdr:to>
      <xdr:col>12</xdr:col>
      <xdr:colOff>127000</xdr:colOff>
      <xdr:row>29</xdr:row>
      <xdr:rowOff>133350</xdr:rowOff>
    </xdr:to>
    <xdr:sp macro="" textlink="">
      <xdr:nvSpPr>
        <xdr:cNvPr id="34" name="正方形/長方形 33">
          <a:extLst>
            <a:ext uri="{FF2B5EF4-FFF2-40B4-BE49-F238E27FC236}">
              <a16:creationId xmlns:a16="http://schemas.microsoft.com/office/drawing/2014/main" id="{67349E3A-D71D-4755-BF42-83221E3EBB84}"/>
            </a:ext>
          </a:extLst>
        </xdr:cNvPr>
        <xdr:cNvSpPr/>
      </xdr:nvSpPr>
      <xdr:spPr>
        <a:xfrm>
          <a:off x="797560" y="474472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29</xdr:row>
      <xdr:rowOff>82550</xdr:rowOff>
    </xdr:from>
    <xdr:to>
      <xdr:col>12</xdr:col>
      <xdr:colOff>127000</xdr:colOff>
      <xdr:row>30</xdr:row>
      <xdr:rowOff>165100</xdr:rowOff>
    </xdr:to>
    <xdr:sp macro="" textlink="">
      <xdr:nvSpPr>
        <xdr:cNvPr id="35" name="正方形/長方形 34">
          <a:extLst>
            <a:ext uri="{FF2B5EF4-FFF2-40B4-BE49-F238E27FC236}">
              <a16:creationId xmlns:a16="http://schemas.microsoft.com/office/drawing/2014/main" id="{E8C4CEDE-A3DE-4EA2-9906-B4075B58821A}"/>
            </a:ext>
          </a:extLst>
        </xdr:cNvPr>
        <xdr:cNvSpPr/>
      </xdr:nvSpPr>
      <xdr:spPr>
        <a:xfrm>
          <a:off x="797560" y="494411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20/26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28</xdr:row>
      <xdr:rowOff>50800</xdr:rowOff>
    </xdr:from>
    <xdr:to>
      <xdr:col>18</xdr:col>
      <xdr:colOff>0</xdr:colOff>
      <xdr:row>29</xdr:row>
      <xdr:rowOff>133350</xdr:rowOff>
    </xdr:to>
    <xdr:sp macro="" textlink="">
      <xdr:nvSpPr>
        <xdr:cNvPr id="36" name="正方形/長方形 35">
          <a:extLst>
            <a:ext uri="{FF2B5EF4-FFF2-40B4-BE49-F238E27FC236}">
              <a16:creationId xmlns:a16="http://schemas.microsoft.com/office/drawing/2014/main" id="{78CD3BA7-9DE9-4BBB-B0C8-8B4CDE2C0600}"/>
            </a:ext>
          </a:extLst>
        </xdr:cNvPr>
        <xdr:cNvSpPr/>
      </xdr:nvSpPr>
      <xdr:spPr>
        <a:xfrm>
          <a:off x="1676400" y="474472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29</xdr:row>
      <xdr:rowOff>82550</xdr:rowOff>
    </xdr:from>
    <xdr:to>
      <xdr:col>18</xdr:col>
      <xdr:colOff>0</xdr:colOff>
      <xdr:row>30</xdr:row>
      <xdr:rowOff>165100</xdr:rowOff>
    </xdr:to>
    <xdr:sp macro="" textlink="">
      <xdr:nvSpPr>
        <xdr:cNvPr id="37" name="正方形/長方形 36">
          <a:extLst>
            <a:ext uri="{FF2B5EF4-FFF2-40B4-BE49-F238E27FC236}">
              <a16:creationId xmlns:a16="http://schemas.microsoft.com/office/drawing/2014/main" id="{20A57F85-C85F-4BF6-A629-F21DE0EDA217}"/>
            </a:ext>
          </a:extLst>
        </xdr:cNvPr>
        <xdr:cNvSpPr/>
      </xdr:nvSpPr>
      <xdr:spPr>
        <a:xfrm>
          <a:off x="1676400" y="494411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66.0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28</xdr:row>
      <xdr:rowOff>50800</xdr:rowOff>
    </xdr:from>
    <xdr:to>
      <xdr:col>24</xdr:col>
      <xdr:colOff>0</xdr:colOff>
      <xdr:row>29</xdr:row>
      <xdr:rowOff>133350</xdr:rowOff>
    </xdr:to>
    <xdr:sp macro="" textlink="">
      <xdr:nvSpPr>
        <xdr:cNvPr id="38" name="正方形/長方形 37">
          <a:extLst>
            <a:ext uri="{FF2B5EF4-FFF2-40B4-BE49-F238E27FC236}">
              <a16:creationId xmlns:a16="http://schemas.microsoft.com/office/drawing/2014/main" id="{AA9C022A-B1DA-4F1D-A7DE-C580343B1D2D}"/>
            </a:ext>
          </a:extLst>
        </xdr:cNvPr>
        <xdr:cNvSpPr/>
      </xdr:nvSpPr>
      <xdr:spPr>
        <a:xfrm>
          <a:off x="2682240" y="474472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愛媛県平均</a:t>
          </a:r>
        </a:p>
      </xdr:txBody>
    </xdr:sp>
    <xdr:clientData/>
  </xdr:twoCellAnchor>
  <xdr:twoCellAnchor>
    <xdr:from>
      <xdr:col>16</xdr:col>
      <xdr:colOff>0</xdr:colOff>
      <xdr:row>29</xdr:row>
      <xdr:rowOff>82550</xdr:rowOff>
    </xdr:from>
    <xdr:to>
      <xdr:col>24</xdr:col>
      <xdr:colOff>0</xdr:colOff>
      <xdr:row>30</xdr:row>
      <xdr:rowOff>165100</xdr:rowOff>
    </xdr:to>
    <xdr:sp macro="" textlink="">
      <xdr:nvSpPr>
        <xdr:cNvPr id="39" name="正方形/長方形 38">
          <a:extLst>
            <a:ext uri="{FF2B5EF4-FFF2-40B4-BE49-F238E27FC236}">
              <a16:creationId xmlns:a16="http://schemas.microsoft.com/office/drawing/2014/main" id="{CF5510F9-FE1E-4024-B6D6-6BD4605452D1}"/>
            </a:ext>
          </a:extLst>
        </xdr:cNvPr>
        <xdr:cNvSpPr/>
      </xdr:nvSpPr>
      <xdr:spPr>
        <a:xfrm>
          <a:off x="2682240" y="494411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70.7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31</xdr:row>
      <xdr:rowOff>19050</xdr:rowOff>
    </xdr:from>
    <xdr:to>
      <xdr:col>28</xdr:col>
      <xdr:colOff>152400</xdr:colOff>
      <xdr:row>44</xdr:row>
      <xdr:rowOff>76200</xdr:rowOff>
    </xdr:to>
    <xdr:sp macro="" textlink="">
      <xdr:nvSpPr>
        <xdr:cNvPr id="40" name="正方形/長方形 39">
          <a:extLst>
            <a:ext uri="{FF2B5EF4-FFF2-40B4-BE49-F238E27FC236}">
              <a16:creationId xmlns:a16="http://schemas.microsoft.com/office/drawing/2014/main" id="{80C3FE38-D011-45E2-A1AC-3543F73E8AED}"/>
            </a:ext>
          </a:extLst>
        </xdr:cNvPr>
        <xdr:cNvSpPr/>
      </xdr:nvSpPr>
      <xdr:spPr>
        <a:xfrm>
          <a:off x="670560" y="5215890"/>
          <a:ext cx="4175760" cy="223647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30</xdr:row>
      <xdr:rowOff>0</xdr:rowOff>
    </xdr:from>
    <xdr:ext cx="298543" cy="225703"/>
    <xdr:sp macro="" textlink="">
      <xdr:nvSpPr>
        <xdr:cNvPr id="41" name="テキスト ボックス 40">
          <a:extLst>
            <a:ext uri="{FF2B5EF4-FFF2-40B4-BE49-F238E27FC236}">
              <a16:creationId xmlns:a16="http://schemas.microsoft.com/office/drawing/2014/main" id="{91F4411B-001C-4A8F-8E8F-0F95E3C34C13}"/>
            </a:ext>
          </a:extLst>
        </xdr:cNvPr>
        <xdr:cNvSpPr txBox="1"/>
      </xdr:nvSpPr>
      <xdr:spPr>
        <a:xfrm>
          <a:off x="655320" y="50292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44</xdr:row>
      <xdr:rowOff>76200</xdr:rowOff>
    </xdr:from>
    <xdr:to>
      <xdr:col>28</xdr:col>
      <xdr:colOff>114300</xdr:colOff>
      <xdr:row>44</xdr:row>
      <xdr:rowOff>76200</xdr:rowOff>
    </xdr:to>
    <xdr:cxnSp macro="">
      <xdr:nvCxnSpPr>
        <xdr:cNvPr id="42" name="直線コネクタ 41">
          <a:extLst>
            <a:ext uri="{FF2B5EF4-FFF2-40B4-BE49-F238E27FC236}">
              <a16:creationId xmlns:a16="http://schemas.microsoft.com/office/drawing/2014/main" id="{998630B2-9367-4B73-9832-BE7FD130B259}"/>
            </a:ext>
          </a:extLst>
        </xdr:cNvPr>
        <xdr:cNvCxnSpPr/>
      </xdr:nvCxnSpPr>
      <xdr:spPr>
        <a:xfrm>
          <a:off x="670560" y="745236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43</xdr:row>
      <xdr:rowOff>105427</xdr:rowOff>
    </xdr:from>
    <xdr:ext cx="467179" cy="259045"/>
    <xdr:sp macro="" textlink="">
      <xdr:nvSpPr>
        <xdr:cNvPr id="43" name="テキスト ボックス 42">
          <a:extLst>
            <a:ext uri="{FF2B5EF4-FFF2-40B4-BE49-F238E27FC236}">
              <a16:creationId xmlns:a16="http://schemas.microsoft.com/office/drawing/2014/main" id="{C3D5887B-F321-473D-BCB7-3419BB884BF6}"/>
            </a:ext>
          </a:extLst>
        </xdr:cNvPr>
        <xdr:cNvSpPr txBox="1"/>
      </xdr:nvSpPr>
      <xdr:spPr>
        <a:xfrm>
          <a:off x="271961" y="731394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41</xdr:row>
      <xdr:rowOff>133350</xdr:rowOff>
    </xdr:from>
    <xdr:to>
      <xdr:col>28</xdr:col>
      <xdr:colOff>114300</xdr:colOff>
      <xdr:row>41</xdr:row>
      <xdr:rowOff>133350</xdr:rowOff>
    </xdr:to>
    <xdr:cxnSp macro="">
      <xdr:nvCxnSpPr>
        <xdr:cNvPr id="44" name="直線コネクタ 43">
          <a:extLst>
            <a:ext uri="{FF2B5EF4-FFF2-40B4-BE49-F238E27FC236}">
              <a16:creationId xmlns:a16="http://schemas.microsoft.com/office/drawing/2014/main" id="{9054EC61-9CD7-439C-9759-72B4CACC95EA}"/>
            </a:ext>
          </a:extLst>
        </xdr:cNvPr>
        <xdr:cNvCxnSpPr/>
      </xdr:nvCxnSpPr>
      <xdr:spPr>
        <a:xfrm>
          <a:off x="670560" y="700659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40</xdr:row>
      <xdr:rowOff>162577</xdr:rowOff>
    </xdr:from>
    <xdr:ext cx="467179" cy="259045"/>
    <xdr:sp macro="" textlink="">
      <xdr:nvSpPr>
        <xdr:cNvPr id="45" name="テキスト ボックス 44">
          <a:extLst>
            <a:ext uri="{FF2B5EF4-FFF2-40B4-BE49-F238E27FC236}">
              <a16:creationId xmlns:a16="http://schemas.microsoft.com/office/drawing/2014/main" id="{B2517A64-519B-42A1-ADB6-D8E92CA2D1A2}"/>
            </a:ext>
          </a:extLst>
        </xdr:cNvPr>
        <xdr:cNvSpPr txBox="1"/>
      </xdr:nvSpPr>
      <xdr:spPr>
        <a:xfrm>
          <a:off x="271961" y="68681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39</xdr:row>
      <xdr:rowOff>19050</xdr:rowOff>
    </xdr:from>
    <xdr:to>
      <xdr:col>28</xdr:col>
      <xdr:colOff>114300</xdr:colOff>
      <xdr:row>39</xdr:row>
      <xdr:rowOff>19050</xdr:rowOff>
    </xdr:to>
    <xdr:cxnSp macro="">
      <xdr:nvCxnSpPr>
        <xdr:cNvPr id="46" name="直線コネクタ 45">
          <a:extLst>
            <a:ext uri="{FF2B5EF4-FFF2-40B4-BE49-F238E27FC236}">
              <a16:creationId xmlns:a16="http://schemas.microsoft.com/office/drawing/2014/main" id="{70D232C2-6E03-4292-A6D3-2CC07F72A5F9}"/>
            </a:ext>
          </a:extLst>
        </xdr:cNvPr>
        <xdr:cNvCxnSpPr/>
      </xdr:nvCxnSpPr>
      <xdr:spPr>
        <a:xfrm>
          <a:off x="670560" y="655701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38</xdr:row>
      <xdr:rowOff>48277</xdr:rowOff>
    </xdr:from>
    <xdr:ext cx="403059" cy="259045"/>
    <xdr:sp macro="" textlink="">
      <xdr:nvSpPr>
        <xdr:cNvPr id="47" name="テキスト ボックス 46">
          <a:extLst>
            <a:ext uri="{FF2B5EF4-FFF2-40B4-BE49-F238E27FC236}">
              <a16:creationId xmlns:a16="http://schemas.microsoft.com/office/drawing/2014/main" id="{A3DB7F81-F1B8-4FCD-AEC8-94B8642BDA68}"/>
            </a:ext>
          </a:extLst>
        </xdr:cNvPr>
        <xdr:cNvSpPr txBox="1"/>
      </xdr:nvSpPr>
      <xdr:spPr>
        <a:xfrm>
          <a:off x="336081" y="641859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36</xdr:row>
      <xdr:rowOff>76200</xdr:rowOff>
    </xdr:from>
    <xdr:to>
      <xdr:col>28</xdr:col>
      <xdr:colOff>114300</xdr:colOff>
      <xdr:row>36</xdr:row>
      <xdr:rowOff>76200</xdr:rowOff>
    </xdr:to>
    <xdr:cxnSp macro="">
      <xdr:nvCxnSpPr>
        <xdr:cNvPr id="48" name="直線コネクタ 47">
          <a:extLst>
            <a:ext uri="{FF2B5EF4-FFF2-40B4-BE49-F238E27FC236}">
              <a16:creationId xmlns:a16="http://schemas.microsoft.com/office/drawing/2014/main" id="{DFEC3284-C782-4E8F-9708-D41D0D4105E9}"/>
            </a:ext>
          </a:extLst>
        </xdr:cNvPr>
        <xdr:cNvCxnSpPr/>
      </xdr:nvCxnSpPr>
      <xdr:spPr>
        <a:xfrm>
          <a:off x="670560" y="611124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35</xdr:row>
      <xdr:rowOff>105427</xdr:rowOff>
    </xdr:from>
    <xdr:ext cx="403059" cy="259045"/>
    <xdr:sp macro="" textlink="">
      <xdr:nvSpPr>
        <xdr:cNvPr id="49" name="テキスト ボックス 48">
          <a:extLst>
            <a:ext uri="{FF2B5EF4-FFF2-40B4-BE49-F238E27FC236}">
              <a16:creationId xmlns:a16="http://schemas.microsoft.com/office/drawing/2014/main" id="{498BAB2F-39B9-4287-A7E9-4A4DC4E4C8C9}"/>
            </a:ext>
          </a:extLst>
        </xdr:cNvPr>
        <xdr:cNvSpPr txBox="1"/>
      </xdr:nvSpPr>
      <xdr:spPr>
        <a:xfrm>
          <a:off x="336081" y="597282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33</xdr:row>
      <xdr:rowOff>133350</xdr:rowOff>
    </xdr:from>
    <xdr:to>
      <xdr:col>28</xdr:col>
      <xdr:colOff>114300</xdr:colOff>
      <xdr:row>33</xdr:row>
      <xdr:rowOff>133350</xdr:rowOff>
    </xdr:to>
    <xdr:cxnSp macro="">
      <xdr:nvCxnSpPr>
        <xdr:cNvPr id="50" name="直線コネクタ 49">
          <a:extLst>
            <a:ext uri="{FF2B5EF4-FFF2-40B4-BE49-F238E27FC236}">
              <a16:creationId xmlns:a16="http://schemas.microsoft.com/office/drawing/2014/main" id="{30A70146-FD4F-44FF-8F27-96FDF55DDDC3}"/>
            </a:ext>
          </a:extLst>
        </xdr:cNvPr>
        <xdr:cNvCxnSpPr/>
      </xdr:nvCxnSpPr>
      <xdr:spPr>
        <a:xfrm>
          <a:off x="670560" y="566547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32</xdr:row>
      <xdr:rowOff>162577</xdr:rowOff>
    </xdr:from>
    <xdr:ext cx="403059" cy="259045"/>
    <xdr:sp macro="" textlink="">
      <xdr:nvSpPr>
        <xdr:cNvPr id="51" name="テキスト ボックス 50">
          <a:extLst>
            <a:ext uri="{FF2B5EF4-FFF2-40B4-BE49-F238E27FC236}">
              <a16:creationId xmlns:a16="http://schemas.microsoft.com/office/drawing/2014/main" id="{9775EFAE-88C1-496E-A642-1029F4F64BA4}"/>
            </a:ext>
          </a:extLst>
        </xdr:cNvPr>
        <xdr:cNvSpPr txBox="1"/>
      </xdr:nvSpPr>
      <xdr:spPr>
        <a:xfrm>
          <a:off x="336081" y="552705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31</xdr:row>
      <xdr:rowOff>19050</xdr:rowOff>
    </xdr:from>
    <xdr:to>
      <xdr:col>28</xdr:col>
      <xdr:colOff>114300</xdr:colOff>
      <xdr:row>31</xdr:row>
      <xdr:rowOff>19050</xdr:rowOff>
    </xdr:to>
    <xdr:cxnSp macro="">
      <xdr:nvCxnSpPr>
        <xdr:cNvPr id="52" name="直線コネクタ 51">
          <a:extLst>
            <a:ext uri="{FF2B5EF4-FFF2-40B4-BE49-F238E27FC236}">
              <a16:creationId xmlns:a16="http://schemas.microsoft.com/office/drawing/2014/main" id="{5F08D9DF-A855-4188-B9F0-1A4737F4E604}"/>
            </a:ext>
          </a:extLst>
        </xdr:cNvPr>
        <xdr:cNvCxnSpPr/>
      </xdr:nvCxnSpPr>
      <xdr:spPr>
        <a:xfrm>
          <a:off x="670560" y="521589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30</xdr:row>
      <xdr:rowOff>48277</xdr:rowOff>
    </xdr:from>
    <xdr:ext cx="403059" cy="259045"/>
    <xdr:sp macro="" textlink="">
      <xdr:nvSpPr>
        <xdr:cNvPr id="53" name="テキスト ボックス 52">
          <a:extLst>
            <a:ext uri="{FF2B5EF4-FFF2-40B4-BE49-F238E27FC236}">
              <a16:creationId xmlns:a16="http://schemas.microsoft.com/office/drawing/2014/main" id="{6007286C-B11F-48B3-9643-121ECD650BB0}"/>
            </a:ext>
          </a:extLst>
        </xdr:cNvPr>
        <xdr:cNvSpPr txBox="1"/>
      </xdr:nvSpPr>
      <xdr:spPr>
        <a:xfrm>
          <a:off x="336081" y="50774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31</xdr:row>
      <xdr:rowOff>19050</xdr:rowOff>
    </xdr:from>
    <xdr:to>
      <xdr:col>28</xdr:col>
      <xdr:colOff>152400</xdr:colOff>
      <xdr:row>44</xdr:row>
      <xdr:rowOff>76200</xdr:rowOff>
    </xdr:to>
    <xdr:sp macro="" textlink="">
      <xdr:nvSpPr>
        <xdr:cNvPr id="54" name="【道路】&#10;有形固定資産減価償却率グラフ枠">
          <a:extLst>
            <a:ext uri="{FF2B5EF4-FFF2-40B4-BE49-F238E27FC236}">
              <a16:creationId xmlns:a16="http://schemas.microsoft.com/office/drawing/2014/main" id="{C31800AD-0A5A-443F-960C-CD8DB98D45D4}"/>
            </a:ext>
          </a:extLst>
        </xdr:cNvPr>
        <xdr:cNvSpPr/>
      </xdr:nvSpPr>
      <xdr:spPr>
        <a:xfrm>
          <a:off x="670560" y="5215890"/>
          <a:ext cx="4175760" cy="223647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62865</xdr:colOff>
      <xdr:row>34</xdr:row>
      <xdr:rowOff>12192</xdr:rowOff>
    </xdr:from>
    <xdr:to>
      <xdr:col>24</xdr:col>
      <xdr:colOff>62865</xdr:colOff>
      <xdr:row>40</xdr:row>
      <xdr:rowOff>151638</xdr:rowOff>
    </xdr:to>
    <xdr:cxnSp macro="">
      <xdr:nvCxnSpPr>
        <xdr:cNvPr id="55" name="直線コネクタ 54">
          <a:extLst>
            <a:ext uri="{FF2B5EF4-FFF2-40B4-BE49-F238E27FC236}">
              <a16:creationId xmlns:a16="http://schemas.microsoft.com/office/drawing/2014/main" id="{39FF45E4-EA32-449F-9803-A1A7AAB41E2E}"/>
            </a:ext>
          </a:extLst>
        </xdr:cNvPr>
        <xdr:cNvCxnSpPr/>
      </xdr:nvCxnSpPr>
      <xdr:spPr>
        <a:xfrm flipV="1">
          <a:off x="4086225" y="5711952"/>
          <a:ext cx="0" cy="1145286"/>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40</xdr:row>
      <xdr:rowOff>155465</xdr:rowOff>
    </xdr:from>
    <xdr:ext cx="405111" cy="259045"/>
    <xdr:sp macro="" textlink="">
      <xdr:nvSpPr>
        <xdr:cNvPr id="56" name="【道路】&#10;有形固定資産減価償却率最小値テキスト">
          <a:extLst>
            <a:ext uri="{FF2B5EF4-FFF2-40B4-BE49-F238E27FC236}">
              <a16:creationId xmlns:a16="http://schemas.microsoft.com/office/drawing/2014/main" id="{5EF8ED0C-D731-4FD1-AD96-34018BDF481F}"/>
            </a:ext>
          </a:extLst>
        </xdr:cNvPr>
        <xdr:cNvSpPr txBox="1"/>
      </xdr:nvSpPr>
      <xdr:spPr>
        <a:xfrm>
          <a:off x="4124960" y="686106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93.3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40</xdr:row>
      <xdr:rowOff>151638</xdr:rowOff>
    </xdr:from>
    <xdr:to>
      <xdr:col>24</xdr:col>
      <xdr:colOff>152400</xdr:colOff>
      <xdr:row>40</xdr:row>
      <xdr:rowOff>151638</xdr:rowOff>
    </xdr:to>
    <xdr:cxnSp macro="">
      <xdr:nvCxnSpPr>
        <xdr:cNvPr id="57" name="直線コネクタ 56">
          <a:extLst>
            <a:ext uri="{FF2B5EF4-FFF2-40B4-BE49-F238E27FC236}">
              <a16:creationId xmlns:a16="http://schemas.microsoft.com/office/drawing/2014/main" id="{484544DE-1CB4-46C3-A4FB-CA9CAB4D70FF}"/>
            </a:ext>
          </a:extLst>
        </xdr:cNvPr>
        <xdr:cNvCxnSpPr/>
      </xdr:nvCxnSpPr>
      <xdr:spPr>
        <a:xfrm>
          <a:off x="4020820" y="6857238"/>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32</xdr:row>
      <xdr:rowOff>130319</xdr:rowOff>
    </xdr:from>
    <xdr:ext cx="405111" cy="259045"/>
    <xdr:sp macro="" textlink="">
      <xdr:nvSpPr>
        <xdr:cNvPr id="58" name="【道路】&#10;有形固定資産減価償却率最大値テキスト">
          <a:extLst>
            <a:ext uri="{FF2B5EF4-FFF2-40B4-BE49-F238E27FC236}">
              <a16:creationId xmlns:a16="http://schemas.microsoft.com/office/drawing/2014/main" id="{6F5D48F1-3B3C-422F-8F39-8519054A9385}"/>
            </a:ext>
          </a:extLst>
        </xdr:cNvPr>
        <xdr:cNvSpPr txBox="1"/>
      </xdr:nvSpPr>
      <xdr:spPr>
        <a:xfrm>
          <a:off x="4124960" y="549479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42.2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34</xdr:row>
      <xdr:rowOff>12192</xdr:rowOff>
    </xdr:from>
    <xdr:to>
      <xdr:col>24</xdr:col>
      <xdr:colOff>152400</xdr:colOff>
      <xdr:row>34</xdr:row>
      <xdr:rowOff>12192</xdr:rowOff>
    </xdr:to>
    <xdr:cxnSp macro="">
      <xdr:nvCxnSpPr>
        <xdr:cNvPr id="59" name="直線コネクタ 58">
          <a:extLst>
            <a:ext uri="{FF2B5EF4-FFF2-40B4-BE49-F238E27FC236}">
              <a16:creationId xmlns:a16="http://schemas.microsoft.com/office/drawing/2014/main" id="{C7604EAA-253B-4247-A305-2A5541D7AEC4}"/>
            </a:ext>
          </a:extLst>
        </xdr:cNvPr>
        <xdr:cNvCxnSpPr/>
      </xdr:nvCxnSpPr>
      <xdr:spPr>
        <a:xfrm>
          <a:off x="4020820" y="5711952"/>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36</xdr:row>
      <xdr:rowOff>29989</xdr:rowOff>
    </xdr:from>
    <xdr:ext cx="405111" cy="259045"/>
    <xdr:sp macro="" textlink="">
      <xdr:nvSpPr>
        <xdr:cNvPr id="60" name="【道路】&#10;有形固定資産減価償却率平均値テキスト">
          <a:extLst>
            <a:ext uri="{FF2B5EF4-FFF2-40B4-BE49-F238E27FC236}">
              <a16:creationId xmlns:a16="http://schemas.microsoft.com/office/drawing/2014/main" id="{27663694-2E27-48A3-8D18-29F42F4D6654}"/>
            </a:ext>
          </a:extLst>
        </xdr:cNvPr>
        <xdr:cNvSpPr txBox="1"/>
      </xdr:nvSpPr>
      <xdr:spPr>
        <a:xfrm>
          <a:off x="4124960" y="6065029"/>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66.7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37</xdr:row>
      <xdr:rowOff>7112</xdr:rowOff>
    </xdr:from>
    <xdr:to>
      <xdr:col>24</xdr:col>
      <xdr:colOff>114300</xdr:colOff>
      <xdr:row>37</xdr:row>
      <xdr:rowOff>108712</xdr:rowOff>
    </xdr:to>
    <xdr:sp macro="" textlink="">
      <xdr:nvSpPr>
        <xdr:cNvPr id="61" name="フローチャート: 判断 60">
          <a:extLst>
            <a:ext uri="{FF2B5EF4-FFF2-40B4-BE49-F238E27FC236}">
              <a16:creationId xmlns:a16="http://schemas.microsoft.com/office/drawing/2014/main" id="{00B98CC7-2E78-43C2-9C6E-6C46CC6ABD15}"/>
            </a:ext>
          </a:extLst>
        </xdr:cNvPr>
        <xdr:cNvSpPr/>
      </xdr:nvSpPr>
      <xdr:spPr>
        <a:xfrm>
          <a:off x="4036060" y="620979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127000</xdr:colOff>
      <xdr:row>36</xdr:row>
      <xdr:rowOff>144272</xdr:rowOff>
    </xdr:from>
    <xdr:to>
      <xdr:col>20</xdr:col>
      <xdr:colOff>38100</xdr:colOff>
      <xdr:row>37</xdr:row>
      <xdr:rowOff>74422</xdr:rowOff>
    </xdr:to>
    <xdr:sp macro="" textlink="">
      <xdr:nvSpPr>
        <xdr:cNvPr id="62" name="フローチャート: 判断 61">
          <a:extLst>
            <a:ext uri="{FF2B5EF4-FFF2-40B4-BE49-F238E27FC236}">
              <a16:creationId xmlns:a16="http://schemas.microsoft.com/office/drawing/2014/main" id="{48A1F9AE-0EB7-4BD6-A88B-6D1773E83C7C}"/>
            </a:ext>
          </a:extLst>
        </xdr:cNvPr>
        <xdr:cNvSpPr/>
      </xdr:nvSpPr>
      <xdr:spPr>
        <a:xfrm>
          <a:off x="3312160" y="6179312"/>
          <a:ext cx="7874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0</xdr:colOff>
      <xdr:row>36</xdr:row>
      <xdr:rowOff>93980</xdr:rowOff>
    </xdr:from>
    <xdr:to>
      <xdr:col>15</xdr:col>
      <xdr:colOff>101600</xdr:colOff>
      <xdr:row>37</xdr:row>
      <xdr:rowOff>24130</xdr:rowOff>
    </xdr:to>
    <xdr:sp macro="" textlink="">
      <xdr:nvSpPr>
        <xdr:cNvPr id="63" name="フローチャート: 判断 62">
          <a:extLst>
            <a:ext uri="{FF2B5EF4-FFF2-40B4-BE49-F238E27FC236}">
              <a16:creationId xmlns:a16="http://schemas.microsoft.com/office/drawing/2014/main" id="{804E897D-264A-4CF3-B20A-1B6A7717AD81}"/>
            </a:ext>
          </a:extLst>
        </xdr:cNvPr>
        <xdr:cNvSpPr/>
      </xdr:nvSpPr>
      <xdr:spPr>
        <a:xfrm>
          <a:off x="2514600" y="6129020"/>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63500</xdr:colOff>
      <xdr:row>36</xdr:row>
      <xdr:rowOff>48260</xdr:rowOff>
    </xdr:from>
    <xdr:to>
      <xdr:col>10</xdr:col>
      <xdr:colOff>165100</xdr:colOff>
      <xdr:row>36</xdr:row>
      <xdr:rowOff>149860</xdr:rowOff>
    </xdr:to>
    <xdr:sp macro="" textlink="">
      <xdr:nvSpPr>
        <xdr:cNvPr id="64" name="フローチャート: 判断 63">
          <a:extLst>
            <a:ext uri="{FF2B5EF4-FFF2-40B4-BE49-F238E27FC236}">
              <a16:creationId xmlns:a16="http://schemas.microsoft.com/office/drawing/2014/main" id="{5CC05494-2998-4038-A092-193A7F271E02}"/>
            </a:ext>
          </a:extLst>
        </xdr:cNvPr>
        <xdr:cNvSpPr/>
      </xdr:nvSpPr>
      <xdr:spPr>
        <a:xfrm>
          <a:off x="1739900" y="60833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127000</xdr:colOff>
      <xdr:row>36</xdr:row>
      <xdr:rowOff>254</xdr:rowOff>
    </xdr:from>
    <xdr:to>
      <xdr:col>6</xdr:col>
      <xdr:colOff>38100</xdr:colOff>
      <xdr:row>36</xdr:row>
      <xdr:rowOff>101854</xdr:rowOff>
    </xdr:to>
    <xdr:sp macro="" textlink="">
      <xdr:nvSpPr>
        <xdr:cNvPr id="65" name="フローチャート: 判断 64">
          <a:extLst>
            <a:ext uri="{FF2B5EF4-FFF2-40B4-BE49-F238E27FC236}">
              <a16:creationId xmlns:a16="http://schemas.microsoft.com/office/drawing/2014/main" id="{0785EABB-892D-4E1C-9DAE-2CABF586E96E}"/>
            </a:ext>
          </a:extLst>
        </xdr:cNvPr>
        <xdr:cNvSpPr/>
      </xdr:nvSpPr>
      <xdr:spPr>
        <a:xfrm>
          <a:off x="965200" y="6035294"/>
          <a:ext cx="7874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63500</xdr:colOff>
      <xdr:row>44</xdr:row>
      <xdr:rowOff>73677</xdr:rowOff>
    </xdr:from>
    <xdr:ext cx="762000" cy="259045"/>
    <xdr:sp macro="" textlink="">
      <xdr:nvSpPr>
        <xdr:cNvPr id="66" name="テキスト ボックス 65">
          <a:extLst>
            <a:ext uri="{FF2B5EF4-FFF2-40B4-BE49-F238E27FC236}">
              <a16:creationId xmlns:a16="http://schemas.microsoft.com/office/drawing/2014/main" id="{79042F29-0FE4-4009-AF2F-F6D652B6AB75}"/>
            </a:ext>
          </a:extLst>
        </xdr:cNvPr>
        <xdr:cNvSpPr txBox="1"/>
      </xdr:nvSpPr>
      <xdr:spPr>
        <a:xfrm>
          <a:off x="3919220" y="74498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44</xdr:row>
      <xdr:rowOff>73677</xdr:rowOff>
    </xdr:from>
    <xdr:ext cx="762000" cy="259045"/>
    <xdr:sp macro="" textlink="">
      <xdr:nvSpPr>
        <xdr:cNvPr id="67" name="テキスト ボックス 66">
          <a:extLst>
            <a:ext uri="{FF2B5EF4-FFF2-40B4-BE49-F238E27FC236}">
              <a16:creationId xmlns:a16="http://schemas.microsoft.com/office/drawing/2014/main" id="{AAF3B6DD-B931-4D9A-ACD1-EBE765C5BD78}"/>
            </a:ext>
          </a:extLst>
        </xdr:cNvPr>
        <xdr:cNvSpPr txBox="1"/>
      </xdr:nvSpPr>
      <xdr:spPr>
        <a:xfrm>
          <a:off x="3187700" y="74498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44</xdr:row>
      <xdr:rowOff>73677</xdr:rowOff>
    </xdr:from>
    <xdr:ext cx="762000" cy="259045"/>
    <xdr:sp macro="" textlink="">
      <xdr:nvSpPr>
        <xdr:cNvPr id="68" name="テキスト ボックス 67">
          <a:extLst>
            <a:ext uri="{FF2B5EF4-FFF2-40B4-BE49-F238E27FC236}">
              <a16:creationId xmlns:a16="http://schemas.microsoft.com/office/drawing/2014/main" id="{81794A0C-F917-43A4-99FE-247C646A5BF5}"/>
            </a:ext>
          </a:extLst>
        </xdr:cNvPr>
        <xdr:cNvSpPr txBox="1"/>
      </xdr:nvSpPr>
      <xdr:spPr>
        <a:xfrm>
          <a:off x="2397760" y="74498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44</xdr:row>
      <xdr:rowOff>73677</xdr:rowOff>
    </xdr:from>
    <xdr:ext cx="762000" cy="259045"/>
    <xdr:sp macro="" textlink="">
      <xdr:nvSpPr>
        <xdr:cNvPr id="69" name="テキスト ボックス 68">
          <a:extLst>
            <a:ext uri="{FF2B5EF4-FFF2-40B4-BE49-F238E27FC236}">
              <a16:creationId xmlns:a16="http://schemas.microsoft.com/office/drawing/2014/main" id="{EC18F472-BAE5-4DF5-8F51-09036A0271A1}"/>
            </a:ext>
          </a:extLst>
        </xdr:cNvPr>
        <xdr:cNvSpPr txBox="1"/>
      </xdr:nvSpPr>
      <xdr:spPr>
        <a:xfrm>
          <a:off x="1623060" y="74498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44</xdr:row>
      <xdr:rowOff>73677</xdr:rowOff>
    </xdr:from>
    <xdr:ext cx="762000" cy="259045"/>
    <xdr:sp macro="" textlink="">
      <xdr:nvSpPr>
        <xdr:cNvPr id="70" name="テキスト ボックス 69">
          <a:extLst>
            <a:ext uri="{FF2B5EF4-FFF2-40B4-BE49-F238E27FC236}">
              <a16:creationId xmlns:a16="http://schemas.microsoft.com/office/drawing/2014/main" id="{1667F553-9B5E-4212-9419-4CFAA812EA56}"/>
            </a:ext>
          </a:extLst>
        </xdr:cNvPr>
        <xdr:cNvSpPr txBox="1"/>
      </xdr:nvSpPr>
      <xdr:spPr>
        <a:xfrm>
          <a:off x="840740" y="74498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37</xdr:row>
      <xdr:rowOff>121412</xdr:rowOff>
    </xdr:from>
    <xdr:to>
      <xdr:col>24</xdr:col>
      <xdr:colOff>114300</xdr:colOff>
      <xdr:row>38</xdr:row>
      <xdr:rowOff>51562</xdr:rowOff>
    </xdr:to>
    <xdr:sp macro="" textlink="">
      <xdr:nvSpPr>
        <xdr:cNvPr id="71" name="楕円 70">
          <a:extLst>
            <a:ext uri="{FF2B5EF4-FFF2-40B4-BE49-F238E27FC236}">
              <a16:creationId xmlns:a16="http://schemas.microsoft.com/office/drawing/2014/main" id="{B6CDC222-B9C7-496D-BE1D-A7F98F6FF40B}"/>
            </a:ext>
          </a:extLst>
        </xdr:cNvPr>
        <xdr:cNvSpPr/>
      </xdr:nvSpPr>
      <xdr:spPr>
        <a:xfrm>
          <a:off x="4036060" y="6324092"/>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101600</xdr:colOff>
      <xdr:row>37</xdr:row>
      <xdr:rowOff>99839</xdr:rowOff>
    </xdr:from>
    <xdr:ext cx="405111" cy="259045"/>
    <xdr:sp macro="" textlink="">
      <xdr:nvSpPr>
        <xdr:cNvPr id="72" name="【道路】&#10;有形固定資産減価償却率該当値テキスト">
          <a:extLst>
            <a:ext uri="{FF2B5EF4-FFF2-40B4-BE49-F238E27FC236}">
              <a16:creationId xmlns:a16="http://schemas.microsoft.com/office/drawing/2014/main" id="{335F9A0A-C2D6-471F-8C4C-702BB7F3DCF3}"/>
            </a:ext>
          </a:extLst>
        </xdr:cNvPr>
        <xdr:cNvSpPr txBox="1"/>
      </xdr:nvSpPr>
      <xdr:spPr>
        <a:xfrm>
          <a:off x="4124960" y="630251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71.7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37</xdr:row>
      <xdr:rowOff>116840</xdr:rowOff>
    </xdr:from>
    <xdr:to>
      <xdr:col>20</xdr:col>
      <xdr:colOff>38100</xdr:colOff>
      <xdr:row>38</xdr:row>
      <xdr:rowOff>46990</xdr:rowOff>
    </xdr:to>
    <xdr:sp macro="" textlink="">
      <xdr:nvSpPr>
        <xdr:cNvPr id="73" name="楕円 72">
          <a:extLst>
            <a:ext uri="{FF2B5EF4-FFF2-40B4-BE49-F238E27FC236}">
              <a16:creationId xmlns:a16="http://schemas.microsoft.com/office/drawing/2014/main" id="{29ACE5ED-4D2F-46E4-8DA0-11C881AC85C3}"/>
            </a:ext>
          </a:extLst>
        </xdr:cNvPr>
        <xdr:cNvSpPr/>
      </xdr:nvSpPr>
      <xdr:spPr>
        <a:xfrm>
          <a:off x="3312160" y="6319520"/>
          <a:ext cx="7874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177800</xdr:colOff>
      <xdr:row>37</xdr:row>
      <xdr:rowOff>167640</xdr:rowOff>
    </xdr:from>
    <xdr:to>
      <xdr:col>24</xdr:col>
      <xdr:colOff>63500</xdr:colOff>
      <xdr:row>38</xdr:row>
      <xdr:rowOff>762</xdr:rowOff>
    </xdr:to>
    <xdr:cxnSp macro="">
      <xdr:nvCxnSpPr>
        <xdr:cNvPr id="74" name="直線コネクタ 73">
          <a:extLst>
            <a:ext uri="{FF2B5EF4-FFF2-40B4-BE49-F238E27FC236}">
              <a16:creationId xmlns:a16="http://schemas.microsoft.com/office/drawing/2014/main" id="{9EFC2BB0-D2B5-492B-B3D5-5ED834698B9B}"/>
            </a:ext>
          </a:extLst>
        </xdr:cNvPr>
        <xdr:cNvCxnSpPr/>
      </xdr:nvCxnSpPr>
      <xdr:spPr>
        <a:xfrm>
          <a:off x="3355340" y="6370320"/>
          <a:ext cx="731520" cy="76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37</xdr:row>
      <xdr:rowOff>116840</xdr:rowOff>
    </xdr:from>
    <xdr:to>
      <xdr:col>15</xdr:col>
      <xdr:colOff>101600</xdr:colOff>
      <xdr:row>38</xdr:row>
      <xdr:rowOff>46990</xdr:rowOff>
    </xdr:to>
    <xdr:sp macro="" textlink="">
      <xdr:nvSpPr>
        <xdr:cNvPr id="75" name="楕円 74">
          <a:extLst>
            <a:ext uri="{FF2B5EF4-FFF2-40B4-BE49-F238E27FC236}">
              <a16:creationId xmlns:a16="http://schemas.microsoft.com/office/drawing/2014/main" id="{77C64C64-27C6-4165-BF04-C9ACCB57BA79}"/>
            </a:ext>
          </a:extLst>
        </xdr:cNvPr>
        <xdr:cNvSpPr/>
      </xdr:nvSpPr>
      <xdr:spPr>
        <a:xfrm>
          <a:off x="2514600" y="6319520"/>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37</xdr:row>
      <xdr:rowOff>167640</xdr:rowOff>
    </xdr:from>
    <xdr:to>
      <xdr:col>19</xdr:col>
      <xdr:colOff>177800</xdr:colOff>
      <xdr:row>37</xdr:row>
      <xdr:rowOff>167640</xdr:rowOff>
    </xdr:to>
    <xdr:cxnSp macro="">
      <xdr:nvCxnSpPr>
        <xdr:cNvPr id="76" name="直線コネクタ 75">
          <a:extLst>
            <a:ext uri="{FF2B5EF4-FFF2-40B4-BE49-F238E27FC236}">
              <a16:creationId xmlns:a16="http://schemas.microsoft.com/office/drawing/2014/main" id="{75C79E7A-C663-47FD-8CD0-11D650CFC4B2}"/>
            </a:ext>
          </a:extLst>
        </xdr:cNvPr>
        <xdr:cNvCxnSpPr/>
      </xdr:nvCxnSpPr>
      <xdr:spPr>
        <a:xfrm>
          <a:off x="2565400" y="6370320"/>
          <a:ext cx="78994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37</xdr:row>
      <xdr:rowOff>107696</xdr:rowOff>
    </xdr:from>
    <xdr:to>
      <xdr:col>10</xdr:col>
      <xdr:colOff>165100</xdr:colOff>
      <xdr:row>38</xdr:row>
      <xdr:rowOff>37846</xdr:rowOff>
    </xdr:to>
    <xdr:sp macro="" textlink="">
      <xdr:nvSpPr>
        <xdr:cNvPr id="77" name="楕円 76">
          <a:extLst>
            <a:ext uri="{FF2B5EF4-FFF2-40B4-BE49-F238E27FC236}">
              <a16:creationId xmlns:a16="http://schemas.microsoft.com/office/drawing/2014/main" id="{B020F9CD-AAD6-486E-AC0B-C676222AB8CB}"/>
            </a:ext>
          </a:extLst>
        </xdr:cNvPr>
        <xdr:cNvSpPr/>
      </xdr:nvSpPr>
      <xdr:spPr>
        <a:xfrm>
          <a:off x="1739900" y="6310376"/>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114300</xdr:colOff>
      <xdr:row>37</xdr:row>
      <xdr:rowOff>158496</xdr:rowOff>
    </xdr:from>
    <xdr:to>
      <xdr:col>15</xdr:col>
      <xdr:colOff>50800</xdr:colOff>
      <xdr:row>37</xdr:row>
      <xdr:rowOff>167640</xdr:rowOff>
    </xdr:to>
    <xdr:cxnSp macro="">
      <xdr:nvCxnSpPr>
        <xdr:cNvPr id="78" name="直線コネクタ 77">
          <a:extLst>
            <a:ext uri="{FF2B5EF4-FFF2-40B4-BE49-F238E27FC236}">
              <a16:creationId xmlns:a16="http://schemas.microsoft.com/office/drawing/2014/main" id="{69F97B9E-4B77-40B7-9AC1-13C5720CB45F}"/>
            </a:ext>
          </a:extLst>
        </xdr:cNvPr>
        <xdr:cNvCxnSpPr/>
      </xdr:nvCxnSpPr>
      <xdr:spPr>
        <a:xfrm>
          <a:off x="1790700" y="6361176"/>
          <a:ext cx="774700" cy="914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127000</xdr:colOff>
      <xdr:row>37</xdr:row>
      <xdr:rowOff>128270</xdr:rowOff>
    </xdr:from>
    <xdr:to>
      <xdr:col>6</xdr:col>
      <xdr:colOff>38100</xdr:colOff>
      <xdr:row>38</xdr:row>
      <xdr:rowOff>58420</xdr:rowOff>
    </xdr:to>
    <xdr:sp macro="" textlink="">
      <xdr:nvSpPr>
        <xdr:cNvPr id="79" name="楕円 78">
          <a:extLst>
            <a:ext uri="{FF2B5EF4-FFF2-40B4-BE49-F238E27FC236}">
              <a16:creationId xmlns:a16="http://schemas.microsoft.com/office/drawing/2014/main" id="{B7A65059-67B4-4B72-BD9B-11DC8BAD6082}"/>
            </a:ext>
          </a:extLst>
        </xdr:cNvPr>
        <xdr:cNvSpPr/>
      </xdr:nvSpPr>
      <xdr:spPr>
        <a:xfrm>
          <a:off x="965200" y="6330950"/>
          <a:ext cx="7874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177800</xdr:colOff>
      <xdr:row>37</xdr:row>
      <xdr:rowOff>158496</xdr:rowOff>
    </xdr:from>
    <xdr:to>
      <xdr:col>10</xdr:col>
      <xdr:colOff>114300</xdr:colOff>
      <xdr:row>38</xdr:row>
      <xdr:rowOff>7620</xdr:rowOff>
    </xdr:to>
    <xdr:cxnSp macro="">
      <xdr:nvCxnSpPr>
        <xdr:cNvPr id="80" name="直線コネクタ 79">
          <a:extLst>
            <a:ext uri="{FF2B5EF4-FFF2-40B4-BE49-F238E27FC236}">
              <a16:creationId xmlns:a16="http://schemas.microsoft.com/office/drawing/2014/main" id="{D864D03F-B047-406B-A673-8382599AF832}"/>
            </a:ext>
          </a:extLst>
        </xdr:cNvPr>
        <xdr:cNvCxnSpPr/>
      </xdr:nvCxnSpPr>
      <xdr:spPr>
        <a:xfrm flipV="1">
          <a:off x="1008380" y="6361176"/>
          <a:ext cx="782320" cy="1676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153044</xdr:colOff>
      <xdr:row>35</xdr:row>
      <xdr:rowOff>90949</xdr:rowOff>
    </xdr:from>
    <xdr:ext cx="405111" cy="259045"/>
    <xdr:sp macro="" textlink="">
      <xdr:nvSpPr>
        <xdr:cNvPr id="81" name="n_1aveValue【道路】&#10;有形固定資産減価償却率">
          <a:extLst>
            <a:ext uri="{FF2B5EF4-FFF2-40B4-BE49-F238E27FC236}">
              <a16:creationId xmlns:a16="http://schemas.microsoft.com/office/drawing/2014/main" id="{1061272D-875F-4447-A4AB-BAE5EF91CFDD}"/>
            </a:ext>
          </a:extLst>
        </xdr:cNvPr>
        <xdr:cNvSpPr txBox="1"/>
      </xdr:nvSpPr>
      <xdr:spPr>
        <a:xfrm>
          <a:off x="3170564" y="595834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65.2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35</xdr:row>
      <xdr:rowOff>40657</xdr:rowOff>
    </xdr:from>
    <xdr:ext cx="405111" cy="259045"/>
    <xdr:sp macro="" textlink="">
      <xdr:nvSpPr>
        <xdr:cNvPr id="82" name="n_2aveValue【道路】&#10;有形固定資産減価償却率">
          <a:extLst>
            <a:ext uri="{FF2B5EF4-FFF2-40B4-BE49-F238E27FC236}">
              <a16:creationId xmlns:a16="http://schemas.microsoft.com/office/drawing/2014/main" id="{7A324A22-DDFA-4C0E-9B39-164CF5E88899}"/>
            </a:ext>
          </a:extLst>
        </xdr:cNvPr>
        <xdr:cNvSpPr txBox="1"/>
      </xdr:nvSpPr>
      <xdr:spPr>
        <a:xfrm>
          <a:off x="2385704" y="590805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63.0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34</xdr:row>
      <xdr:rowOff>166387</xdr:rowOff>
    </xdr:from>
    <xdr:ext cx="405111" cy="259045"/>
    <xdr:sp macro="" textlink="">
      <xdr:nvSpPr>
        <xdr:cNvPr id="83" name="n_3aveValue【道路】&#10;有形固定資産減価償却率">
          <a:extLst>
            <a:ext uri="{FF2B5EF4-FFF2-40B4-BE49-F238E27FC236}">
              <a16:creationId xmlns:a16="http://schemas.microsoft.com/office/drawing/2014/main" id="{A9A74755-982B-4142-A42E-9F3E2A813B77}"/>
            </a:ext>
          </a:extLst>
        </xdr:cNvPr>
        <xdr:cNvSpPr txBox="1"/>
      </xdr:nvSpPr>
      <xdr:spPr>
        <a:xfrm>
          <a:off x="1611004" y="586614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61.0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34</xdr:row>
      <xdr:rowOff>118381</xdr:rowOff>
    </xdr:from>
    <xdr:ext cx="405111" cy="259045"/>
    <xdr:sp macro="" textlink="">
      <xdr:nvSpPr>
        <xdr:cNvPr id="84" name="n_4aveValue【道路】&#10;有形固定資産減価償却率">
          <a:extLst>
            <a:ext uri="{FF2B5EF4-FFF2-40B4-BE49-F238E27FC236}">
              <a16:creationId xmlns:a16="http://schemas.microsoft.com/office/drawing/2014/main" id="{217D832B-B760-4625-AB87-4DA9E8918A16}"/>
            </a:ext>
          </a:extLst>
        </xdr:cNvPr>
        <xdr:cNvSpPr txBox="1"/>
      </xdr:nvSpPr>
      <xdr:spPr>
        <a:xfrm>
          <a:off x="836304" y="581814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58.9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153044</xdr:colOff>
      <xdr:row>38</xdr:row>
      <xdr:rowOff>38117</xdr:rowOff>
    </xdr:from>
    <xdr:ext cx="405111" cy="259045"/>
    <xdr:sp macro="" textlink="">
      <xdr:nvSpPr>
        <xdr:cNvPr id="85" name="n_1mainValue【道路】&#10;有形固定資産減価償却率">
          <a:extLst>
            <a:ext uri="{FF2B5EF4-FFF2-40B4-BE49-F238E27FC236}">
              <a16:creationId xmlns:a16="http://schemas.microsoft.com/office/drawing/2014/main" id="{26BA1E2E-9B76-4E4E-A580-3985B5BB8666}"/>
            </a:ext>
          </a:extLst>
        </xdr:cNvPr>
        <xdr:cNvSpPr txBox="1"/>
      </xdr:nvSpPr>
      <xdr:spPr>
        <a:xfrm>
          <a:off x="3170564" y="640843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71.5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38</xdr:row>
      <xdr:rowOff>38117</xdr:rowOff>
    </xdr:from>
    <xdr:ext cx="405111" cy="259045"/>
    <xdr:sp macro="" textlink="">
      <xdr:nvSpPr>
        <xdr:cNvPr id="86" name="n_2mainValue【道路】&#10;有形固定資産減価償却率">
          <a:extLst>
            <a:ext uri="{FF2B5EF4-FFF2-40B4-BE49-F238E27FC236}">
              <a16:creationId xmlns:a16="http://schemas.microsoft.com/office/drawing/2014/main" id="{09C941FF-EFD6-4514-A7ED-09D28AD5E2B7}"/>
            </a:ext>
          </a:extLst>
        </xdr:cNvPr>
        <xdr:cNvSpPr txBox="1"/>
      </xdr:nvSpPr>
      <xdr:spPr>
        <a:xfrm>
          <a:off x="2385704" y="640843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71.5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38</xdr:row>
      <xdr:rowOff>28973</xdr:rowOff>
    </xdr:from>
    <xdr:ext cx="405111" cy="259045"/>
    <xdr:sp macro="" textlink="">
      <xdr:nvSpPr>
        <xdr:cNvPr id="87" name="n_3mainValue【道路】&#10;有形固定資産減価償却率">
          <a:extLst>
            <a:ext uri="{FF2B5EF4-FFF2-40B4-BE49-F238E27FC236}">
              <a16:creationId xmlns:a16="http://schemas.microsoft.com/office/drawing/2014/main" id="{F6BEF899-8EF0-493E-8E83-AA39B18E7A2F}"/>
            </a:ext>
          </a:extLst>
        </xdr:cNvPr>
        <xdr:cNvSpPr txBox="1"/>
      </xdr:nvSpPr>
      <xdr:spPr>
        <a:xfrm>
          <a:off x="1611004" y="639929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71.1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38</xdr:row>
      <xdr:rowOff>49547</xdr:rowOff>
    </xdr:from>
    <xdr:ext cx="405111" cy="259045"/>
    <xdr:sp macro="" textlink="">
      <xdr:nvSpPr>
        <xdr:cNvPr id="88" name="n_4mainValue【道路】&#10;有形固定資産減価償却率">
          <a:extLst>
            <a:ext uri="{FF2B5EF4-FFF2-40B4-BE49-F238E27FC236}">
              <a16:creationId xmlns:a16="http://schemas.microsoft.com/office/drawing/2014/main" id="{4B2FF6D8-53C0-4201-8F4E-BB4DA420215E}"/>
            </a:ext>
          </a:extLst>
        </xdr:cNvPr>
        <xdr:cNvSpPr txBox="1"/>
      </xdr:nvSpPr>
      <xdr:spPr>
        <a:xfrm>
          <a:off x="836304" y="641986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72.0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24</xdr:row>
      <xdr:rowOff>76200</xdr:rowOff>
    </xdr:from>
    <xdr:to>
      <xdr:col>59</xdr:col>
      <xdr:colOff>88900</xdr:colOff>
      <xdr:row>28</xdr:row>
      <xdr:rowOff>25400</xdr:rowOff>
    </xdr:to>
    <xdr:sp macro="" textlink="">
      <xdr:nvSpPr>
        <xdr:cNvPr id="89" name="正方形/長方形 88">
          <a:extLst>
            <a:ext uri="{FF2B5EF4-FFF2-40B4-BE49-F238E27FC236}">
              <a16:creationId xmlns:a16="http://schemas.microsoft.com/office/drawing/2014/main" id="{0966233D-41C1-46EC-B066-43DD65A7A451}"/>
            </a:ext>
          </a:extLst>
        </xdr:cNvPr>
        <xdr:cNvSpPr/>
      </xdr:nvSpPr>
      <xdr:spPr>
        <a:xfrm>
          <a:off x="5826760" y="4099560"/>
          <a:ext cx="4152900" cy="61976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道路</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一人当たり延長</a:t>
          </a:r>
        </a:p>
      </xdr:txBody>
    </xdr:sp>
    <xdr:clientData/>
  </xdr:twoCellAnchor>
  <xdr:twoCellAnchor>
    <xdr:from>
      <xdr:col>35</xdr:col>
      <xdr:colOff>63500</xdr:colOff>
      <xdr:row>28</xdr:row>
      <xdr:rowOff>50800</xdr:rowOff>
    </xdr:from>
    <xdr:to>
      <xdr:col>43</xdr:col>
      <xdr:colOff>63500</xdr:colOff>
      <xdr:row>29</xdr:row>
      <xdr:rowOff>133350</xdr:rowOff>
    </xdr:to>
    <xdr:sp macro="" textlink="">
      <xdr:nvSpPr>
        <xdr:cNvPr id="90" name="正方形/長方形 89">
          <a:extLst>
            <a:ext uri="{FF2B5EF4-FFF2-40B4-BE49-F238E27FC236}">
              <a16:creationId xmlns:a16="http://schemas.microsoft.com/office/drawing/2014/main" id="{7B89C85D-AF01-4515-9A1C-9318EF0A063E}"/>
            </a:ext>
          </a:extLst>
        </xdr:cNvPr>
        <xdr:cNvSpPr/>
      </xdr:nvSpPr>
      <xdr:spPr>
        <a:xfrm>
          <a:off x="5930900" y="474472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29</xdr:row>
      <xdr:rowOff>82550</xdr:rowOff>
    </xdr:from>
    <xdr:to>
      <xdr:col>43</xdr:col>
      <xdr:colOff>63500</xdr:colOff>
      <xdr:row>30</xdr:row>
      <xdr:rowOff>165100</xdr:rowOff>
    </xdr:to>
    <xdr:sp macro="" textlink="">
      <xdr:nvSpPr>
        <xdr:cNvPr id="91" name="正方形/長方形 90">
          <a:extLst>
            <a:ext uri="{FF2B5EF4-FFF2-40B4-BE49-F238E27FC236}">
              <a16:creationId xmlns:a16="http://schemas.microsoft.com/office/drawing/2014/main" id="{2D03A916-E9AC-446C-B7EF-CC38E6A53E42}"/>
            </a:ext>
          </a:extLst>
        </xdr:cNvPr>
        <xdr:cNvSpPr/>
      </xdr:nvSpPr>
      <xdr:spPr>
        <a:xfrm>
          <a:off x="5930900" y="494411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10/26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28</xdr:row>
      <xdr:rowOff>50800</xdr:rowOff>
    </xdr:from>
    <xdr:to>
      <xdr:col>48</xdr:col>
      <xdr:colOff>127000</xdr:colOff>
      <xdr:row>29</xdr:row>
      <xdr:rowOff>133350</xdr:rowOff>
    </xdr:to>
    <xdr:sp macro="" textlink="">
      <xdr:nvSpPr>
        <xdr:cNvPr id="92" name="正方形/長方形 91">
          <a:extLst>
            <a:ext uri="{FF2B5EF4-FFF2-40B4-BE49-F238E27FC236}">
              <a16:creationId xmlns:a16="http://schemas.microsoft.com/office/drawing/2014/main" id="{C79E8591-3CDA-442B-8FC5-087D4789D5DC}"/>
            </a:ext>
          </a:extLst>
        </xdr:cNvPr>
        <xdr:cNvSpPr/>
      </xdr:nvSpPr>
      <xdr:spPr>
        <a:xfrm>
          <a:off x="6832600" y="474472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29</xdr:row>
      <xdr:rowOff>82550</xdr:rowOff>
    </xdr:from>
    <xdr:to>
      <xdr:col>48</xdr:col>
      <xdr:colOff>127000</xdr:colOff>
      <xdr:row>30</xdr:row>
      <xdr:rowOff>165100</xdr:rowOff>
    </xdr:to>
    <xdr:sp macro="" textlink="">
      <xdr:nvSpPr>
        <xdr:cNvPr id="93" name="正方形/長方形 92">
          <a:extLst>
            <a:ext uri="{FF2B5EF4-FFF2-40B4-BE49-F238E27FC236}">
              <a16:creationId xmlns:a16="http://schemas.microsoft.com/office/drawing/2014/main" id="{8A2CCBA1-7264-46AF-A667-097C4D99CCA2}"/>
            </a:ext>
          </a:extLst>
        </xdr:cNvPr>
        <xdr:cNvSpPr/>
      </xdr:nvSpPr>
      <xdr:spPr>
        <a:xfrm>
          <a:off x="6832600" y="494411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9.629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28</xdr:row>
      <xdr:rowOff>50800</xdr:rowOff>
    </xdr:from>
    <xdr:to>
      <xdr:col>54</xdr:col>
      <xdr:colOff>127000</xdr:colOff>
      <xdr:row>29</xdr:row>
      <xdr:rowOff>133350</xdr:rowOff>
    </xdr:to>
    <xdr:sp macro="" textlink="">
      <xdr:nvSpPr>
        <xdr:cNvPr id="94" name="正方形/長方形 93">
          <a:extLst>
            <a:ext uri="{FF2B5EF4-FFF2-40B4-BE49-F238E27FC236}">
              <a16:creationId xmlns:a16="http://schemas.microsoft.com/office/drawing/2014/main" id="{2892041E-4950-408B-86E9-E0D8B147E84E}"/>
            </a:ext>
          </a:extLst>
        </xdr:cNvPr>
        <xdr:cNvSpPr/>
      </xdr:nvSpPr>
      <xdr:spPr>
        <a:xfrm>
          <a:off x="7838440" y="474472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愛媛県平均</a:t>
          </a:r>
        </a:p>
      </xdr:txBody>
    </xdr:sp>
    <xdr:clientData/>
  </xdr:twoCellAnchor>
  <xdr:twoCellAnchor>
    <xdr:from>
      <xdr:col>46</xdr:col>
      <xdr:colOff>127000</xdr:colOff>
      <xdr:row>29</xdr:row>
      <xdr:rowOff>82550</xdr:rowOff>
    </xdr:from>
    <xdr:to>
      <xdr:col>54</xdr:col>
      <xdr:colOff>127000</xdr:colOff>
      <xdr:row>30</xdr:row>
      <xdr:rowOff>165100</xdr:rowOff>
    </xdr:to>
    <xdr:sp macro="" textlink="">
      <xdr:nvSpPr>
        <xdr:cNvPr id="95" name="正方形/長方形 94">
          <a:extLst>
            <a:ext uri="{FF2B5EF4-FFF2-40B4-BE49-F238E27FC236}">
              <a16:creationId xmlns:a16="http://schemas.microsoft.com/office/drawing/2014/main" id="{7D140F72-0B50-4909-BEBB-2DE604011120}"/>
            </a:ext>
          </a:extLst>
        </xdr:cNvPr>
        <xdr:cNvSpPr/>
      </xdr:nvSpPr>
      <xdr:spPr>
        <a:xfrm>
          <a:off x="7838440" y="494411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13.666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31</xdr:row>
      <xdr:rowOff>19050</xdr:rowOff>
    </xdr:from>
    <xdr:to>
      <xdr:col>59</xdr:col>
      <xdr:colOff>88900</xdr:colOff>
      <xdr:row>44</xdr:row>
      <xdr:rowOff>76200</xdr:rowOff>
    </xdr:to>
    <xdr:sp macro="" textlink="">
      <xdr:nvSpPr>
        <xdr:cNvPr id="96" name="正方形/長方形 95">
          <a:extLst>
            <a:ext uri="{FF2B5EF4-FFF2-40B4-BE49-F238E27FC236}">
              <a16:creationId xmlns:a16="http://schemas.microsoft.com/office/drawing/2014/main" id="{87D7580F-78F0-41B3-AB92-7D77CC7E4D53}"/>
            </a:ext>
          </a:extLst>
        </xdr:cNvPr>
        <xdr:cNvSpPr/>
      </xdr:nvSpPr>
      <xdr:spPr>
        <a:xfrm>
          <a:off x="5826760" y="5215890"/>
          <a:ext cx="4152900" cy="223647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30</xdr:row>
      <xdr:rowOff>0</xdr:rowOff>
    </xdr:from>
    <xdr:ext cx="343427" cy="225703"/>
    <xdr:sp macro="" textlink="">
      <xdr:nvSpPr>
        <xdr:cNvPr id="97" name="テキスト ボックス 96">
          <a:extLst>
            <a:ext uri="{FF2B5EF4-FFF2-40B4-BE49-F238E27FC236}">
              <a16:creationId xmlns:a16="http://schemas.microsoft.com/office/drawing/2014/main" id="{9306F4BF-8632-4AC7-BB9D-7B779ACFE775}"/>
            </a:ext>
          </a:extLst>
        </xdr:cNvPr>
        <xdr:cNvSpPr txBox="1"/>
      </xdr:nvSpPr>
      <xdr:spPr>
        <a:xfrm>
          <a:off x="5788660" y="5029200"/>
          <a:ext cx="343427"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ｍ</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44</xdr:row>
      <xdr:rowOff>76200</xdr:rowOff>
    </xdr:from>
    <xdr:to>
      <xdr:col>59</xdr:col>
      <xdr:colOff>50800</xdr:colOff>
      <xdr:row>44</xdr:row>
      <xdr:rowOff>76200</xdr:rowOff>
    </xdr:to>
    <xdr:cxnSp macro="">
      <xdr:nvCxnSpPr>
        <xdr:cNvPr id="98" name="直線コネクタ 97">
          <a:extLst>
            <a:ext uri="{FF2B5EF4-FFF2-40B4-BE49-F238E27FC236}">
              <a16:creationId xmlns:a16="http://schemas.microsoft.com/office/drawing/2014/main" id="{CED4343B-B44B-4D28-A1E9-DD6C24AF9B6C}"/>
            </a:ext>
          </a:extLst>
        </xdr:cNvPr>
        <xdr:cNvCxnSpPr/>
      </xdr:nvCxnSpPr>
      <xdr:spPr>
        <a:xfrm>
          <a:off x="5826760" y="7452360"/>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43</xdr:row>
      <xdr:rowOff>105427</xdr:rowOff>
    </xdr:from>
    <xdr:ext cx="467179" cy="259045"/>
    <xdr:sp macro="" textlink="">
      <xdr:nvSpPr>
        <xdr:cNvPr id="99" name="テキスト ボックス 98">
          <a:extLst>
            <a:ext uri="{FF2B5EF4-FFF2-40B4-BE49-F238E27FC236}">
              <a16:creationId xmlns:a16="http://schemas.microsoft.com/office/drawing/2014/main" id="{B3593A49-97FB-4CDD-8250-C9AA85F4E24D}"/>
            </a:ext>
          </a:extLst>
        </xdr:cNvPr>
        <xdr:cNvSpPr txBox="1"/>
      </xdr:nvSpPr>
      <xdr:spPr>
        <a:xfrm>
          <a:off x="5405301" y="731394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42</xdr:row>
      <xdr:rowOff>92528</xdr:rowOff>
    </xdr:from>
    <xdr:to>
      <xdr:col>59</xdr:col>
      <xdr:colOff>50800</xdr:colOff>
      <xdr:row>42</xdr:row>
      <xdr:rowOff>92528</xdr:rowOff>
    </xdr:to>
    <xdr:cxnSp macro="">
      <xdr:nvCxnSpPr>
        <xdr:cNvPr id="100" name="直線コネクタ 99">
          <a:extLst>
            <a:ext uri="{FF2B5EF4-FFF2-40B4-BE49-F238E27FC236}">
              <a16:creationId xmlns:a16="http://schemas.microsoft.com/office/drawing/2014/main" id="{6BD1682C-E4B3-4E2A-A874-67057B9B3F06}"/>
            </a:ext>
          </a:extLst>
        </xdr:cNvPr>
        <xdr:cNvCxnSpPr/>
      </xdr:nvCxnSpPr>
      <xdr:spPr>
        <a:xfrm>
          <a:off x="5826760" y="7133408"/>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41</xdr:row>
      <xdr:rowOff>121755</xdr:rowOff>
    </xdr:from>
    <xdr:ext cx="467179" cy="259045"/>
    <xdr:sp macro="" textlink="">
      <xdr:nvSpPr>
        <xdr:cNvPr id="101" name="テキスト ボックス 100">
          <a:extLst>
            <a:ext uri="{FF2B5EF4-FFF2-40B4-BE49-F238E27FC236}">
              <a16:creationId xmlns:a16="http://schemas.microsoft.com/office/drawing/2014/main" id="{A2289987-83FE-414E-8657-13FAD010FDF7}"/>
            </a:ext>
          </a:extLst>
        </xdr:cNvPr>
        <xdr:cNvSpPr txBox="1"/>
      </xdr:nvSpPr>
      <xdr:spPr>
        <a:xfrm>
          <a:off x="5405301" y="6994995"/>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40</xdr:row>
      <xdr:rowOff>108857</xdr:rowOff>
    </xdr:from>
    <xdr:to>
      <xdr:col>59</xdr:col>
      <xdr:colOff>50800</xdr:colOff>
      <xdr:row>40</xdr:row>
      <xdr:rowOff>108857</xdr:rowOff>
    </xdr:to>
    <xdr:cxnSp macro="">
      <xdr:nvCxnSpPr>
        <xdr:cNvPr id="102" name="直線コネクタ 101">
          <a:extLst>
            <a:ext uri="{FF2B5EF4-FFF2-40B4-BE49-F238E27FC236}">
              <a16:creationId xmlns:a16="http://schemas.microsoft.com/office/drawing/2014/main" id="{9EE2541B-6170-4B21-AF69-4C27FE6B625A}"/>
            </a:ext>
          </a:extLst>
        </xdr:cNvPr>
        <xdr:cNvCxnSpPr/>
      </xdr:nvCxnSpPr>
      <xdr:spPr>
        <a:xfrm>
          <a:off x="5826760" y="6814457"/>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39</xdr:row>
      <xdr:rowOff>138084</xdr:rowOff>
    </xdr:from>
    <xdr:ext cx="467179" cy="259045"/>
    <xdr:sp macro="" textlink="">
      <xdr:nvSpPr>
        <xdr:cNvPr id="103" name="テキスト ボックス 102">
          <a:extLst>
            <a:ext uri="{FF2B5EF4-FFF2-40B4-BE49-F238E27FC236}">
              <a16:creationId xmlns:a16="http://schemas.microsoft.com/office/drawing/2014/main" id="{2DB8EF92-ADE6-40DF-BD2B-4926D931B078}"/>
            </a:ext>
          </a:extLst>
        </xdr:cNvPr>
        <xdr:cNvSpPr txBox="1"/>
      </xdr:nvSpPr>
      <xdr:spPr>
        <a:xfrm>
          <a:off x="5405301" y="6676044"/>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38</xdr:row>
      <xdr:rowOff>125185</xdr:rowOff>
    </xdr:from>
    <xdr:to>
      <xdr:col>59</xdr:col>
      <xdr:colOff>50800</xdr:colOff>
      <xdr:row>38</xdr:row>
      <xdr:rowOff>125185</xdr:rowOff>
    </xdr:to>
    <xdr:cxnSp macro="">
      <xdr:nvCxnSpPr>
        <xdr:cNvPr id="104" name="直線コネクタ 103">
          <a:extLst>
            <a:ext uri="{FF2B5EF4-FFF2-40B4-BE49-F238E27FC236}">
              <a16:creationId xmlns:a16="http://schemas.microsoft.com/office/drawing/2014/main" id="{CF32CC3A-BDEF-40CD-AE64-5A47E2EE902D}"/>
            </a:ext>
          </a:extLst>
        </xdr:cNvPr>
        <xdr:cNvCxnSpPr/>
      </xdr:nvCxnSpPr>
      <xdr:spPr>
        <a:xfrm>
          <a:off x="5826760" y="6495505"/>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37</xdr:row>
      <xdr:rowOff>154412</xdr:rowOff>
    </xdr:from>
    <xdr:ext cx="467179" cy="259045"/>
    <xdr:sp macro="" textlink="">
      <xdr:nvSpPr>
        <xdr:cNvPr id="105" name="テキスト ボックス 104">
          <a:extLst>
            <a:ext uri="{FF2B5EF4-FFF2-40B4-BE49-F238E27FC236}">
              <a16:creationId xmlns:a16="http://schemas.microsoft.com/office/drawing/2014/main" id="{08235A10-7481-4C89-B9C6-4B88B99C79AC}"/>
            </a:ext>
          </a:extLst>
        </xdr:cNvPr>
        <xdr:cNvSpPr txBox="1"/>
      </xdr:nvSpPr>
      <xdr:spPr>
        <a:xfrm>
          <a:off x="5405301" y="635709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36</xdr:row>
      <xdr:rowOff>141514</xdr:rowOff>
    </xdr:from>
    <xdr:to>
      <xdr:col>59</xdr:col>
      <xdr:colOff>50800</xdr:colOff>
      <xdr:row>36</xdr:row>
      <xdr:rowOff>141514</xdr:rowOff>
    </xdr:to>
    <xdr:cxnSp macro="">
      <xdr:nvCxnSpPr>
        <xdr:cNvPr id="106" name="直線コネクタ 105">
          <a:extLst>
            <a:ext uri="{FF2B5EF4-FFF2-40B4-BE49-F238E27FC236}">
              <a16:creationId xmlns:a16="http://schemas.microsoft.com/office/drawing/2014/main" id="{D9A87A9E-03A9-4F32-AF57-8EF5D4D628D6}"/>
            </a:ext>
          </a:extLst>
        </xdr:cNvPr>
        <xdr:cNvCxnSpPr/>
      </xdr:nvCxnSpPr>
      <xdr:spPr>
        <a:xfrm>
          <a:off x="5826760" y="6176554"/>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35</xdr:row>
      <xdr:rowOff>170741</xdr:rowOff>
    </xdr:from>
    <xdr:ext cx="531299" cy="259045"/>
    <xdr:sp macro="" textlink="">
      <xdr:nvSpPr>
        <xdr:cNvPr id="107" name="テキスト ボックス 106">
          <a:extLst>
            <a:ext uri="{FF2B5EF4-FFF2-40B4-BE49-F238E27FC236}">
              <a16:creationId xmlns:a16="http://schemas.microsoft.com/office/drawing/2014/main" id="{FA38F7D3-FFED-4E26-8664-F801EB0E0AB8}"/>
            </a:ext>
          </a:extLst>
        </xdr:cNvPr>
        <xdr:cNvSpPr txBox="1"/>
      </xdr:nvSpPr>
      <xdr:spPr>
        <a:xfrm>
          <a:off x="5364041" y="6038141"/>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34</xdr:row>
      <xdr:rowOff>157843</xdr:rowOff>
    </xdr:from>
    <xdr:to>
      <xdr:col>59</xdr:col>
      <xdr:colOff>50800</xdr:colOff>
      <xdr:row>34</xdr:row>
      <xdr:rowOff>157843</xdr:rowOff>
    </xdr:to>
    <xdr:cxnSp macro="">
      <xdr:nvCxnSpPr>
        <xdr:cNvPr id="108" name="直線コネクタ 107">
          <a:extLst>
            <a:ext uri="{FF2B5EF4-FFF2-40B4-BE49-F238E27FC236}">
              <a16:creationId xmlns:a16="http://schemas.microsoft.com/office/drawing/2014/main" id="{37A056F1-C868-422D-8AFF-D3F33C732A1D}"/>
            </a:ext>
          </a:extLst>
        </xdr:cNvPr>
        <xdr:cNvCxnSpPr/>
      </xdr:nvCxnSpPr>
      <xdr:spPr>
        <a:xfrm>
          <a:off x="5826760" y="5857603"/>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34</xdr:row>
      <xdr:rowOff>15620</xdr:rowOff>
    </xdr:from>
    <xdr:ext cx="531299" cy="259045"/>
    <xdr:sp macro="" textlink="">
      <xdr:nvSpPr>
        <xdr:cNvPr id="109" name="テキスト ボックス 108">
          <a:extLst>
            <a:ext uri="{FF2B5EF4-FFF2-40B4-BE49-F238E27FC236}">
              <a16:creationId xmlns:a16="http://schemas.microsoft.com/office/drawing/2014/main" id="{570189FD-E3DF-4894-B535-E11083D0413F}"/>
            </a:ext>
          </a:extLst>
        </xdr:cNvPr>
        <xdr:cNvSpPr txBox="1"/>
      </xdr:nvSpPr>
      <xdr:spPr>
        <a:xfrm>
          <a:off x="5364041" y="5715380"/>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33</xdr:row>
      <xdr:rowOff>2722</xdr:rowOff>
    </xdr:from>
    <xdr:to>
      <xdr:col>59</xdr:col>
      <xdr:colOff>50800</xdr:colOff>
      <xdr:row>33</xdr:row>
      <xdr:rowOff>2722</xdr:rowOff>
    </xdr:to>
    <xdr:cxnSp macro="">
      <xdr:nvCxnSpPr>
        <xdr:cNvPr id="110" name="直線コネクタ 109">
          <a:extLst>
            <a:ext uri="{FF2B5EF4-FFF2-40B4-BE49-F238E27FC236}">
              <a16:creationId xmlns:a16="http://schemas.microsoft.com/office/drawing/2014/main" id="{DF1EF0F7-329E-4BE8-9D8D-7DC6F2827873}"/>
            </a:ext>
          </a:extLst>
        </xdr:cNvPr>
        <xdr:cNvCxnSpPr/>
      </xdr:nvCxnSpPr>
      <xdr:spPr>
        <a:xfrm>
          <a:off x="5826760" y="5534842"/>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32</xdr:row>
      <xdr:rowOff>31949</xdr:rowOff>
    </xdr:from>
    <xdr:ext cx="531299" cy="259045"/>
    <xdr:sp macro="" textlink="">
      <xdr:nvSpPr>
        <xdr:cNvPr id="111" name="テキスト ボックス 110">
          <a:extLst>
            <a:ext uri="{FF2B5EF4-FFF2-40B4-BE49-F238E27FC236}">
              <a16:creationId xmlns:a16="http://schemas.microsoft.com/office/drawing/2014/main" id="{040874BF-F571-414E-8FFD-DAE83843C457}"/>
            </a:ext>
          </a:extLst>
        </xdr:cNvPr>
        <xdr:cNvSpPr txBox="1"/>
      </xdr:nvSpPr>
      <xdr:spPr>
        <a:xfrm>
          <a:off x="5364041" y="5396429"/>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31</xdr:row>
      <xdr:rowOff>19050</xdr:rowOff>
    </xdr:from>
    <xdr:to>
      <xdr:col>59</xdr:col>
      <xdr:colOff>50800</xdr:colOff>
      <xdr:row>31</xdr:row>
      <xdr:rowOff>19050</xdr:rowOff>
    </xdr:to>
    <xdr:cxnSp macro="">
      <xdr:nvCxnSpPr>
        <xdr:cNvPr id="112" name="直線コネクタ 111">
          <a:extLst>
            <a:ext uri="{FF2B5EF4-FFF2-40B4-BE49-F238E27FC236}">
              <a16:creationId xmlns:a16="http://schemas.microsoft.com/office/drawing/2014/main" id="{2D8E934B-0EE2-4DB9-B516-C4E9CC38A226}"/>
            </a:ext>
          </a:extLst>
        </xdr:cNvPr>
        <xdr:cNvCxnSpPr/>
      </xdr:nvCxnSpPr>
      <xdr:spPr>
        <a:xfrm>
          <a:off x="5826760" y="5215890"/>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30</xdr:row>
      <xdr:rowOff>48277</xdr:rowOff>
    </xdr:from>
    <xdr:ext cx="531299" cy="259045"/>
    <xdr:sp macro="" textlink="">
      <xdr:nvSpPr>
        <xdr:cNvPr id="113" name="テキスト ボックス 112">
          <a:extLst>
            <a:ext uri="{FF2B5EF4-FFF2-40B4-BE49-F238E27FC236}">
              <a16:creationId xmlns:a16="http://schemas.microsoft.com/office/drawing/2014/main" id="{CD199443-0C43-4864-86F2-0D34C9FA0680}"/>
            </a:ext>
          </a:extLst>
        </xdr:cNvPr>
        <xdr:cNvSpPr txBox="1"/>
      </xdr:nvSpPr>
      <xdr:spPr>
        <a:xfrm>
          <a:off x="5364041" y="50774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31</xdr:row>
      <xdr:rowOff>19050</xdr:rowOff>
    </xdr:from>
    <xdr:to>
      <xdr:col>59</xdr:col>
      <xdr:colOff>88900</xdr:colOff>
      <xdr:row>44</xdr:row>
      <xdr:rowOff>76200</xdr:rowOff>
    </xdr:to>
    <xdr:sp macro="" textlink="">
      <xdr:nvSpPr>
        <xdr:cNvPr id="114" name="【道路】&#10;一人当たり延長グラフ枠">
          <a:extLst>
            <a:ext uri="{FF2B5EF4-FFF2-40B4-BE49-F238E27FC236}">
              <a16:creationId xmlns:a16="http://schemas.microsoft.com/office/drawing/2014/main" id="{445E0BD7-8FB0-431B-9FD7-32485620BC24}"/>
            </a:ext>
          </a:extLst>
        </xdr:cNvPr>
        <xdr:cNvSpPr/>
      </xdr:nvSpPr>
      <xdr:spPr>
        <a:xfrm>
          <a:off x="5826760" y="5215890"/>
          <a:ext cx="4152900" cy="223647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189865</xdr:colOff>
      <xdr:row>33</xdr:row>
      <xdr:rowOff>27214</xdr:rowOff>
    </xdr:from>
    <xdr:to>
      <xdr:col>54</xdr:col>
      <xdr:colOff>189865</xdr:colOff>
      <xdr:row>41</xdr:row>
      <xdr:rowOff>101128</xdr:rowOff>
    </xdr:to>
    <xdr:cxnSp macro="">
      <xdr:nvCxnSpPr>
        <xdr:cNvPr id="115" name="直線コネクタ 114">
          <a:extLst>
            <a:ext uri="{FF2B5EF4-FFF2-40B4-BE49-F238E27FC236}">
              <a16:creationId xmlns:a16="http://schemas.microsoft.com/office/drawing/2014/main" id="{529427BD-6394-4B14-B86E-4AFD10FA7876}"/>
            </a:ext>
          </a:extLst>
        </xdr:cNvPr>
        <xdr:cNvCxnSpPr/>
      </xdr:nvCxnSpPr>
      <xdr:spPr>
        <a:xfrm flipV="1">
          <a:off x="9219565" y="5559334"/>
          <a:ext cx="0" cy="1415034"/>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41</xdr:row>
      <xdr:rowOff>104955</xdr:rowOff>
    </xdr:from>
    <xdr:ext cx="469744" cy="259045"/>
    <xdr:sp macro="" textlink="">
      <xdr:nvSpPr>
        <xdr:cNvPr id="116" name="【道路】&#10;一人当たり延長最小値テキスト">
          <a:extLst>
            <a:ext uri="{FF2B5EF4-FFF2-40B4-BE49-F238E27FC236}">
              <a16:creationId xmlns:a16="http://schemas.microsoft.com/office/drawing/2014/main" id="{701D783D-A23E-496F-A23A-D79CF4DB1ED2}"/>
            </a:ext>
          </a:extLst>
        </xdr:cNvPr>
        <xdr:cNvSpPr txBox="1"/>
      </xdr:nvSpPr>
      <xdr:spPr>
        <a:xfrm>
          <a:off x="9258300" y="697819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4.496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41</xdr:row>
      <xdr:rowOff>101128</xdr:rowOff>
    </xdr:from>
    <xdr:to>
      <xdr:col>55</xdr:col>
      <xdr:colOff>88900</xdr:colOff>
      <xdr:row>41</xdr:row>
      <xdr:rowOff>101128</xdr:rowOff>
    </xdr:to>
    <xdr:cxnSp macro="">
      <xdr:nvCxnSpPr>
        <xdr:cNvPr id="117" name="直線コネクタ 116">
          <a:extLst>
            <a:ext uri="{FF2B5EF4-FFF2-40B4-BE49-F238E27FC236}">
              <a16:creationId xmlns:a16="http://schemas.microsoft.com/office/drawing/2014/main" id="{6330FF24-262A-4D51-9F58-290A8B28C789}"/>
            </a:ext>
          </a:extLst>
        </xdr:cNvPr>
        <xdr:cNvCxnSpPr/>
      </xdr:nvCxnSpPr>
      <xdr:spPr>
        <a:xfrm>
          <a:off x="9154160" y="6974368"/>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31</xdr:row>
      <xdr:rowOff>145341</xdr:rowOff>
    </xdr:from>
    <xdr:ext cx="534377" cy="259045"/>
    <xdr:sp macro="" textlink="">
      <xdr:nvSpPr>
        <xdr:cNvPr id="118" name="【道路】&#10;一人当たり延長最大値テキスト">
          <a:extLst>
            <a:ext uri="{FF2B5EF4-FFF2-40B4-BE49-F238E27FC236}">
              <a16:creationId xmlns:a16="http://schemas.microsoft.com/office/drawing/2014/main" id="{8D31E795-11FA-46D7-B058-F7328353A74C}"/>
            </a:ext>
          </a:extLst>
        </xdr:cNvPr>
        <xdr:cNvSpPr txBox="1"/>
      </xdr:nvSpPr>
      <xdr:spPr>
        <a:xfrm>
          <a:off x="9258300" y="534218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17.775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33</xdr:row>
      <xdr:rowOff>27214</xdr:rowOff>
    </xdr:from>
    <xdr:to>
      <xdr:col>55</xdr:col>
      <xdr:colOff>88900</xdr:colOff>
      <xdr:row>33</xdr:row>
      <xdr:rowOff>27214</xdr:rowOff>
    </xdr:to>
    <xdr:cxnSp macro="">
      <xdr:nvCxnSpPr>
        <xdr:cNvPr id="119" name="直線コネクタ 118">
          <a:extLst>
            <a:ext uri="{FF2B5EF4-FFF2-40B4-BE49-F238E27FC236}">
              <a16:creationId xmlns:a16="http://schemas.microsoft.com/office/drawing/2014/main" id="{73E7A98E-D72D-4F89-9551-D57508596A20}"/>
            </a:ext>
          </a:extLst>
        </xdr:cNvPr>
        <xdr:cNvCxnSpPr/>
      </xdr:nvCxnSpPr>
      <xdr:spPr>
        <a:xfrm>
          <a:off x="9154160" y="5559334"/>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37</xdr:row>
      <xdr:rowOff>118454</xdr:rowOff>
    </xdr:from>
    <xdr:ext cx="469744" cy="259045"/>
    <xdr:sp macro="" textlink="">
      <xdr:nvSpPr>
        <xdr:cNvPr id="120" name="【道路】&#10;一人当たり延長平均値テキスト">
          <a:extLst>
            <a:ext uri="{FF2B5EF4-FFF2-40B4-BE49-F238E27FC236}">
              <a16:creationId xmlns:a16="http://schemas.microsoft.com/office/drawing/2014/main" id="{B41BF421-8F0E-43AC-9404-E8D0F5A18763}"/>
            </a:ext>
          </a:extLst>
        </xdr:cNvPr>
        <xdr:cNvSpPr txBox="1"/>
      </xdr:nvSpPr>
      <xdr:spPr>
        <a:xfrm>
          <a:off x="9258300" y="6321134"/>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9.972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37</xdr:row>
      <xdr:rowOff>140027</xdr:rowOff>
    </xdr:from>
    <xdr:to>
      <xdr:col>55</xdr:col>
      <xdr:colOff>50800</xdr:colOff>
      <xdr:row>38</xdr:row>
      <xdr:rowOff>70177</xdr:rowOff>
    </xdr:to>
    <xdr:sp macro="" textlink="">
      <xdr:nvSpPr>
        <xdr:cNvPr id="121" name="フローチャート: 判断 120">
          <a:extLst>
            <a:ext uri="{FF2B5EF4-FFF2-40B4-BE49-F238E27FC236}">
              <a16:creationId xmlns:a16="http://schemas.microsoft.com/office/drawing/2014/main" id="{8EDB81CA-7B87-4DC6-B9FB-BA6095AC3B6C}"/>
            </a:ext>
          </a:extLst>
        </xdr:cNvPr>
        <xdr:cNvSpPr/>
      </xdr:nvSpPr>
      <xdr:spPr>
        <a:xfrm>
          <a:off x="9192260" y="6342707"/>
          <a:ext cx="7874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63500</xdr:colOff>
      <xdr:row>37</xdr:row>
      <xdr:rowOff>150259</xdr:rowOff>
    </xdr:from>
    <xdr:to>
      <xdr:col>50</xdr:col>
      <xdr:colOff>165100</xdr:colOff>
      <xdr:row>38</xdr:row>
      <xdr:rowOff>80409</xdr:rowOff>
    </xdr:to>
    <xdr:sp macro="" textlink="">
      <xdr:nvSpPr>
        <xdr:cNvPr id="122" name="フローチャート: 判断 121">
          <a:extLst>
            <a:ext uri="{FF2B5EF4-FFF2-40B4-BE49-F238E27FC236}">
              <a16:creationId xmlns:a16="http://schemas.microsoft.com/office/drawing/2014/main" id="{29D3E368-EFC2-4A99-B735-36975E94B616}"/>
            </a:ext>
          </a:extLst>
        </xdr:cNvPr>
        <xdr:cNvSpPr/>
      </xdr:nvSpPr>
      <xdr:spPr>
        <a:xfrm>
          <a:off x="8445500" y="6352939"/>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127000</xdr:colOff>
      <xdr:row>36</xdr:row>
      <xdr:rowOff>124134</xdr:rowOff>
    </xdr:from>
    <xdr:to>
      <xdr:col>46</xdr:col>
      <xdr:colOff>38100</xdr:colOff>
      <xdr:row>37</xdr:row>
      <xdr:rowOff>54284</xdr:rowOff>
    </xdr:to>
    <xdr:sp macro="" textlink="">
      <xdr:nvSpPr>
        <xdr:cNvPr id="123" name="フローチャート: 判断 122">
          <a:extLst>
            <a:ext uri="{FF2B5EF4-FFF2-40B4-BE49-F238E27FC236}">
              <a16:creationId xmlns:a16="http://schemas.microsoft.com/office/drawing/2014/main" id="{BE837C1C-E0B9-4125-8864-E3418187270E}"/>
            </a:ext>
          </a:extLst>
        </xdr:cNvPr>
        <xdr:cNvSpPr/>
      </xdr:nvSpPr>
      <xdr:spPr>
        <a:xfrm>
          <a:off x="7670800" y="6159174"/>
          <a:ext cx="7874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0</xdr:colOff>
      <xdr:row>35</xdr:row>
      <xdr:rowOff>166261</xdr:rowOff>
    </xdr:from>
    <xdr:to>
      <xdr:col>41</xdr:col>
      <xdr:colOff>101600</xdr:colOff>
      <xdr:row>36</xdr:row>
      <xdr:rowOff>96411</xdr:rowOff>
    </xdr:to>
    <xdr:sp macro="" textlink="">
      <xdr:nvSpPr>
        <xdr:cNvPr id="124" name="フローチャート: 判断 123">
          <a:extLst>
            <a:ext uri="{FF2B5EF4-FFF2-40B4-BE49-F238E27FC236}">
              <a16:creationId xmlns:a16="http://schemas.microsoft.com/office/drawing/2014/main" id="{8F2006E5-59FF-4B03-A72B-6512797E25F1}"/>
            </a:ext>
          </a:extLst>
        </xdr:cNvPr>
        <xdr:cNvSpPr/>
      </xdr:nvSpPr>
      <xdr:spPr>
        <a:xfrm>
          <a:off x="6873240" y="6033661"/>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63500</xdr:colOff>
      <xdr:row>36</xdr:row>
      <xdr:rowOff>11793</xdr:rowOff>
    </xdr:from>
    <xdr:to>
      <xdr:col>36</xdr:col>
      <xdr:colOff>165100</xdr:colOff>
      <xdr:row>36</xdr:row>
      <xdr:rowOff>113393</xdr:rowOff>
    </xdr:to>
    <xdr:sp macro="" textlink="">
      <xdr:nvSpPr>
        <xdr:cNvPr id="125" name="フローチャート: 判断 124">
          <a:extLst>
            <a:ext uri="{FF2B5EF4-FFF2-40B4-BE49-F238E27FC236}">
              <a16:creationId xmlns:a16="http://schemas.microsoft.com/office/drawing/2014/main" id="{400ED691-0D8A-49A8-898E-614A61E393C4}"/>
            </a:ext>
          </a:extLst>
        </xdr:cNvPr>
        <xdr:cNvSpPr/>
      </xdr:nvSpPr>
      <xdr:spPr>
        <a:xfrm>
          <a:off x="6098540" y="604683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54</xdr:col>
      <xdr:colOff>0</xdr:colOff>
      <xdr:row>44</xdr:row>
      <xdr:rowOff>73677</xdr:rowOff>
    </xdr:from>
    <xdr:ext cx="762000" cy="259045"/>
    <xdr:sp macro="" textlink="">
      <xdr:nvSpPr>
        <xdr:cNvPr id="126" name="テキスト ボックス 125">
          <a:extLst>
            <a:ext uri="{FF2B5EF4-FFF2-40B4-BE49-F238E27FC236}">
              <a16:creationId xmlns:a16="http://schemas.microsoft.com/office/drawing/2014/main" id="{DAA10C7B-FABF-4173-9AD9-619BEDD69CDC}"/>
            </a:ext>
          </a:extLst>
        </xdr:cNvPr>
        <xdr:cNvSpPr txBox="1"/>
      </xdr:nvSpPr>
      <xdr:spPr>
        <a:xfrm>
          <a:off x="9052560" y="74498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44</xdr:row>
      <xdr:rowOff>73677</xdr:rowOff>
    </xdr:from>
    <xdr:ext cx="762000" cy="259045"/>
    <xdr:sp macro="" textlink="">
      <xdr:nvSpPr>
        <xdr:cNvPr id="127" name="テキスト ボックス 126">
          <a:extLst>
            <a:ext uri="{FF2B5EF4-FFF2-40B4-BE49-F238E27FC236}">
              <a16:creationId xmlns:a16="http://schemas.microsoft.com/office/drawing/2014/main" id="{DDF317A3-663A-4397-A5CA-42E65C70DFD6}"/>
            </a:ext>
          </a:extLst>
        </xdr:cNvPr>
        <xdr:cNvSpPr txBox="1"/>
      </xdr:nvSpPr>
      <xdr:spPr>
        <a:xfrm>
          <a:off x="8328660" y="74498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44</xdr:row>
      <xdr:rowOff>73677</xdr:rowOff>
    </xdr:from>
    <xdr:ext cx="762000" cy="259045"/>
    <xdr:sp macro="" textlink="">
      <xdr:nvSpPr>
        <xdr:cNvPr id="128" name="テキスト ボックス 127">
          <a:extLst>
            <a:ext uri="{FF2B5EF4-FFF2-40B4-BE49-F238E27FC236}">
              <a16:creationId xmlns:a16="http://schemas.microsoft.com/office/drawing/2014/main" id="{F41FE8B4-4960-4CB6-8E96-2CFC4DAB7C08}"/>
            </a:ext>
          </a:extLst>
        </xdr:cNvPr>
        <xdr:cNvSpPr txBox="1"/>
      </xdr:nvSpPr>
      <xdr:spPr>
        <a:xfrm>
          <a:off x="7546340" y="74498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44</xdr:row>
      <xdr:rowOff>73677</xdr:rowOff>
    </xdr:from>
    <xdr:ext cx="762000" cy="259045"/>
    <xdr:sp macro="" textlink="">
      <xdr:nvSpPr>
        <xdr:cNvPr id="129" name="テキスト ボックス 128">
          <a:extLst>
            <a:ext uri="{FF2B5EF4-FFF2-40B4-BE49-F238E27FC236}">
              <a16:creationId xmlns:a16="http://schemas.microsoft.com/office/drawing/2014/main" id="{3BD0F5FB-C277-440C-9F59-2D0028FA70AF}"/>
            </a:ext>
          </a:extLst>
        </xdr:cNvPr>
        <xdr:cNvSpPr txBox="1"/>
      </xdr:nvSpPr>
      <xdr:spPr>
        <a:xfrm>
          <a:off x="6756400" y="74498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44</xdr:row>
      <xdr:rowOff>73677</xdr:rowOff>
    </xdr:from>
    <xdr:ext cx="762000" cy="259045"/>
    <xdr:sp macro="" textlink="">
      <xdr:nvSpPr>
        <xdr:cNvPr id="130" name="テキスト ボックス 129">
          <a:extLst>
            <a:ext uri="{FF2B5EF4-FFF2-40B4-BE49-F238E27FC236}">
              <a16:creationId xmlns:a16="http://schemas.microsoft.com/office/drawing/2014/main" id="{3095C060-45EB-4646-980A-AA332EE6D16E}"/>
            </a:ext>
          </a:extLst>
        </xdr:cNvPr>
        <xdr:cNvSpPr txBox="1"/>
      </xdr:nvSpPr>
      <xdr:spPr>
        <a:xfrm>
          <a:off x="5981700" y="74498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36</xdr:row>
      <xdr:rowOff>151566</xdr:rowOff>
    </xdr:from>
    <xdr:to>
      <xdr:col>55</xdr:col>
      <xdr:colOff>50800</xdr:colOff>
      <xdr:row>37</xdr:row>
      <xdr:rowOff>81716</xdr:rowOff>
    </xdr:to>
    <xdr:sp macro="" textlink="">
      <xdr:nvSpPr>
        <xdr:cNvPr id="131" name="楕円 130">
          <a:extLst>
            <a:ext uri="{FF2B5EF4-FFF2-40B4-BE49-F238E27FC236}">
              <a16:creationId xmlns:a16="http://schemas.microsoft.com/office/drawing/2014/main" id="{8574BC52-EE47-4410-9001-B67A697EF01B}"/>
            </a:ext>
          </a:extLst>
        </xdr:cNvPr>
        <xdr:cNvSpPr/>
      </xdr:nvSpPr>
      <xdr:spPr>
        <a:xfrm>
          <a:off x="9192260" y="6186606"/>
          <a:ext cx="7874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38100</xdr:colOff>
      <xdr:row>36</xdr:row>
      <xdr:rowOff>2993</xdr:rowOff>
    </xdr:from>
    <xdr:ext cx="534377" cy="259045"/>
    <xdr:sp macro="" textlink="">
      <xdr:nvSpPr>
        <xdr:cNvPr id="132" name="【道路】&#10;一人当たり延長該当値テキスト">
          <a:extLst>
            <a:ext uri="{FF2B5EF4-FFF2-40B4-BE49-F238E27FC236}">
              <a16:creationId xmlns:a16="http://schemas.microsoft.com/office/drawing/2014/main" id="{BB8A8605-E444-48DC-B070-FCB998EDBCD6}"/>
            </a:ext>
          </a:extLst>
        </xdr:cNvPr>
        <xdr:cNvSpPr txBox="1"/>
      </xdr:nvSpPr>
      <xdr:spPr>
        <a:xfrm>
          <a:off x="9258300" y="603803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11.441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36</xdr:row>
      <xdr:rowOff>166261</xdr:rowOff>
    </xdr:from>
    <xdr:to>
      <xdr:col>50</xdr:col>
      <xdr:colOff>165100</xdr:colOff>
      <xdr:row>37</xdr:row>
      <xdr:rowOff>96411</xdr:rowOff>
    </xdr:to>
    <xdr:sp macro="" textlink="">
      <xdr:nvSpPr>
        <xdr:cNvPr id="133" name="楕円 132">
          <a:extLst>
            <a:ext uri="{FF2B5EF4-FFF2-40B4-BE49-F238E27FC236}">
              <a16:creationId xmlns:a16="http://schemas.microsoft.com/office/drawing/2014/main" id="{0D46C26D-F3B6-47E5-8752-4ACCFC3E5C33}"/>
            </a:ext>
          </a:extLst>
        </xdr:cNvPr>
        <xdr:cNvSpPr/>
      </xdr:nvSpPr>
      <xdr:spPr>
        <a:xfrm>
          <a:off x="8445500" y="6201301"/>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114300</xdr:colOff>
      <xdr:row>37</xdr:row>
      <xdr:rowOff>30916</xdr:rowOff>
    </xdr:from>
    <xdr:to>
      <xdr:col>55</xdr:col>
      <xdr:colOff>0</xdr:colOff>
      <xdr:row>37</xdr:row>
      <xdr:rowOff>45611</xdr:rowOff>
    </xdr:to>
    <xdr:cxnSp macro="">
      <xdr:nvCxnSpPr>
        <xdr:cNvPr id="134" name="直線コネクタ 133">
          <a:extLst>
            <a:ext uri="{FF2B5EF4-FFF2-40B4-BE49-F238E27FC236}">
              <a16:creationId xmlns:a16="http://schemas.microsoft.com/office/drawing/2014/main" id="{99BA2990-7392-4CA0-8405-8A48E136D2C6}"/>
            </a:ext>
          </a:extLst>
        </xdr:cNvPr>
        <xdr:cNvCxnSpPr/>
      </xdr:nvCxnSpPr>
      <xdr:spPr>
        <a:xfrm flipV="1">
          <a:off x="8496300" y="6233596"/>
          <a:ext cx="723900" cy="1469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37</xdr:row>
      <xdr:rowOff>9507</xdr:rowOff>
    </xdr:from>
    <xdr:to>
      <xdr:col>46</xdr:col>
      <xdr:colOff>38100</xdr:colOff>
      <xdr:row>37</xdr:row>
      <xdr:rowOff>111107</xdr:rowOff>
    </xdr:to>
    <xdr:sp macro="" textlink="">
      <xdr:nvSpPr>
        <xdr:cNvPr id="135" name="楕円 134">
          <a:extLst>
            <a:ext uri="{FF2B5EF4-FFF2-40B4-BE49-F238E27FC236}">
              <a16:creationId xmlns:a16="http://schemas.microsoft.com/office/drawing/2014/main" id="{C13E07A9-059F-4DA6-8ED1-4291DA1D57AD}"/>
            </a:ext>
          </a:extLst>
        </xdr:cNvPr>
        <xdr:cNvSpPr/>
      </xdr:nvSpPr>
      <xdr:spPr>
        <a:xfrm>
          <a:off x="7670800" y="6212187"/>
          <a:ext cx="7874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37</xdr:row>
      <xdr:rowOff>45611</xdr:rowOff>
    </xdr:from>
    <xdr:to>
      <xdr:col>50</xdr:col>
      <xdr:colOff>114300</xdr:colOff>
      <xdr:row>37</xdr:row>
      <xdr:rowOff>60307</xdr:rowOff>
    </xdr:to>
    <xdr:cxnSp macro="">
      <xdr:nvCxnSpPr>
        <xdr:cNvPr id="136" name="直線コネクタ 135">
          <a:extLst>
            <a:ext uri="{FF2B5EF4-FFF2-40B4-BE49-F238E27FC236}">
              <a16:creationId xmlns:a16="http://schemas.microsoft.com/office/drawing/2014/main" id="{BE3E8F20-669B-4844-B318-2A46D15B8C22}"/>
            </a:ext>
          </a:extLst>
        </xdr:cNvPr>
        <xdr:cNvCxnSpPr/>
      </xdr:nvCxnSpPr>
      <xdr:spPr>
        <a:xfrm flipV="1">
          <a:off x="7713980" y="6248291"/>
          <a:ext cx="782320" cy="1469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37</xdr:row>
      <xdr:rowOff>20066</xdr:rowOff>
    </xdr:from>
    <xdr:to>
      <xdr:col>41</xdr:col>
      <xdr:colOff>101600</xdr:colOff>
      <xdr:row>37</xdr:row>
      <xdr:rowOff>121666</xdr:rowOff>
    </xdr:to>
    <xdr:sp macro="" textlink="">
      <xdr:nvSpPr>
        <xdr:cNvPr id="137" name="楕円 136">
          <a:extLst>
            <a:ext uri="{FF2B5EF4-FFF2-40B4-BE49-F238E27FC236}">
              <a16:creationId xmlns:a16="http://schemas.microsoft.com/office/drawing/2014/main" id="{8C42DAE1-69B0-43DE-9652-7890627290F1}"/>
            </a:ext>
          </a:extLst>
        </xdr:cNvPr>
        <xdr:cNvSpPr/>
      </xdr:nvSpPr>
      <xdr:spPr>
        <a:xfrm>
          <a:off x="6873240" y="622274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50800</xdr:colOff>
      <xdr:row>37</xdr:row>
      <xdr:rowOff>60307</xdr:rowOff>
    </xdr:from>
    <xdr:to>
      <xdr:col>45</xdr:col>
      <xdr:colOff>177800</xdr:colOff>
      <xdr:row>37</xdr:row>
      <xdr:rowOff>70866</xdr:rowOff>
    </xdr:to>
    <xdr:cxnSp macro="">
      <xdr:nvCxnSpPr>
        <xdr:cNvPr id="138" name="直線コネクタ 137">
          <a:extLst>
            <a:ext uri="{FF2B5EF4-FFF2-40B4-BE49-F238E27FC236}">
              <a16:creationId xmlns:a16="http://schemas.microsoft.com/office/drawing/2014/main" id="{BE43789D-10E3-4B9D-B720-6073ECD82AAF}"/>
            </a:ext>
          </a:extLst>
        </xdr:cNvPr>
        <xdr:cNvCxnSpPr/>
      </xdr:nvCxnSpPr>
      <xdr:spPr>
        <a:xfrm flipV="1">
          <a:off x="6924040" y="6262987"/>
          <a:ext cx="789940" cy="1055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36</xdr:col>
      <xdr:colOff>63500</xdr:colOff>
      <xdr:row>37</xdr:row>
      <xdr:rowOff>140898</xdr:rowOff>
    </xdr:from>
    <xdr:to>
      <xdr:col>36</xdr:col>
      <xdr:colOff>165100</xdr:colOff>
      <xdr:row>38</xdr:row>
      <xdr:rowOff>71048</xdr:rowOff>
    </xdr:to>
    <xdr:sp macro="" textlink="">
      <xdr:nvSpPr>
        <xdr:cNvPr id="139" name="楕円 138">
          <a:extLst>
            <a:ext uri="{FF2B5EF4-FFF2-40B4-BE49-F238E27FC236}">
              <a16:creationId xmlns:a16="http://schemas.microsoft.com/office/drawing/2014/main" id="{E49043D2-FBCD-44BD-A91E-B2F24E18D2D4}"/>
            </a:ext>
          </a:extLst>
        </xdr:cNvPr>
        <xdr:cNvSpPr/>
      </xdr:nvSpPr>
      <xdr:spPr>
        <a:xfrm>
          <a:off x="6098540" y="6343578"/>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114300</xdr:colOff>
      <xdr:row>37</xdr:row>
      <xdr:rowOff>70866</xdr:rowOff>
    </xdr:from>
    <xdr:to>
      <xdr:col>41</xdr:col>
      <xdr:colOff>50800</xdr:colOff>
      <xdr:row>38</xdr:row>
      <xdr:rowOff>20248</xdr:rowOff>
    </xdr:to>
    <xdr:cxnSp macro="">
      <xdr:nvCxnSpPr>
        <xdr:cNvPr id="140" name="直線コネクタ 139">
          <a:extLst>
            <a:ext uri="{FF2B5EF4-FFF2-40B4-BE49-F238E27FC236}">
              <a16:creationId xmlns:a16="http://schemas.microsoft.com/office/drawing/2014/main" id="{2B64961F-C5E9-436C-A627-5D7796C11662}"/>
            </a:ext>
          </a:extLst>
        </xdr:cNvPr>
        <xdr:cNvCxnSpPr/>
      </xdr:nvCxnSpPr>
      <xdr:spPr>
        <a:xfrm flipV="1">
          <a:off x="6149340" y="6273546"/>
          <a:ext cx="774700" cy="11702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49</xdr:col>
      <xdr:colOff>57227</xdr:colOff>
      <xdr:row>38</xdr:row>
      <xdr:rowOff>71536</xdr:rowOff>
    </xdr:from>
    <xdr:ext cx="469744" cy="259045"/>
    <xdr:sp macro="" textlink="">
      <xdr:nvSpPr>
        <xdr:cNvPr id="141" name="n_1aveValue【道路】&#10;一人当たり延長">
          <a:extLst>
            <a:ext uri="{FF2B5EF4-FFF2-40B4-BE49-F238E27FC236}">
              <a16:creationId xmlns:a16="http://schemas.microsoft.com/office/drawing/2014/main" id="{27E9BE66-5C77-40CD-B21E-C6AD9122D45E}"/>
            </a:ext>
          </a:extLst>
        </xdr:cNvPr>
        <xdr:cNvSpPr txBox="1"/>
      </xdr:nvSpPr>
      <xdr:spPr>
        <a:xfrm>
          <a:off x="8271587" y="644185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9.878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101111</xdr:colOff>
      <xdr:row>35</xdr:row>
      <xdr:rowOff>70811</xdr:rowOff>
    </xdr:from>
    <xdr:ext cx="534377" cy="259045"/>
    <xdr:sp macro="" textlink="">
      <xdr:nvSpPr>
        <xdr:cNvPr id="142" name="n_2aveValue【道路】&#10;一人当たり延長">
          <a:extLst>
            <a:ext uri="{FF2B5EF4-FFF2-40B4-BE49-F238E27FC236}">
              <a16:creationId xmlns:a16="http://schemas.microsoft.com/office/drawing/2014/main" id="{796C55C4-31C2-4E06-8477-F8BA56308F33}"/>
            </a:ext>
          </a:extLst>
        </xdr:cNvPr>
        <xdr:cNvSpPr txBox="1"/>
      </xdr:nvSpPr>
      <xdr:spPr>
        <a:xfrm>
          <a:off x="7477271" y="593821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11.693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39</xdr:col>
      <xdr:colOff>164611</xdr:colOff>
      <xdr:row>34</xdr:row>
      <xdr:rowOff>112938</xdr:rowOff>
    </xdr:from>
    <xdr:ext cx="534377" cy="259045"/>
    <xdr:sp macro="" textlink="">
      <xdr:nvSpPr>
        <xdr:cNvPr id="143" name="n_3aveValue【道路】&#10;一人当たり延長">
          <a:extLst>
            <a:ext uri="{FF2B5EF4-FFF2-40B4-BE49-F238E27FC236}">
              <a16:creationId xmlns:a16="http://schemas.microsoft.com/office/drawing/2014/main" id="{A83FE49C-1FF6-4EFA-A527-D6B6D89EA3DC}"/>
            </a:ext>
          </a:extLst>
        </xdr:cNvPr>
        <xdr:cNvSpPr txBox="1"/>
      </xdr:nvSpPr>
      <xdr:spPr>
        <a:xfrm>
          <a:off x="6702571" y="581269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12.881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37611</xdr:colOff>
      <xdr:row>34</xdr:row>
      <xdr:rowOff>129920</xdr:rowOff>
    </xdr:from>
    <xdr:ext cx="534377" cy="259045"/>
    <xdr:sp macro="" textlink="">
      <xdr:nvSpPr>
        <xdr:cNvPr id="144" name="n_4aveValue【道路】&#10;一人当たり延長">
          <a:extLst>
            <a:ext uri="{FF2B5EF4-FFF2-40B4-BE49-F238E27FC236}">
              <a16:creationId xmlns:a16="http://schemas.microsoft.com/office/drawing/2014/main" id="{45BB5C08-B0C8-41AE-8395-6D1DF6FB1471}"/>
            </a:ext>
          </a:extLst>
        </xdr:cNvPr>
        <xdr:cNvSpPr txBox="1"/>
      </xdr:nvSpPr>
      <xdr:spPr>
        <a:xfrm>
          <a:off x="5905011" y="582968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12.725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24911</xdr:colOff>
      <xdr:row>35</xdr:row>
      <xdr:rowOff>112938</xdr:rowOff>
    </xdr:from>
    <xdr:ext cx="534377" cy="259045"/>
    <xdr:sp macro="" textlink="">
      <xdr:nvSpPr>
        <xdr:cNvPr id="145" name="n_1mainValue【道路】&#10;一人当たり延長">
          <a:extLst>
            <a:ext uri="{FF2B5EF4-FFF2-40B4-BE49-F238E27FC236}">
              <a16:creationId xmlns:a16="http://schemas.microsoft.com/office/drawing/2014/main" id="{352CA0AF-A949-4FC0-9B1B-343747E00906}"/>
            </a:ext>
          </a:extLst>
        </xdr:cNvPr>
        <xdr:cNvSpPr txBox="1"/>
      </xdr:nvSpPr>
      <xdr:spPr>
        <a:xfrm>
          <a:off x="8239271" y="598033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11.306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101111</xdr:colOff>
      <xdr:row>37</xdr:row>
      <xdr:rowOff>102234</xdr:rowOff>
    </xdr:from>
    <xdr:ext cx="534377" cy="259045"/>
    <xdr:sp macro="" textlink="">
      <xdr:nvSpPr>
        <xdr:cNvPr id="146" name="n_2mainValue【道路】&#10;一人当たり延長">
          <a:extLst>
            <a:ext uri="{FF2B5EF4-FFF2-40B4-BE49-F238E27FC236}">
              <a16:creationId xmlns:a16="http://schemas.microsoft.com/office/drawing/2014/main" id="{4597674B-F2E2-4F2B-8B06-20575883FCC6}"/>
            </a:ext>
          </a:extLst>
        </xdr:cNvPr>
        <xdr:cNvSpPr txBox="1"/>
      </xdr:nvSpPr>
      <xdr:spPr>
        <a:xfrm>
          <a:off x="7477271" y="630491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11.171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39</xdr:col>
      <xdr:colOff>164611</xdr:colOff>
      <xdr:row>37</xdr:row>
      <xdr:rowOff>112793</xdr:rowOff>
    </xdr:from>
    <xdr:ext cx="534377" cy="259045"/>
    <xdr:sp macro="" textlink="">
      <xdr:nvSpPr>
        <xdr:cNvPr id="147" name="n_3mainValue【道路】&#10;一人当たり延長">
          <a:extLst>
            <a:ext uri="{FF2B5EF4-FFF2-40B4-BE49-F238E27FC236}">
              <a16:creationId xmlns:a16="http://schemas.microsoft.com/office/drawing/2014/main" id="{73BAB3C2-B5A1-438E-9F31-CD65A5B7D537}"/>
            </a:ext>
          </a:extLst>
        </xdr:cNvPr>
        <xdr:cNvSpPr txBox="1"/>
      </xdr:nvSpPr>
      <xdr:spPr>
        <a:xfrm>
          <a:off x="6702571" y="631547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11.074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38</xdr:row>
      <xdr:rowOff>62175</xdr:rowOff>
    </xdr:from>
    <xdr:ext cx="469744" cy="259045"/>
    <xdr:sp macro="" textlink="">
      <xdr:nvSpPr>
        <xdr:cNvPr id="148" name="n_4mainValue【道路】&#10;一人当たり延長">
          <a:extLst>
            <a:ext uri="{FF2B5EF4-FFF2-40B4-BE49-F238E27FC236}">
              <a16:creationId xmlns:a16="http://schemas.microsoft.com/office/drawing/2014/main" id="{9BB32C6E-9B0B-472C-B30E-DABF375A8D5E}"/>
            </a:ext>
          </a:extLst>
        </xdr:cNvPr>
        <xdr:cNvSpPr txBox="1"/>
      </xdr:nvSpPr>
      <xdr:spPr>
        <a:xfrm>
          <a:off x="5937327" y="643249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9.964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46</xdr:row>
      <xdr:rowOff>114300</xdr:rowOff>
    </xdr:from>
    <xdr:to>
      <xdr:col>28</xdr:col>
      <xdr:colOff>152400</xdr:colOff>
      <xdr:row>50</xdr:row>
      <xdr:rowOff>63500</xdr:rowOff>
    </xdr:to>
    <xdr:sp macro="" textlink="">
      <xdr:nvSpPr>
        <xdr:cNvPr id="149" name="正方形/長方形 148">
          <a:extLst>
            <a:ext uri="{FF2B5EF4-FFF2-40B4-BE49-F238E27FC236}">
              <a16:creationId xmlns:a16="http://schemas.microsoft.com/office/drawing/2014/main" id="{560ADF9F-32E4-4D28-9225-1FEFA0867A58}"/>
            </a:ext>
          </a:extLst>
        </xdr:cNvPr>
        <xdr:cNvSpPr/>
      </xdr:nvSpPr>
      <xdr:spPr>
        <a:xfrm>
          <a:off x="670560" y="7825740"/>
          <a:ext cx="4175760" cy="61976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橋りょう・トンネル</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50</xdr:row>
      <xdr:rowOff>88900</xdr:rowOff>
    </xdr:from>
    <xdr:to>
      <xdr:col>12</xdr:col>
      <xdr:colOff>127000</xdr:colOff>
      <xdr:row>52</xdr:row>
      <xdr:rowOff>0</xdr:rowOff>
    </xdr:to>
    <xdr:sp macro="" textlink="">
      <xdr:nvSpPr>
        <xdr:cNvPr id="150" name="正方形/長方形 149">
          <a:extLst>
            <a:ext uri="{FF2B5EF4-FFF2-40B4-BE49-F238E27FC236}">
              <a16:creationId xmlns:a16="http://schemas.microsoft.com/office/drawing/2014/main" id="{B918CE03-A63B-4A99-A293-7B8BF275DD6A}"/>
            </a:ext>
          </a:extLst>
        </xdr:cNvPr>
        <xdr:cNvSpPr/>
      </xdr:nvSpPr>
      <xdr:spPr>
        <a:xfrm>
          <a:off x="797560" y="847090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51</xdr:row>
      <xdr:rowOff>120650</xdr:rowOff>
    </xdr:from>
    <xdr:to>
      <xdr:col>12</xdr:col>
      <xdr:colOff>127000</xdr:colOff>
      <xdr:row>53</xdr:row>
      <xdr:rowOff>31750</xdr:rowOff>
    </xdr:to>
    <xdr:sp macro="" textlink="">
      <xdr:nvSpPr>
        <xdr:cNvPr id="151" name="正方形/長方形 150">
          <a:extLst>
            <a:ext uri="{FF2B5EF4-FFF2-40B4-BE49-F238E27FC236}">
              <a16:creationId xmlns:a16="http://schemas.microsoft.com/office/drawing/2014/main" id="{062DD7B8-65FC-4C13-A8B8-E883CF16A8B3}"/>
            </a:ext>
          </a:extLst>
        </xdr:cNvPr>
        <xdr:cNvSpPr/>
      </xdr:nvSpPr>
      <xdr:spPr>
        <a:xfrm>
          <a:off x="797560" y="867029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16/26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50</xdr:row>
      <xdr:rowOff>88900</xdr:rowOff>
    </xdr:from>
    <xdr:to>
      <xdr:col>18</xdr:col>
      <xdr:colOff>0</xdr:colOff>
      <xdr:row>52</xdr:row>
      <xdr:rowOff>0</xdr:rowOff>
    </xdr:to>
    <xdr:sp macro="" textlink="">
      <xdr:nvSpPr>
        <xdr:cNvPr id="152" name="正方形/長方形 151">
          <a:extLst>
            <a:ext uri="{FF2B5EF4-FFF2-40B4-BE49-F238E27FC236}">
              <a16:creationId xmlns:a16="http://schemas.microsoft.com/office/drawing/2014/main" id="{2A031CC3-8604-4B34-BC1A-7F994EAB337A}"/>
            </a:ext>
          </a:extLst>
        </xdr:cNvPr>
        <xdr:cNvSpPr/>
      </xdr:nvSpPr>
      <xdr:spPr>
        <a:xfrm>
          <a:off x="1676400" y="847090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51</xdr:row>
      <xdr:rowOff>120650</xdr:rowOff>
    </xdr:from>
    <xdr:to>
      <xdr:col>18</xdr:col>
      <xdr:colOff>0</xdr:colOff>
      <xdr:row>53</xdr:row>
      <xdr:rowOff>31750</xdr:rowOff>
    </xdr:to>
    <xdr:sp macro="" textlink="">
      <xdr:nvSpPr>
        <xdr:cNvPr id="153" name="正方形/長方形 152">
          <a:extLst>
            <a:ext uri="{FF2B5EF4-FFF2-40B4-BE49-F238E27FC236}">
              <a16:creationId xmlns:a16="http://schemas.microsoft.com/office/drawing/2014/main" id="{F332089A-1E3A-4E19-86A0-CBB232E46CAC}"/>
            </a:ext>
          </a:extLst>
        </xdr:cNvPr>
        <xdr:cNvSpPr/>
      </xdr:nvSpPr>
      <xdr:spPr>
        <a:xfrm>
          <a:off x="1676400" y="867029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63.3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50</xdr:row>
      <xdr:rowOff>88900</xdr:rowOff>
    </xdr:from>
    <xdr:to>
      <xdr:col>24</xdr:col>
      <xdr:colOff>0</xdr:colOff>
      <xdr:row>52</xdr:row>
      <xdr:rowOff>0</xdr:rowOff>
    </xdr:to>
    <xdr:sp macro="" textlink="">
      <xdr:nvSpPr>
        <xdr:cNvPr id="154" name="正方形/長方形 153">
          <a:extLst>
            <a:ext uri="{FF2B5EF4-FFF2-40B4-BE49-F238E27FC236}">
              <a16:creationId xmlns:a16="http://schemas.microsoft.com/office/drawing/2014/main" id="{B9BE79F0-BF55-4669-885B-2D15DC936520}"/>
            </a:ext>
          </a:extLst>
        </xdr:cNvPr>
        <xdr:cNvSpPr/>
      </xdr:nvSpPr>
      <xdr:spPr>
        <a:xfrm>
          <a:off x="2682240" y="847090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愛媛県平均</a:t>
          </a:r>
        </a:p>
      </xdr:txBody>
    </xdr:sp>
    <xdr:clientData/>
  </xdr:twoCellAnchor>
  <xdr:twoCellAnchor>
    <xdr:from>
      <xdr:col>16</xdr:col>
      <xdr:colOff>0</xdr:colOff>
      <xdr:row>51</xdr:row>
      <xdr:rowOff>120650</xdr:rowOff>
    </xdr:from>
    <xdr:to>
      <xdr:col>24</xdr:col>
      <xdr:colOff>0</xdr:colOff>
      <xdr:row>53</xdr:row>
      <xdr:rowOff>31750</xdr:rowOff>
    </xdr:to>
    <xdr:sp macro="" textlink="">
      <xdr:nvSpPr>
        <xdr:cNvPr id="155" name="正方形/長方形 154">
          <a:extLst>
            <a:ext uri="{FF2B5EF4-FFF2-40B4-BE49-F238E27FC236}">
              <a16:creationId xmlns:a16="http://schemas.microsoft.com/office/drawing/2014/main" id="{96FEE699-2A7B-4CE7-98CF-85D8BECC2202}"/>
            </a:ext>
          </a:extLst>
        </xdr:cNvPr>
        <xdr:cNvSpPr/>
      </xdr:nvSpPr>
      <xdr:spPr>
        <a:xfrm>
          <a:off x="2682240" y="867029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61.7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53</xdr:row>
      <xdr:rowOff>57150</xdr:rowOff>
    </xdr:from>
    <xdr:to>
      <xdr:col>28</xdr:col>
      <xdr:colOff>152400</xdr:colOff>
      <xdr:row>66</xdr:row>
      <xdr:rowOff>114300</xdr:rowOff>
    </xdr:to>
    <xdr:sp macro="" textlink="">
      <xdr:nvSpPr>
        <xdr:cNvPr id="156" name="正方形/長方形 155">
          <a:extLst>
            <a:ext uri="{FF2B5EF4-FFF2-40B4-BE49-F238E27FC236}">
              <a16:creationId xmlns:a16="http://schemas.microsoft.com/office/drawing/2014/main" id="{7A6A0E9B-5602-44C3-AFF5-D53A663E22BE}"/>
            </a:ext>
          </a:extLst>
        </xdr:cNvPr>
        <xdr:cNvSpPr/>
      </xdr:nvSpPr>
      <xdr:spPr>
        <a:xfrm>
          <a:off x="670560" y="8942070"/>
          <a:ext cx="4175760" cy="223647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52</xdr:row>
      <xdr:rowOff>38100</xdr:rowOff>
    </xdr:from>
    <xdr:ext cx="298543" cy="225703"/>
    <xdr:sp macro="" textlink="">
      <xdr:nvSpPr>
        <xdr:cNvPr id="157" name="テキスト ボックス 156">
          <a:extLst>
            <a:ext uri="{FF2B5EF4-FFF2-40B4-BE49-F238E27FC236}">
              <a16:creationId xmlns:a16="http://schemas.microsoft.com/office/drawing/2014/main" id="{0D864CFD-C0C8-475A-BAB8-A6F30028AD41}"/>
            </a:ext>
          </a:extLst>
        </xdr:cNvPr>
        <xdr:cNvSpPr txBox="1"/>
      </xdr:nvSpPr>
      <xdr:spPr>
        <a:xfrm>
          <a:off x="655320" y="875538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66</xdr:row>
      <xdr:rowOff>114300</xdr:rowOff>
    </xdr:from>
    <xdr:to>
      <xdr:col>28</xdr:col>
      <xdr:colOff>114300</xdr:colOff>
      <xdr:row>66</xdr:row>
      <xdr:rowOff>114300</xdr:rowOff>
    </xdr:to>
    <xdr:cxnSp macro="">
      <xdr:nvCxnSpPr>
        <xdr:cNvPr id="158" name="直線コネクタ 157">
          <a:extLst>
            <a:ext uri="{FF2B5EF4-FFF2-40B4-BE49-F238E27FC236}">
              <a16:creationId xmlns:a16="http://schemas.microsoft.com/office/drawing/2014/main" id="{706A3B41-F65F-4A41-9684-BCE2F63CD4A6}"/>
            </a:ext>
          </a:extLst>
        </xdr:cNvPr>
        <xdr:cNvCxnSpPr/>
      </xdr:nvCxnSpPr>
      <xdr:spPr>
        <a:xfrm>
          <a:off x="670560" y="1117854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65</xdr:row>
      <xdr:rowOff>143527</xdr:rowOff>
    </xdr:from>
    <xdr:ext cx="403059" cy="259045"/>
    <xdr:sp macro="" textlink="">
      <xdr:nvSpPr>
        <xdr:cNvPr id="159" name="テキスト ボックス 158">
          <a:extLst>
            <a:ext uri="{FF2B5EF4-FFF2-40B4-BE49-F238E27FC236}">
              <a16:creationId xmlns:a16="http://schemas.microsoft.com/office/drawing/2014/main" id="{5D0A526C-A827-47F1-A5AC-3605F66466D0}"/>
            </a:ext>
          </a:extLst>
        </xdr:cNvPr>
        <xdr:cNvSpPr txBox="1"/>
      </xdr:nvSpPr>
      <xdr:spPr>
        <a:xfrm>
          <a:off x="336081" y="1104012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64</xdr:row>
      <xdr:rowOff>76200</xdr:rowOff>
    </xdr:from>
    <xdr:to>
      <xdr:col>28</xdr:col>
      <xdr:colOff>114300</xdr:colOff>
      <xdr:row>64</xdr:row>
      <xdr:rowOff>76200</xdr:rowOff>
    </xdr:to>
    <xdr:cxnSp macro="">
      <xdr:nvCxnSpPr>
        <xdr:cNvPr id="160" name="直線コネクタ 159">
          <a:extLst>
            <a:ext uri="{FF2B5EF4-FFF2-40B4-BE49-F238E27FC236}">
              <a16:creationId xmlns:a16="http://schemas.microsoft.com/office/drawing/2014/main" id="{0DAD56A6-6D51-4E5D-A9E5-6F864C49DD06}"/>
            </a:ext>
          </a:extLst>
        </xdr:cNvPr>
        <xdr:cNvCxnSpPr/>
      </xdr:nvCxnSpPr>
      <xdr:spPr>
        <a:xfrm>
          <a:off x="670560" y="1080516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63</xdr:row>
      <xdr:rowOff>105427</xdr:rowOff>
    </xdr:from>
    <xdr:ext cx="403059" cy="259045"/>
    <xdr:sp macro="" textlink="">
      <xdr:nvSpPr>
        <xdr:cNvPr id="161" name="テキスト ボックス 160">
          <a:extLst>
            <a:ext uri="{FF2B5EF4-FFF2-40B4-BE49-F238E27FC236}">
              <a16:creationId xmlns:a16="http://schemas.microsoft.com/office/drawing/2014/main" id="{C9C213A9-77F0-4404-A6EB-F2D778E06442}"/>
            </a:ext>
          </a:extLst>
        </xdr:cNvPr>
        <xdr:cNvSpPr txBox="1"/>
      </xdr:nvSpPr>
      <xdr:spPr>
        <a:xfrm>
          <a:off x="336081" y="1066674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62</xdr:row>
      <xdr:rowOff>38100</xdr:rowOff>
    </xdr:from>
    <xdr:to>
      <xdr:col>28</xdr:col>
      <xdr:colOff>114300</xdr:colOff>
      <xdr:row>62</xdr:row>
      <xdr:rowOff>38100</xdr:rowOff>
    </xdr:to>
    <xdr:cxnSp macro="">
      <xdr:nvCxnSpPr>
        <xdr:cNvPr id="162" name="直線コネクタ 161">
          <a:extLst>
            <a:ext uri="{FF2B5EF4-FFF2-40B4-BE49-F238E27FC236}">
              <a16:creationId xmlns:a16="http://schemas.microsoft.com/office/drawing/2014/main" id="{87FB6BAE-C666-45C5-BCFB-14FE21B8FCAF}"/>
            </a:ext>
          </a:extLst>
        </xdr:cNvPr>
        <xdr:cNvCxnSpPr/>
      </xdr:nvCxnSpPr>
      <xdr:spPr>
        <a:xfrm>
          <a:off x="670560" y="1043178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61</xdr:row>
      <xdr:rowOff>67327</xdr:rowOff>
    </xdr:from>
    <xdr:ext cx="403059" cy="259045"/>
    <xdr:sp macro="" textlink="">
      <xdr:nvSpPr>
        <xdr:cNvPr id="163" name="テキスト ボックス 162">
          <a:extLst>
            <a:ext uri="{FF2B5EF4-FFF2-40B4-BE49-F238E27FC236}">
              <a16:creationId xmlns:a16="http://schemas.microsoft.com/office/drawing/2014/main" id="{27E08BF3-BA8B-440A-A27F-DD537632CB70}"/>
            </a:ext>
          </a:extLst>
        </xdr:cNvPr>
        <xdr:cNvSpPr txBox="1"/>
      </xdr:nvSpPr>
      <xdr:spPr>
        <a:xfrm>
          <a:off x="336081" y="1029336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70.0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60</xdr:row>
      <xdr:rowOff>0</xdr:rowOff>
    </xdr:from>
    <xdr:to>
      <xdr:col>28</xdr:col>
      <xdr:colOff>114300</xdr:colOff>
      <xdr:row>60</xdr:row>
      <xdr:rowOff>0</xdr:rowOff>
    </xdr:to>
    <xdr:cxnSp macro="">
      <xdr:nvCxnSpPr>
        <xdr:cNvPr id="164" name="直線コネクタ 163">
          <a:extLst>
            <a:ext uri="{FF2B5EF4-FFF2-40B4-BE49-F238E27FC236}">
              <a16:creationId xmlns:a16="http://schemas.microsoft.com/office/drawing/2014/main" id="{876D8F39-C8E7-4EAF-B885-C408B4551947}"/>
            </a:ext>
          </a:extLst>
        </xdr:cNvPr>
        <xdr:cNvCxnSpPr/>
      </xdr:nvCxnSpPr>
      <xdr:spPr>
        <a:xfrm>
          <a:off x="670560" y="1005840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59</xdr:row>
      <xdr:rowOff>29227</xdr:rowOff>
    </xdr:from>
    <xdr:ext cx="403059" cy="259045"/>
    <xdr:sp macro="" textlink="">
      <xdr:nvSpPr>
        <xdr:cNvPr id="165" name="テキスト ボックス 164">
          <a:extLst>
            <a:ext uri="{FF2B5EF4-FFF2-40B4-BE49-F238E27FC236}">
              <a16:creationId xmlns:a16="http://schemas.microsoft.com/office/drawing/2014/main" id="{4977E99B-C53E-46FA-8164-6AE8AE9A3226}"/>
            </a:ext>
          </a:extLst>
        </xdr:cNvPr>
        <xdr:cNvSpPr txBox="1"/>
      </xdr:nvSpPr>
      <xdr:spPr>
        <a:xfrm>
          <a:off x="336081" y="991998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57</xdr:row>
      <xdr:rowOff>133350</xdr:rowOff>
    </xdr:from>
    <xdr:to>
      <xdr:col>28</xdr:col>
      <xdr:colOff>114300</xdr:colOff>
      <xdr:row>57</xdr:row>
      <xdr:rowOff>133350</xdr:rowOff>
    </xdr:to>
    <xdr:cxnSp macro="">
      <xdr:nvCxnSpPr>
        <xdr:cNvPr id="166" name="直線コネクタ 165">
          <a:extLst>
            <a:ext uri="{FF2B5EF4-FFF2-40B4-BE49-F238E27FC236}">
              <a16:creationId xmlns:a16="http://schemas.microsoft.com/office/drawing/2014/main" id="{3ADCFC22-1E55-45F5-B413-3405A47BB5EC}"/>
            </a:ext>
          </a:extLst>
        </xdr:cNvPr>
        <xdr:cNvCxnSpPr/>
      </xdr:nvCxnSpPr>
      <xdr:spPr>
        <a:xfrm>
          <a:off x="670560" y="968883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56</xdr:row>
      <xdr:rowOff>162577</xdr:rowOff>
    </xdr:from>
    <xdr:ext cx="403059" cy="259045"/>
    <xdr:sp macro="" textlink="">
      <xdr:nvSpPr>
        <xdr:cNvPr id="167" name="テキスト ボックス 166">
          <a:extLst>
            <a:ext uri="{FF2B5EF4-FFF2-40B4-BE49-F238E27FC236}">
              <a16:creationId xmlns:a16="http://schemas.microsoft.com/office/drawing/2014/main" id="{7281D7F6-6C61-4466-A815-7A9D58D1629B}"/>
            </a:ext>
          </a:extLst>
        </xdr:cNvPr>
        <xdr:cNvSpPr txBox="1"/>
      </xdr:nvSpPr>
      <xdr:spPr>
        <a:xfrm>
          <a:off x="336081" y="955041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55</xdr:row>
      <xdr:rowOff>95250</xdr:rowOff>
    </xdr:from>
    <xdr:to>
      <xdr:col>28</xdr:col>
      <xdr:colOff>114300</xdr:colOff>
      <xdr:row>55</xdr:row>
      <xdr:rowOff>95250</xdr:rowOff>
    </xdr:to>
    <xdr:cxnSp macro="">
      <xdr:nvCxnSpPr>
        <xdr:cNvPr id="168" name="直線コネクタ 167">
          <a:extLst>
            <a:ext uri="{FF2B5EF4-FFF2-40B4-BE49-F238E27FC236}">
              <a16:creationId xmlns:a16="http://schemas.microsoft.com/office/drawing/2014/main" id="{37C6FAB5-C01B-423E-BDB0-A2D9A4BCFD09}"/>
            </a:ext>
          </a:extLst>
        </xdr:cNvPr>
        <xdr:cNvCxnSpPr/>
      </xdr:nvCxnSpPr>
      <xdr:spPr>
        <a:xfrm>
          <a:off x="670560" y="931545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54</xdr:row>
      <xdr:rowOff>124477</xdr:rowOff>
    </xdr:from>
    <xdr:ext cx="403059" cy="259045"/>
    <xdr:sp macro="" textlink="">
      <xdr:nvSpPr>
        <xdr:cNvPr id="169" name="テキスト ボックス 168">
          <a:extLst>
            <a:ext uri="{FF2B5EF4-FFF2-40B4-BE49-F238E27FC236}">
              <a16:creationId xmlns:a16="http://schemas.microsoft.com/office/drawing/2014/main" id="{6A6064BA-C8E1-4794-81A8-4E7E972F1DC3}"/>
            </a:ext>
          </a:extLst>
        </xdr:cNvPr>
        <xdr:cNvSpPr txBox="1"/>
      </xdr:nvSpPr>
      <xdr:spPr>
        <a:xfrm>
          <a:off x="336081" y="917703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53</xdr:row>
      <xdr:rowOff>57150</xdr:rowOff>
    </xdr:from>
    <xdr:to>
      <xdr:col>28</xdr:col>
      <xdr:colOff>114300</xdr:colOff>
      <xdr:row>53</xdr:row>
      <xdr:rowOff>57150</xdr:rowOff>
    </xdr:to>
    <xdr:cxnSp macro="">
      <xdr:nvCxnSpPr>
        <xdr:cNvPr id="170" name="直線コネクタ 169">
          <a:extLst>
            <a:ext uri="{FF2B5EF4-FFF2-40B4-BE49-F238E27FC236}">
              <a16:creationId xmlns:a16="http://schemas.microsoft.com/office/drawing/2014/main" id="{4058F2A5-8BA3-42F2-BAB3-D7FDAC3BD450}"/>
            </a:ext>
          </a:extLst>
        </xdr:cNvPr>
        <xdr:cNvCxnSpPr/>
      </xdr:nvCxnSpPr>
      <xdr:spPr>
        <a:xfrm>
          <a:off x="670560" y="894207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52</xdr:row>
      <xdr:rowOff>86377</xdr:rowOff>
    </xdr:from>
    <xdr:ext cx="403059" cy="259045"/>
    <xdr:sp macro="" textlink="">
      <xdr:nvSpPr>
        <xdr:cNvPr id="171" name="テキスト ボックス 170">
          <a:extLst>
            <a:ext uri="{FF2B5EF4-FFF2-40B4-BE49-F238E27FC236}">
              <a16:creationId xmlns:a16="http://schemas.microsoft.com/office/drawing/2014/main" id="{D454C595-3E30-4FF2-AE92-D0BC9A97E3B6}"/>
            </a:ext>
          </a:extLst>
        </xdr:cNvPr>
        <xdr:cNvSpPr txBox="1"/>
      </xdr:nvSpPr>
      <xdr:spPr>
        <a:xfrm>
          <a:off x="336081" y="880365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53</xdr:row>
      <xdr:rowOff>57150</xdr:rowOff>
    </xdr:from>
    <xdr:to>
      <xdr:col>28</xdr:col>
      <xdr:colOff>152400</xdr:colOff>
      <xdr:row>66</xdr:row>
      <xdr:rowOff>114300</xdr:rowOff>
    </xdr:to>
    <xdr:sp macro="" textlink="">
      <xdr:nvSpPr>
        <xdr:cNvPr id="172" name="【橋りょう・トンネル】&#10;有形固定資産減価償却率グラフ枠">
          <a:extLst>
            <a:ext uri="{FF2B5EF4-FFF2-40B4-BE49-F238E27FC236}">
              <a16:creationId xmlns:a16="http://schemas.microsoft.com/office/drawing/2014/main" id="{A37AA7D7-F217-48DF-8E5B-B7FD11F5FFCF}"/>
            </a:ext>
          </a:extLst>
        </xdr:cNvPr>
        <xdr:cNvSpPr/>
      </xdr:nvSpPr>
      <xdr:spPr>
        <a:xfrm>
          <a:off x="670560" y="8942070"/>
          <a:ext cx="4175760" cy="223647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62865</xdr:colOff>
      <xdr:row>56</xdr:row>
      <xdr:rowOff>160020</xdr:rowOff>
    </xdr:from>
    <xdr:to>
      <xdr:col>24</xdr:col>
      <xdr:colOff>62865</xdr:colOff>
      <xdr:row>64</xdr:row>
      <xdr:rowOff>76200</xdr:rowOff>
    </xdr:to>
    <xdr:cxnSp macro="">
      <xdr:nvCxnSpPr>
        <xdr:cNvPr id="173" name="直線コネクタ 172">
          <a:extLst>
            <a:ext uri="{FF2B5EF4-FFF2-40B4-BE49-F238E27FC236}">
              <a16:creationId xmlns:a16="http://schemas.microsoft.com/office/drawing/2014/main" id="{23209F0A-79A0-4E1F-9FAB-B125B374D88E}"/>
            </a:ext>
          </a:extLst>
        </xdr:cNvPr>
        <xdr:cNvCxnSpPr/>
      </xdr:nvCxnSpPr>
      <xdr:spPr>
        <a:xfrm flipV="1">
          <a:off x="4086225" y="9547860"/>
          <a:ext cx="0" cy="12573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64</xdr:row>
      <xdr:rowOff>80027</xdr:rowOff>
    </xdr:from>
    <xdr:ext cx="405111" cy="259045"/>
    <xdr:sp macro="" textlink="">
      <xdr:nvSpPr>
        <xdr:cNvPr id="174" name="【橋りょう・トンネル】&#10;有形固定資産減価償却率最小値テキスト">
          <a:extLst>
            <a:ext uri="{FF2B5EF4-FFF2-40B4-BE49-F238E27FC236}">
              <a16:creationId xmlns:a16="http://schemas.microsoft.com/office/drawing/2014/main" id="{568893A7-BC40-4BE1-B338-0DB1C67E0818}"/>
            </a:ext>
          </a:extLst>
        </xdr:cNvPr>
        <xdr:cNvSpPr txBox="1"/>
      </xdr:nvSpPr>
      <xdr:spPr>
        <a:xfrm>
          <a:off x="4124960" y="1080898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80.0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64</xdr:row>
      <xdr:rowOff>76200</xdr:rowOff>
    </xdr:from>
    <xdr:to>
      <xdr:col>24</xdr:col>
      <xdr:colOff>152400</xdr:colOff>
      <xdr:row>64</xdr:row>
      <xdr:rowOff>76200</xdr:rowOff>
    </xdr:to>
    <xdr:cxnSp macro="">
      <xdr:nvCxnSpPr>
        <xdr:cNvPr id="175" name="直線コネクタ 174">
          <a:extLst>
            <a:ext uri="{FF2B5EF4-FFF2-40B4-BE49-F238E27FC236}">
              <a16:creationId xmlns:a16="http://schemas.microsoft.com/office/drawing/2014/main" id="{07D7BCF9-8936-43AA-AF88-E804DC3226CA}"/>
            </a:ext>
          </a:extLst>
        </xdr:cNvPr>
        <xdr:cNvCxnSpPr/>
      </xdr:nvCxnSpPr>
      <xdr:spPr>
        <a:xfrm>
          <a:off x="4020820" y="10805160"/>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55</xdr:row>
      <xdr:rowOff>106697</xdr:rowOff>
    </xdr:from>
    <xdr:ext cx="405111" cy="259045"/>
    <xdr:sp macro="" textlink="">
      <xdr:nvSpPr>
        <xdr:cNvPr id="176" name="【橋りょう・トンネル】&#10;有形固定資産減価償却率最大値テキスト">
          <a:extLst>
            <a:ext uri="{FF2B5EF4-FFF2-40B4-BE49-F238E27FC236}">
              <a16:creationId xmlns:a16="http://schemas.microsoft.com/office/drawing/2014/main" id="{75ED4614-A379-48B7-9B34-2149DAE65AB7}"/>
            </a:ext>
          </a:extLst>
        </xdr:cNvPr>
        <xdr:cNvSpPr txBox="1"/>
      </xdr:nvSpPr>
      <xdr:spPr>
        <a:xfrm>
          <a:off x="4124960" y="932689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46.2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56</xdr:row>
      <xdr:rowOff>160020</xdr:rowOff>
    </xdr:from>
    <xdr:to>
      <xdr:col>24</xdr:col>
      <xdr:colOff>152400</xdr:colOff>
      <xdr:row>56</xdr:row>
      <xdr:rowOff>160020</xdr:rowOff>
    </xdr:to>
    <xdr:cxnSp macro="">
      <xdr:nvCxnSpPr>
        <xdr:cNvPr id="177" name="直線コネクタ 176">
          <a:extLst>
            <a:ext uri="{FF2B5EF4-FFF2-40B4-BE49-F238E27FC236}">
              <a16:creationId xmlns:a16="http://schemas.microsoft.com/office/drawing/2014/main" id="{EA7B3D3E-6A16-4613-94E0-9F58B2D0E499}"/>
            </a:ext>
          </a:extLst>
        </xdr:cNvPr>
        <xdr:cNvCxnSpPr/>
      </xdr:nvCxnSpPr>
      <xdr:spPr>
        <a:xfrm>
          <a:off x="4020820" y="9547860"/>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59</xdr:row>
      <xdr:rowOff>154957</xdr:rowOff>
    </xdr:from>
    <xdr:ext cx="405111" cy="259045"/>
    <xdr:sp macro="" textlink="">
      <xdr:nvSpPr>
        <xdr:cNvPr id="178" name="【橋りょう・トンネル】&#10;有形固定資産減価償却率平均値テキスト">
          <a:extLst>
            <a:ext uri="{FF2B5EF4-FFF2-40B4-BE49-F238E27FC236}">
              <a16:creationId xmlns:a16="http://schemas.microsoft.com/office/drawing/2014/main" id="{222C20B3-D5CB-47AE-9170-616094CF8FCA}"/>
            </a:ext>
          </a:extLst>
        </xdr:cNvPr>
        <xdr:cNvSpPr txBox="1"/>
      </xdr:nvSpPr>
      <xdr:spPr>
        <a:xfrm>
          <a:off x="4124960" y="10045717"/>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64.8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60</xdr:row>
      <xdr:rowOff>132080</xdr:rowOff>
    </xdr:from>
    <xdr:to>
      <xdr:col>24</xdr:col>
      <xdr:colOff>114300</xdr:colOff>
      <xdr:row>61</xdr:row>
      <xdr:rowOff>62230</xdr:rowOff>
    </xdr:to>
    <xdr:sp macro="" textlink="">
      <xdr:nvSpPr>
        <xdr:cNvPr id="179" name="フローチャート: 判断 178">
          <a:extLst>
            <a:ext uri="{FF2B5EF4-FFF2-40B4-BE49-F238E27FC236}">
              <a16:creationId xmlns:a16="http://schemas.microsoft.com/office/drawing/2014/main" id="{BE3CF64E-3F39-4036-9CBD-B5048F03B278}"/>
            </a:ext>
          </a:extLst>
        </xdr:cNvPr>
        <xdr:cNvSpPr/>
      </xdr:nvSpPr>
      <xdr:spPr>
        <a:xfrm>
          <a:off x="4036060" y="10190480"/>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127000</xdr:colOff>
      <xdr:row>60</xdr:row>
      <xdr:rowOff>86360</xdr:rowOff>
    </xdr:from>
    <xdr:to>
      <xdr:col>20</xdr:col>
      <xdr:colOff>38100</xdr:colOff>
      <xdr:row>61</xdr:row>
      <xdr:rowOff>16510</xdr:rowOff>
    </xdr:to>
    <xdr:sp macro="" textlink="">
      <xdr:nvSpPr>
        <xdr:cNvPr id="180" name="フローチャート: 判断 179">
          <a:extLst>
            <a:ext uri="{FF2B5EF4-FFF2-40B4-BE49-F238E27FC236}">
              <a16:creationId xmlns:a16="http://schemas.microsoft.com/office/drawing/2014/main" id="{A66E944A-5FD0-4A60-ABA8-DA4AE9DFD51F}"/>
            </a:ext>
          </a:extLst>
        </xdr:cNvPr>
        <xdr:cNvSpPr/>
      </xdr:nvSpPr>
      <xdr:spPr>
        <a:xfrm>
          <a:off x="3312160" y="10144760"/>
          <a:ext cx="7874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0</xdr:colOff>
      <xdr:row>61</xdr:row>
      <xdr:rowOff>170180</xdr:rowOff>
    </xdr:from>
    <xdr:to>
      <xdr:col>15</xdr:col>
      <xdr:colOff>101600</xdr:colOff>
      <xdr:row>62</xdr:row>
      <xdr:rowOff>100330</xdr:rowOff>
    </xdr:to>
    <xdr:sp macro="" textlink="">
      <xdr:nvSpPr>
        <xdr:cNvPr id="181" name="フローチャート: 判断 180">
          <a:extLst>
            <a:ext uri="{FF2B5EF4-FFF2-40B4-BE49-F238E27FC236}">
              <a16:creationId xmlns:a16="http://schemas.microsoft.com/office/drawing/2014/main" id="{12CA1C19-29E5-4B0A-8705-AA825F011CC9}"/>
            </a:ext>
          </a:extLst>
        </xdr:cNvPr>
        <xdr:cNvSpPr/>
      </xdr:nvSpPr>
      <xdr:spPr>
        <a:xfrm>
          <a:off x="2514600" y="10396220"/>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63500</xdr:colOff>
      <xdr:row>61</xdr:row>
      <xdr:rowOff>170180</xdr:rowOff>
    </xdr:from>
    <xdr:to>
      <xdr:col>10</xdr:col>
      <xdr:colOff>165100</xdr:colOff>
      <xdr:row>62</xdr:row>
      <xdr:rowOff>100330</xdr:rowOff>
    </xdr:to>
    <xdr:sp macro="" textlink="">
      <xdr:nvSpPr>
        <xdr:cNvPr id="182" name="フローチャート: 判断 181">
          <a:extLst>
            <a:ext uri="{FF2B5EF4-FFF2-40B4-BE49-F238E27FC236}">
              <a16:creationId xmlns:a16="http://schemas.microsoft.com/office/drawing/2014/main" id="{6B527159-D46E-4BB7-8271-2117C3CDF092}"/>
            </a:ext>
          </a:extLst>
        </xdr:cNvPr>
        <xdr:cNvSpPr/>
      </xdr:nvSpPr>
      <xdr:spPr>
        <a:xfrm>
          <a:off x="1739900" y="10396220"/>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127000</xdr:colOff>
      <xdr:row>61</xdr:row>
      <xdr:rowOff>132080</xdr:rowOff>
    </xdr:from>
    <xdr:to>
      <xdr:col>6</xdr:col>
      <xdr:colOff>38100</xdr:colOff>
      <xdr:row>62</xdr:row>
      <xdr:rowOff>62230</xdr:rowOff>
    </xdr:to>
    <xdr:sp macro="" textlink="">
      <xdr:nvSpPr>
        <xdr:cNvPr id="183" name="フローチャート: 判断 182">
          <a:extLst>
            <a:ext uri="{FF2B5EF4-FFF2-40B4-BE49-F238E27FC236}">
              <a16:creationId xmlns:a16="http://schemas.microsoft.com/office/drawing/2014/main" id="{FFB34BCC-F8B8-414A-938F-04C7F456B78E}"/>
            </a:ext>
          </a:extLst>
        </xdr:cNvPr>
        <xdr:cNvSpPr/>
      </xdr:nvSpPr>
      <xdr:spPr>
        <a:xfrm>
          <a:off x="965200" y="10358120"/>
          <a:ext cx="7874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63500</xdr:colOff>
      <xdr:row>66</xdr:row>
      <xdr:rowOff>111777</xdr:rowOff>
    </xdr:from>
    <xdr:ext cx="762000" cy="259045"/>
    <xdr:sp macro="" textlink="">
      <xdr:nvSpPr>
        <xdr:cNvPr id="184" name="テキスト ボックス 183">
          <a:extLst>
            <a:ext uri="{FF2B5EF4-FFF2-40B4-BE49-F238E27FC236}">
              <a16:creationId xmlns:a16="http://schemas.microsoft.com/office/drawing/2014/main" id="{79859602-C9AF-466B-898B-B70BEA7D805C}"/>
            </a:ext>
          </a:extLst>
        </xdr:cNvPr>
        <xdr:cNvSpPr txBox="1"/>
      </xdr:nvSpPr>
      <xdr:spPr>
        <a:xfrm>
          <a:off x="3919220" y="111760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66</xdr:row>
      <xdr:rowOff>111777</xdr:rowOff>
    </xdr:from>
    <xdr:ext cx="762000" cy="259045"/>
    <xdr:sp macro="" textlink="">
      <xdr:nvSpPr>
        <xdr:cNvPr id="185" name="テキスト ボックス 184">
          <a:extLst>
            <a:ext uri="{FF2B5EF4-FFF2-40B4-BE49-F238E27FC236}">
              <a16:creationId xmlns:a16="http://schemas.microsoft.com/office/drawing/2014/main" id="{4EF772F1-D5D8-48DF-A894-64106D675464}"/>
            </a:ext>
          </a:extLst>
        </xdr:cNvPr>
        <xdr:cNvSpPr txBox="1"/>
      </xdr:nvSpPr>
      <xdr:spPr>
        <a:xfrm>
          <a:off x="3187700" y="111760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66</xdr:row>
      <xdr:rowOff>111777</xdr:rowOff>
    </xdr:from>
    <xdr:ext cx="762000" cy="259045"/>
    <xdr:sp macro="" textlink="">
      <xdr:nvSpPr>
        <xdr:cNvPr id="186" name="テキスト ボックス 185">
          <a:extLst>
            <a:ext uri="{FF2B5EF4-FFF2-40B4-BE49-F238E27FC236}">
              <a16:creationId xmlns:a16="http://schemas.microsoft.com/office/drawing/2014/main" id="{2D3A23AD-24B2-4A01-9C0B-434B1D95E1AA}"/>
            </a:ext>
          </a:extLst>
        </xdr:cNvPr>
        <xdr:cNvSpPr txBox="1"/>
      </xdr:nvSpPr>
      <xdr:spPr>
        <a:xfrm>
          <a:off x="2397760" y="111760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66</xdr:row>
      <xdr:rowOff>111777</xdr:rowOff>
    </xdr:from>
    <xdr:ext cx="762000" cy="259045"/>
    <xdr:sp macro="" textlink="">
      <xdr:nvSpPr>
        <xdr:cNvPr id="187" name="テキスト ボックス 186">
          <a:extLst>
            <a:ext uri="{FF2B5EF4-FFF2-40B4-BE49-F238E27FC236}">
              <a16:creationId xmlns:a16="http://schemas.microsoft.com/office/drawing/2014/main" id="{275A14CE-7D45-4F4C-B215-9E40FA75C52B}"/>
            </a:ext>
          </a:extLst>
        </xdr:cNvPr>
        <xdr:cNvSpPr txBox="1"/>
      </xdr:nvSpPr>
      <xdr:spPr>
        <a:xfrm>
          <a:off x="1623060" y="111760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66</xdr:row>
      <xdr:rowOff>111777</xdr:rowOff>
    </xdr:from>
    <xdr:ext cx="762000" cy="259045"/>
    <xdr:sp macro="" textlink="">
      <xdr:nvSpPr>
        <xdr:cNvPr id="188" name="テキスト ボックス 187">
          <a:extLst>
            <a:ext uri="{FF2B5EF4-FFF2-40B4-BE49-F238E27FC236}">
              <a16:creationId xmlns:a16="http://schemas.microsoft.com/office/drawing/2014/main" id="{424CC2D4-EDF6-4D8A-99E4-00DDF87D18CB}"/>
            </a:ext>
          </a:extLst>
        </xdr:cNvPr>
        <xdr:cNvSpPr txBox="1"/>
      </xdr:nvSpPr>
      <xdr:spPr>
        <a:xfrm>
          <a:off x="840740" y="111760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60</xdr:row>
      <xdr:rowOff>158750</xdr:rowOff>
    </xdr:from>
    <xdr:to>
      <xdr:col>24</xdr:col>
      <xdr:colOff>114300</xdr:colOff>
      <xdr:row>61</xdr:row>
      <xdr:rowOff>88900</xdr:rowOff>
    </xdr:to>
    <xdr:sp macro="" textlink="">
      <xdr:nvSpPr>
        <xdr:cNvPr id="189" name="楕円 188">
          <a:extLst>
            <a:ext uri="{FF2B5EF4-FFF2-40B4-BE49-F238E27FC236}">
              <a16:creationId xmlns:a16="http://schemas.microsoft.com/office/drawing/2014/main" id="{492B5D6A-F7CF-4BCE-95CF-D7B52D45C9F7}"/>
            </a:ext>
          </a:extLst>
        </xdr:cNvPr>
        <xdr:cNvSpPr/>
      </xdr:nvSpPr>
      <xdr:spPr>
        <a:xfrm>
          <a:off x="4036060" y="10217150"/>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101600</xdr:colOff>
      <xdr:row>60</xdr:row>
      <xdr:rowOff>137177</xdr:rowOff>
    </xdr:from>
    <xdr:ext cx="405111" cy="259045"/>
    <xdr:sp macro="" textlink="">
      <xdr:nvSpPr>
        <xdr:cNvPr id="190" name="【橋りょう・トンネル】&#10;有形固定資産減価償却率該当値テキスト">
          <a:extLst>
            <a:ext uri="{FF2B5EF4-FFF2-40B4-BE49-F238E27FC236}">
              <a16:creationId xmlns:a16="http://schemas.microsoft.com/office/drawing/2014/main" id="{FA58003C-15D8-4CE2-B3EB-7930AA31754F}"/>
            </a:ext>
          </a:extLst>
        </xdr:cNvPr>
        <xdr:cNvSpPr txBox="1"/>
      </xdr:nvSpPr>
      <xdr:spPr>
        <a:xfrm>
          <a:off x="4124960" y="1019557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65.5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60</xdr:row>
      <xdr:rowOff>109220</xdr:rowOff>
    </xdr:from>
    <xdr:to>
      <xdr:col>20</xdr:col>
      <xdr:colOff>38100</xdr:colOff>
      <xdr:row>61</xdr:row>
      <xdr:rowOff>39370</xdr:rowOff>
    </xdr:to>
    <xdr:sp macro="" textlink="">
      <xdr:nvSpPr>
        <xdr:cNvPr id="191" name="楕円 190">
          <a:extLst>
            <a:ext uri="{FF2B5EF4-FFF2-40B4-BE49-F238E27FC236}">
              <a16:creationId xmlns:a16="http://schemas.microsoft.com/office/drawing/2014/main" id="{EDECBA13-56E8-4830-ADDE-C0BF51F5E430}"/>
            </a:ext>
          </a:extLst>
        </xdr:cNvPr>
        <xdr:cNvSpPr/>
      </xdr:nvSpPr>
      <xdr:spPr>
        <a:xfrm>
          <a:off x="3312160" y="10167620"/>
          <a:ext cx="7874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177800</xdr:colOff>
      <xdr:row>60</xdr:row>
      <xdr:rowOff>160020</xdr:rowOff>
    </xdr:from>
    <xdr:to>
      <xdr:col>24</xdr:col>
      <xdr:colOff>63500</xdr:colOff>
      <xdr:row>61</xdr:row>
      <xdr:rowOff>38100</xdr:rowOff>
    </xdr:to>
    <xdr:cxnSp macro="">
      <xdr:nvCxnSpPr>
        <xdr:cNvPr id="192" name="直線コネクタ 191">
          <a:extLst>
            <a:ext uri="{FF2B5EF4-FFF2-40B4-BE49-F238E27FC236}">
              <a16:creationId xmlns:a16="http://schemas.microsoft.com/office/drawing/2014/main" id="{CB6466EA-2522-487E-8EB4-B8251A5A969E}"/>
            </a:ext>
          </a:extLst>
        </xdr:cNvPr>
        <xdr:cNvCxnSpPr/>
      </xdr:nvCxnSpPr>
      <xdr:spPr>
        <a:xfrm>
          <a:off x="3355340" y="10218420"/>
          <a:ext cx="731520" cy="4572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60</xdr:row>
      <xdr:rowOff>59690</xdr:rowOff>
    </xdr:from>
    <xdr:to>
      <xdr:col>15</xdr:col>
      <xdr:colOff>101600</xdr:colOff>
      <xdr:row>60</xdr:row>
      <xdr:rowOff>161290</xdr:rowOff>
    </xdr:to>
    <xdr:sp macro="" textlink="">
      <xdr:nvSpPr>
        <xdr:cNvPr id="193" name="楕円 192">
          <a:extLst>
            <a:ext uri="{FF2B5EF4-FFF2-40B4-BE49-F238E27FC236}">
              <a16:creationId xmlns:a16="http://schemas.microsoft.com/office/drawing/2014/main" id="{7D81C270-889C-4CAC-BE5F-5864C83EB4D0}"/>
            </a:ext>
          </a:extLst>
        </xdr:cNvPr>
        <xdr:cNvSpPr/>
      </xdr:nvSpPr>
      <xdr:spPr>
        <a:xfrm>
          <a:off x="2514600" y="1011809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60</xdr:row>
      <xdr:rowOff>110490</xdr:rowOff>
    </xdr:from>
    <xdr:to>
      <xdr:col>19</xdr:col>
      <xdr:colOff>177800</xdr:colOff>
      <xdr:row>60</xdr:row>
      <xdr:rowOff>160020</xdr:rowOff>
    </xdr:to>
    <xdr:cxnSp macro="">
      <xdr:nvCxnSpPr>
        <xdr:cNvPr id="194" name="直線コネクタ 193">
          <a:extLst>
            <a:ext uri="{FF2B5EF4-FFF2-40B4-BE49-F238E27FC236}">
              <a16:creationId xmlns:a16="http://schemas.microsoft.com/office/drawing/2014/main" id="{6D40B0BE-78E8-4BD5-8546-9F972DD69E15}"/>
            </a:ext>
          </a:extLst>
        </xdr:cNvPr>
        <xdr:cNvCxnSpPr/>
      </xdr:nvCxnSpPr>
      <xdr:spPr>
        <a:xfrm>
          <a:off x="2565400" y="10168890"/>
          <a:ext cx="789940" cy="4953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60</xdr:row>
      <xdr:rowOff>63500</xdr:rowOff>
    </xdr:from>
    <xdr:to>
      <xdr:col>10</xdr:col>
      <xdr:colOff>165100</xdr:colOff>
      <xdr:row>60</xdr:row>
      <xdr:rowOff>165100</xdr:rowOff>
    </xdr:to>
    <xdr:sp macro="" textlink="">
      <xdr:nvSpPr>
        <xdr:cNvPr id="195" name="楕円 194">
          <a:extLst>
            <a:ext uri="{FF2B5EF4-FFF2-40B4-BE49-F238E27FC236}">
              <a16:creationId xmlns:a16="http://schemas.microsoft.com/office/drawing/2014/main" id="{1E97FD0B-A103-44BF-B526-7C43E7A09C5D}"/>
            </a:ext>
          </a:extLst>
        </xdr:cNvPr>
        <xdr:cNvSpPr/>
      </xdr:nvSpPr>
      <xdr:spPr>
        <a:xfrm>
          <a:off x="1739900" y="101219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114300</xdr:colOff>
      <xdr:row>60</xdr:row>
      <xdr:rowOff>110490</xdr:rowOff>
    </xdr:from>
    <xdr:to>
      <xdr:col>15</xdr:col>
      <xdr:colOff>50800</xdr:colOff>
      <xdr:row>60</xdr:row>
      <xdr:rowOff>114300</xdr:rowOff>
    </xdr:to>
    <xdr:cxnSp macro="">
      <xdr:nvCxnSpPr>
        <xdr:cNvPr id="196" name="直線コネクタ 195">
          <a:extLst>
            <a:ext uri="{FF2B5EF4-FFF2-40B4-BE49-F238E27FC236}">
              <a16:creationId xmlns:a16="http://schemas.microsoft.com/office/drawing/2014/main" id="{37291FF6-1049-48C4-A8C4-BB7488CA9B7C}"/>
            </a:ext>
          </a:extLst>
        </xdr:cNvPr>
        <xdr:cNvCxnSpPr/>
      </xdr:nvCxnSpPr>
      <xdr:spPr>
        <a:xfrm flipV="1">
          <a:off x="1790700" y="10168890"/>
          <a:ext cx="774700" cy="381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127000</xdr:colOff>
      <xdr:row>60</xdr:row>
      <xdr:rowOff>10160</xdr:rowOff>
    </xdr:from>
    <xdr:to>
      <xdr:col>6</xdr:col>
      <xdr:colOff>38100</xdr:colOff>
      <xdr:row>60</xdr:row>
      <xdr:rowOff>111760</xdr:rowOff>
    </xdr:to>
    <xdr:sp macro="" textlink="">
      <xdr:nvSpPr>
        <xdr:cNvPr id="197" name="楕円 196">
          <a:extLst>
            <a:ext uri="{FF2B5EF4-FFF2-40B4-BE49-F238E27FC236}">
              <a16:creationId xmlns:a16="http://schemas.microsoft.com/office/drawing/2014/main" id="{90283798-027A-4D27-AF82-833ABF96ABBE}"/>
            </a:ext>
          </a:extLst>
        </xdr:cNvPr>
        <xdr:cNvSpPr/>
      </xdr:nvSpPr>
      <xdr:spPr>
        <a:xfrm>
          <a:off x="965200" y="10068560"/>
          <a:ext cx="7874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177800</xdr:colOff>
      <xdr:row>60</xdr:row>
      <xdr:rowOff>60960</xdr:rowOff>
    </xdr:from>
    <xdr:to>
      <xdr:col>10</xdr:col>
      <xdr:colOff>114300</xdr:colOff>
      <xdr:row>60</xdr:row>
      <xdr:rowOff>114300</xdr:rowOff>
    </xdr:to>
    <xdr:cxnSp macro="">
      <xdr:nvCxnSpPr>
        <xdr:cNvPr id="198" name="直線コネクタ 197">
          <a:extLst>
            <a:ext uri="{FF2B5EF4-FFF2-40B4-BE49-F238E27FC236}">
              <a16:creationId xmlns:a16="http://schemas.microsoft.com/office/drawing/2014/main" id="{33AC7F42-2EFC-4433-9826-A0442310975D}"/>
            </a:ext>
          </a:extLst>
        </xdr:cNvPr>
        <xdr:cNvCxnSpPr/>
      </xdr:nvCxnSpPr>
      <xdr:spPr>
        <a:xfrm>
          <a:off x="1008380" y="10119360"/>
          <a:ext cx="782320" cy="5334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153044</xdr:colOff>
      <xdr:row>59</xdr:row>
      <xdr:rowOff>33037</xdr:rowOff>
    </xdr:from>
    <xdr:ext cx="405111" cy="259045"/>
    <xdr:sp macro="" textlink="">
      <xdr:nvSpPr>
        <xdr:cNvPr id="199" name="n_1aveValue【橋りょう・トンネル】&#10;有形固定資産減価償却率">
          <a:extLst>
            <a:ext uri="{FF2B5EF4-FFF2-40B4-BE49-F238E27FC236}">
              <a16:creationId xmlns:a16="http://schemas.microsoft.com/office/drawing/2014/main" id="{821701E9-11E5-4233-A123-A3C04BF237C0}"/>
            </a:ext>
          </a:extLst>
        </xdr:cNvPr>
        <xdr:cNvSpPr txBox="1"/>
      </xdr:nvSpPr>
      <xdr:spPr>
        <a:xfrm>
          <a:off x="3170564" y="992379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63.6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62</xdr:row>
      <xdr:rowOff>91457</xdr:rowOff>
    </xdr:from>
    <xdr:ext cx="405111" cy="259045"/>
    <xdr:sp macro="" textlink="">
      <xdr:nvSpPr>
        <xdr:cNvPr id="200" name="n_2aveValue【橋りょう・トンネル】&#10;有形固定資産減価償却率">
          <a:extLst>
            <a:ext uri="{FF2B5EF4-FFF2-40B4-BE49-F238E27FC236}">
              <a16:creationId xmlns:a16="http://schemas.microsoft.com/office/drawing/2014/main" id="{98A22561-FDD3-4105-8C1B-51E1B1D71FB1}"/>
            </a:ext>
          </a:extLst>
        </xdr:cNvPr>
        <xdr:cNvSpPr txBox="1"/>
      </xdr:nvSpPr>
      <xdr:spPr>
        <a:xfrm>
          <a:off x="2385704" y="1048513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70.3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62</xdr:row>
      <xdr:rowOff>91457</xdr:rowOff>
    </xdr:from>
    <xdr:ext cx="405111" cy="259045"/>
    <xdr:sp macro="" textlink="">
      <xdr:nvSpPr>
        <xdr:cNvPr id="201" name="n_3aveValue【橋りょう・トンネル】&#10;有形固定資産減価償却率">
          <a:extLst>
            <a:ext uri="{FF2B5EF4-FFF2-40B4-BE49-F238E27FC236}">
              <a16:creationId xmlns:a16="http://schemas.microsoft.com/office/drawing/2014/main" id="{55E71CE4-FF6D-4310-8670-53C3EA21408A}"/>
            </a:ext>
          </a:extLst>
        </xdr:cNvPr>
        <xdr:cNvSpPr txBox="1"/>
      </xdr:nvSpPr>
      <xdr:spPr>
        <a:xfrm>
          <a:off x="1611004" y="1048513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70.3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62</xdr:row>
      <xdr:rowOff>53357</xdr:rowOff>
    </xdr:from>
    <xdr:ext cx="405111" cy="259045"/>
    <xdr:sp macro="" textlink="">
      <xdr:nvSpPr>
        <xdr:cNvPr id="202" name="n_4aveValue【橋りょう・トンネル】&#10;有形固定資産減価償却率">
          <a:extLst>
            <a:ext uri="{FF2B5EF4-FFF2-40B4-BE49-F238E27FC236}">
              <a16:creationId xmlns:a16="http://schemas.microsoft.com/office/drawing/2014/main" id="{E620D4A7-6F8D-4F7C-908C-46298BECCAFB}"/>
            </a:ext>
          </a:extLst>
        </xdr:cNvPr>
        <xdr:cNvSpPr txBox="1"/>
      </xdr:nvSpPr>
      <xdr:spPr>
        <a:xfrm>
          <a:off x="836304" y="1044703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69.3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153044</xdr:colOff>
      <xdr:row>61</xdr:row>
      <xdr:rowOff>30497</xdr:rowOff>
    </xdr:from>
    <xdr:ext cx="405111" cy="259045"/>
    <xdr:sp macro="" textlink="">
      <xdr:nvSpPr>
        <xdr:cNvPr id="203" name="n_1mainValue【橋りょう・トンネル】&#10;有形固定資産減価償却率">
          <a:extLst>
            <a:ext uri="{FF2B5EF4-FFF2-40B4-BE49-F238E27FC236}">
              <a16:creationId xmlns:a16="http://schemas.microsoft.com/office/drawing/2014/main" id="{E259881E-3626-4EDE-AB31-07B7F6C0C274}"/>
            </a:ext>
          </a:extLst>
        </xdr:cNvPr>
        <xdr:cNvSpPr txBox="1"/>
      </xdr:nvSpPr>
      <xdr:spPr>
        <a:xfrm>
          <a:off x="3170564" y="1025653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64.2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59</xdr:row>
      <xdr:rowOff>6367</xdr:rowOff>
    </xdr:from>
    <xdr:ext cx="405111" cy="259045"/>
    <xdr:sp macro="" textlink="">
      <xdr:nvSpPr>
        <xdr:cNvPr id="204" name="n_2mainValue【橋りょう・トンネル】&#10;有形固定資産減価償却率">
          <a:extLst>
            <a:ext uri="{FF2B5EF4-FFF2-40B4-BE49-F238E27FC236}">
              <a16:creationId xmlns:a16="http://schemas.microsoft.com/office/drawing/2014/main" id="{CE84A537-AECB-4758-B389-1D681560290D}"/>
            </a:ext>
          </a:extLst>
        </xdr:cNvPr>
        <xdr:cNvSpPr txBox="1"/>
      </xdr:nvSpPr>
      <xdr:spPr>
        <a:xfrm>
          <a:off x="2385704" y="989712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62.9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59</xdr:row>
      <xdr:rowOff>10177</xdr:rowOff>
    </xdr:from>
    <xdr:ext cx="405111" cy="259045"/>
    <xdr:sp macro="" textlink="">
      <xdr:nvSpPr>
        <xdr:cNvPr id="205" name="n_3mainValue【橋りょう・トンネル】&#10;有形固定資産減価償却率">
          <a:extLst>
            <a:ext uri="{FF2B5EF4-FFF2-40B4-BE49-F238E27FC236}">
              <a16:creationId xmlns:a16="http://schemas.microsoft.com/office/drawing/2014/main" id="{16A42CB7-C277-49EE-B551-FDF32B43321F}"/>
            </a:ext>
          </a:extLst>
        </xdr:cNvPr>
        <xdr:cNvSpPr txBox="1"/>
      </xdr:nvSpPr>
      <xdr:spPr>
        <a:xfrm>
          <a:off x="1611004" y="990093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63.0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58</xdr:row>
      <xdr:rowOff>128287</xdr:rowOff>
    </xdr:from>
    <xdr:ext cx="405111" cy="259045"/>
    <xdr:sp macro="" textlink="">
      <xdr:nvSpPr>
        <xdr:cNvPr id="206" name="n_4mainValue【橋りょう・トンネル】&#10;有形固定資産減価償却率">
          <a:extLst>
            <a:ext uri="{FF2B5EF4-FFF2-40B4-BE49-F238E27FC236}">
              <a16:creationId xmlns:a16="http://schemas.microsoft.com/office/drawing/2014/main" id="{B8E8CE12-216F-45EB-9950-88ED569DE6E7}"/>
            </a:ext>
          </a:extLst>
        </xdr:cNvPr>
        <xdr:cNvSpPr txBox="1"/>
      </xdr:nvSpPr>
      <xdr:spPr>
        <a:xfrm>
          <a:off x="836304" y="985140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61.6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46</xdr:row>
      <xdr:rowOff>114300</xdr:rowOff>
    </xdr:from>
    <xdr:to>
      <xdr:col>59</xdr:col>
      <xdr:colOff>88900</xdr:colOff>
      <xdr:row>50</xdr:row>
      <xdr:rowOff>63500</xdr:rowOff>
    </xdr:to>
    <xdr:sp macro="" textlink="">
      <xdr:nvSpPr>
        <xdr:cNvPr id="207" name="正方形/長方形 206">
          <a:extLst>
            <a:ext uri="{FF2B5EF4-FFF2-40B4-BE49-F238E27FC236}">
              <a16:creationId xmlns:a16="http://schemas.microsoft.com/office/drawing/2014/main" id="{2DCB529B-91A4-4CCD-8E43-ABB5AF51AF82}"/>
            </a:ext>
          </a:extLst>
        </xdr:cNvPr>
        <xdr:cNvSpPr/>
      </xdr:nvSpPr>
      <xdr:spPr>
        <a:xfrm>
          <a:off x="5826760" y="7825740"/>
          <a:ext cx="4152900" cy="61976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橋りょう・トンネル</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一人当たり有形固定資産（償却資産）額</a:t>
          </a:r>
        </a:p>
      </xdr:txBody>
    </xdr:sp>
    <xdr:clientData/>
  </xdr:twoCellAnchor>
  <xdr:twoCellAnchor>
    <xdr:from>
      <xdr:col>35</xdr:col>
      <xdr:colOff>63500</xdr:colOff>
      <xdr:row>50</xdr:row>
      <xdr:rowOff>88900</xdr:rowOff>
    </xdr:from>
    <xdr:to>
      <xdr:col>43</xdr:col>
      <xdr:colOff>63500</xdr:colOff>
      <xdr:row>52</xdr:row>
      <xdr:rowOff>0</xdr:rowOff>
    </xdr:to>
    <xdr:sp macro="" textlink="">
      <xdr:nvSpPr>
        <xdr:cNvPr id="208" name="正方形/長方形 207">
          <a:extLst>
            <a:ext uri="{FF2B5EF4-FFF2-40B4-BE49-F238E27FC236}">
              <a16:creationId xmlns:a16="http://schemas.microsoft.com/office/drawing/2014/main" id="{F6D882FA-1C32-4774-AAE8-CEBBDD3AA48B}"/>
            </a:ext>
          </a:extLst>
        </xdr:cNvPr>
        <xdr:cNvSpPr/>
      </xdr:nvSpPr>
      <xdr:spPr>
        <a:xfrm>
          <a:off x="5930900" y="847090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51</xdr:row>
      <xdr:rowOff>120650</xdr:rowOff>
    </xdr:from>
    <xdr:to>
      <xdr:col>43</xdr:col>
      <xdr:colOff>63500</xdr:colOff>
      <xdr:row>53</xdr:row>
      <xdr:rowOff>31750</xdr:rowOff>
    </xdr:to>
    <xdr:sp macro="" textlink="">
      <xdr:nvSpPr>
        <xdr:cNvPr id="209" name="正方形/長方形 208">
          <a:extLst>
            <a:ext uri="{FF2B5EF4-FFF2-40B4-BE49-F238E27FC236}">
              <a16:creationId xmlns:a16="http://schemas.microsoft.com/office/drawing/2014/main" id="{4B02ED39-79A5-4724-842D-FF11B4D20DB9}"/>
            </a:ext>
          </a:extLst>
        </xdr:cNvPr>
        <xdr:cNvSpPr/>
      </xdr:nvSpPr>
      <xdr:spPr>
        <a:xfrm>
          <a:off x="5930900" y="867029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11/26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50</xdr:row>
      <xdr:rowOff>88900</xdr:rowOff>
    </xdr:from>
    <xdr:to>
      <xdr:col>48</xdr:col>
      <xdr:colOff>127000</xdr:colOff>
      <xdr:row>52</xdr:row>
      <xdr:rowOff>0</xdr:rowOff>
    </xdr:to>
    <xdr:sp macro="" textlink="">
      <xdr:nvSpPr>
        <xdr:cNvPr id="210" name="正方形/長方形 209">
          <a:extLst>
            <a:ext uri="{FF2B5EF4-FFF2-40B4-BE49-F238E27FC236}">
              <a16:creationId xmlns:a16="http://schemas.microsoft.com/office/drawing/2014/main" id="{76371D22-35FB-4BDD-9B58-288ED1DBFE82}"/>
            </a:ext>
          </a:extLst>
        </xdr:cNvPr>
        <xdr:cNvSpPr/>
      </xdr:nvSpPr>
      <xdr:spPr>
        <a:xfrm>
          <a:off x="6832600" y="847090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51</xdr:row>
      <xdr:rowOff>120650</xdr:rowOff>
    </xdr:from>
    <xdr:to>
      <xdr:col>48</xdr:col>
      <xdr:colOff>127000</xdr:colOff>
      <xdr:row>53</xdr:row>
      <xdr:rowOff>31750</xdr:rowOff>
    </xdr:to>
    <xdr:sp macro="" textlink="">
      <xdr:nvSpPr>
        <xdr:cNvPr id="211" name="正方形/長方形 210">
          <a:extLst>
            <a:ext uri="{FF2B5EF4-FFF2-40B4-BE49-F238E27FC236}">
              <a16:creationId xmlns:a16="http://schemas.microsoft.com/office/drawing/2014/main" id="{37BABE12-2AD4-4141-A6DC-631FDEA8FCBC}"/>
            </a:ext>
          </a:extLst>
        </xdr:cNvPr>
        <xdr:cNvSpPr/>
      </xdr:nvSpPr>
      <xdr:spPr>
        <a:xfrm>
          <a:off x="6832600" y="867029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160,401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50</xdr:row>
      <xdr:rowOff>88900</xdr:rowOff>
    </xdr:from>
    <xdr:to>
      <xdr:col>54</xdr:col>
      <xdr:colOff>127000</xdr:colOff>
      <xdr:row>52</xdr:row>
      <xdr:rowOff>0</xdr:rowOff>
    </xdr:to>
    <xdr:sp macro="" textlink="">
      <xdr:nvSpPr>
        <xdr:cNvPr id="212" name="正方形/長方形 211">
          <a:extLst>
            <a:ext uri="{FF2B5EF4-FFF2-40B4-BE49-F238E27FC236}">
              <a16:creationId xmlns:a16="http://schemas.microsoft.com/office/drawing/2014/main" id="{16673E52-1A26-4F60-84F8-56592B9F6C3B}"/>
            </a:ext>
          </a:extLst>
        </xdr:cNvPr>
        <xdr:cNvSpPr/>
      </xdr:nvSpPr>
      <xdr:spPr>
        <a:xfrm>
          <a:off x="7838440" y="847090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愛媛県平均</a:t>
          </a:r>
        </a:p>
      </xdr:txBody>
    </xdr:sp>
    <xdr:clientData/>
  </xdr:twoCellAnchor>
  <xdr:twoCellAnchor>
    <xdr:from>
      <xdr:col>46</xdr:col>
      <xdr:colOff>127000</xdr:colOff>
      <xdr:row>51</xdr:row>
      <xdr:rowOff>120650</xdr:rowOff>
    </xdr:from>
    <xdr:to>
      <xdr:col>54</xdr:col>
      <xdr:colOff>127000</xdr:colOff>
      <xdr:row>53</xdr:row>
      <xdr:rowOff>31750</xdr:rowOff>
    </xdr:to>
    <xdr:sp macro="" textlink="">
      <xdr:nvSpPr>
        <xdr:cNvPr id="213" name="正方形/長方形 212">
          <a:extLst>
            <a:ext uri="{FF2B5EF4-FFF2-40B4-BE49-F238E27FC236}">
              <a16:creationId xmlns:a16="http://schemas.microsoft.com/office/drawing/2014/main" id="{D602C988-B32C-4C8E-AA9B-E085AB138D71}"/>
            </a:ext>
          </a:extLst>
        </xdr:cNvPr>
        <xdr:cNvSpPr/>
      </xdr:nvSpPr>
      <xdr:spPr>
        <a:xfrm>
          <a:off x="7838440" y="867029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164,011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53</xdr:row>
      <xdr:rowOff>57150</xdr:rowOff>
    </xdr:from>
    <xdr:to>
      <xdr:col>59</xdr:col>
      <xdr:colOff>88900</xdr:colOff>
      <xdr:row>66</xdr:row>
      <xdr:rowOff>114300</xdr:rowOff>
    </xdr:to>
    <xdr:sp macro="" textlink="">
      <xdr:nvSpPr>
        <xdr:cNvPr id="214" name="正方形/長方形 213">
          <a:extLst>
            <a:ext uri="{FF2B5EF4-FFF2-40B4-BE49-F238E27FC236}">
              <a16:creationId xmlns:a16="http://schemas.microsoft.com/office/drawing/2014/main" id="{2A7D2B0C-0BA7-49CF-890C-E7F9E633D3DB}"/>
            </a:ext>
          </a:extLst>
        </xdr:cNvPr>
        <xdr:cNvSpPr/>
      </xdr:nvSpPr>
      <xdr:spPr>
        <a:xfrm>
          <a:off x="5826760" y="8942070"/>
          <a:ext cx="4152900" cy="223647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52</xdr:row>
      <xdr:rowOff>38100</xdr:rowOff>
    </xdr:from>
    <xdr:ext cx="349839" cy="225703"/>
    <xdr:sp macro="" textlink="">
      <xdr:nvSpPr>
        <xdr:cNvPr id="215" name="テキスト ボックス 214">
          <a:extLst>
            <a:ext uri="{FF2B5EF4-FFF2-40B4-BE49-F238E27FC236}">
              <a16:creationId xmlns:a16="http://schemas.microsoft.com/office/drawing/2014/main" id="{5F9A0E7F-3A0B-4C51-9D93-5EC32A6C1795}"/>
            </a:ext>
          </a:extLst>
        </xdr:cNvPr>
        <xdr:cNvSpPr txBox="1"/>
      </xdr:nvSpPr>
      <xdr:spPr>
        <a:xfrm>
          <a:off x="5788660" y="875538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66</xdr:row>
      <xdr:rowOff>114300</xdr:rowOff>
    </xdr:from>
    <xdr:to>
      <xdr:col>59</xdr:col>
      <xdr:colOff>50800</xdr:colOff>
      <xdr:row>66</xdr:row>
      <xdr:rowOff>114300</xdr:rowOff>
    </xdr:to>
    <xdr:cxnSp macro="">
      <xdr:nvCxnSpPr>
        <xdr:cNvPr id="216" name="直線コネクタ 215">
          <a:extLst>
            <a:ext uri="{FF2B5EF4-FFF2-40B4-BE49-F238E27FC236}">
              <a16:creationId xmlns:a16="http://schemas.microsoft.com/office/drawing/2014/main" id="{F2A1D1EE-5DE1-4174-A667-9DE818437D2B}"/>
            </a:ext>
          </a:extLst>
        </xdr:cNvPr>
        <xdr:cNvCxnSpPr/>
      </xdr:nvCxnSpPr>
      <xdr:spPr>
        <a:xfrm>
          <a:off x="5826760" y="11178540"/>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64</xdr:row>
      <xdr:rowOff>130628</xdr:rowOff>
    </xdr:from>
    <xdr:to>
      <xdr:col>59</xdr:col>
      <xdr:colOff>50800</xdr:colOff>
      <xdr:row>64</xdr:row>
      <xdr:rowOff>130628</xdr:rowOff>
    </xdr:to>
    <xdr:cxnSp macro="">
      <xdr:nvCxnSpPr>
        <xdr:cNvPr id="217" name="直線コネクタ 216">
          <a:extLst>
            <a:ext uri="{FF2B5EF4-FFF2-40B4-BE49-F238E27FC236}">
              <a16:creationId xmlns:a16="http://schemas.microsoft.com/office/drawing/2014/main" id="{08E136C1-2FD0-456F-AFA3-4EA26745BE85}"/>
            </a:ext>
          </a:extLst>
        </xdr:cNvPr>
        <xdr:cNvCxnSpPr/>
      </xdr:nvCxnSpPr>
      <xdr:spPr>
        <a:xfrm>
          <a:off x="5826760" y="10859588"/>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63</xdr:row>
      <xdr:rowOff>159855</xdr:rowOff>
    </xdr:from>
    <xdr:ext cx="248786" cy="259045"/>
    <xdr:sp macro="" textlink="">
      <xdr:nvSpPr>
        <xdr:cNvPr id="218" name="テキスト ボックス 217">
          <a:extLst>
            <a:ext uri="{FF2B5EF4-FFF2-40B4-BE49-F238E27FC236}">
              <a16:creationId xmlns:a16="http://schemas.microsoft.com/office/drawing/2014/main" id="{4FC28D2A-6B8A-4745-BB94-6628C38694C0}"/>
            </a:ext>
          </a:extLst>
        </xdr:cNvPr>
        <xdr:cNvSpPr txBox="1"/>
      </xdr:nvSpPr>
      <xdr:spPr>
        <a:xfrm>
          <a:off x="5600834" y="10721175"/>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62</xdr:row>
      <xdr:rowOff>146957</xdr:rowOff>
    </xdr:from>
    <xdr:to>
      <xdr:col>59</xdr:col>
      <xdr:colOff>50800</xdr:colOff>
      <xdr:row>62</xdr:row>
      <xdr:rowOff>146957</xdr:rowOff>
    </xdr:to>
    <xdr:cxnSp macro="">
      <xdr:nvCxnSpPr>
        <xdr:cNvPr id="219" name="直線コネクタ 218">
          <a:extLst>
            <a:ext uri="{FF2B5EF4-FFF2-40B4-BE49-F238E27FC236}">
              <a16:creationId xmlns:a16="http://schemas.microsoft.com/office/drawing/2014/main" id="{651251C4-4A05-411A-A146-E93C4B29F818}"/>
            </a:ext>
          </a:extLst>
        </xdr:cNvPr>
        <xdr:cNvCxnSpPr/>
      </xdr:nvCxnSpPr>
      <xdr:spPr>
        <a:xfrm>
          <a:off x="5826760" y="10540637"/>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62</xdr:row>
      <xdr:rowOff>4734</xdr:rowOff>
    </xdr:from>
    <xdr:ext cx="595419" cy="259045"/>
    <xdr:sp macro="" textlink="">
      <xdr:nvSpPr>
        <xdr:cNvPr id="220" name="テキスト ボックス 219">
          <a:extLst>
            <a:ext uri="{FF2B5EF4-FFF2-40B4-BE49-F238E27FC236}">
              <a16:creationId xmlns:a16="http://schemas.microsoft.com/office/drawing/2014/main" id="{BCAF56FD-7993-42F1-93C4-BF26F14B6934}"/>
            </a:ext>
          </a:extLst>
        </xdr:cNvPr>
        <xdr:cNvSpPr txBox="1"/>
      </xdr:nvSpPr>
      <xdr:spPr>
        <a:xfrm>
          <a:off x="5299921" y="10398414"/>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60</xdr:row>
      <xdr:rowOff>163285</xdr:rowOff>
    </xdr:from>
    <xdr:to>
      <xdr:col>59</xdr:col>
      <xdr:colOff>50800</xdr:colOff>
      <xdr:row>60</xdr:row>
      <xdr:rowOff>163285</xdr:rowOff>
    </xdr:to>
    <xdr:cxnSp macro="">
      <xdr:nvCxnSpPr>
        <xdr:cNvPr id="221" name="直線コネクタ 220">
          <a:extLst>
            <a:ext uri="{FF2B5EF4-FFF2-40B4-BE49-F238E27FC236}">
              <a16:creationId xmlns:a16="http://schemas.microsoft.com/office/drawing/2014/main" id="{3A9FA9BF-CDFB-411E-9A95-96FCE4FA529B}"/>
            </a:ext>
          </a:extLst>
        </xdr:cNvPr>
        <xdr:cNvCxnSpPr/>
      </xdr:nvCxnSpPr>
      <xdr:spPr>
        <a:xfrm>
          <a:off x="5826760" y="10221685"/>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60</xdr:row>
      <xdr:rowOff>21062</xdr:rowOff>
    </xdr:from>
    <xdr:ext cx="595419" cy="259045"/>
    <xdr:sp macro="" textlink="">
      <xdr:nvSpPr>
        <xdr:cNvPr id="222" name="テキスト ボックス 221">
          <a:extLst>
            <a:ext uri="{FF2B5EF4-FFF2-40B4-BE49-F238E27FC236}">
              <a16:creationId xmlns:a16="http://schemas.microsoft.com/office/drawing/2014/main" id="{A7CF2558-B0FD-4125-B76F-9EBC717E1D32}"/>
            </a:ext>
          </a:extLst>
        </xdr:cNvPr>
        <xdr:cNvSpPr txBox="1"/>
      </xdr:nvSpPr>
      <xdr:spPr>
        <a:xfrm>
          <a:off x="5299921" y="10079462"/>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59</xdr:row>
      <xdr:rowOff>8165</xdr:rowOff>
    </xdr:from>
    <xdr:to>
      <xdr:col>59</xdr:col>
      <xdr:colOff>50800</xdr:colOff>
      <xdr:row>59</xdr:row>
      <xdr:rowOff>8165</xdr:rowOff>
    </xdr:to>
    <xdr:cxnSp macro="">
      <xdr:nvCxnSpPr>
        <xdr:cNvPr id="223" name="直線コネクタ 222">
          <a:extLst>
            <a:ext uri="{FF2B5EF4-FFF2-40B4-BE49-F238E27FC236}">
              <a16:creationId xmlns:a16="http://schemas.microsoft.com/office/drawing/2014/main" id="{F0D47853-1515-4B4A-B536-3DEDB582F008}"/>
            </a:ext>
          </a:extLst>
        </xdr:cNvPr>
        <xdr:cNvCxnSpPr/>
      </xdr:nvCxnSpPr>
      <xdr:spPr>
        <a:xfrm>
          <a:off x="5826760" y="9898925"/>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58</xdr:row>
      <xdr:rowOff>37392</xdr:rowOff>
    </xdr:from>
    <xdr:ext cx="595419" cy="259045"/>
    <xdr:sp macro="" textlink="">
      <xdr:nvSpPr>
        <xdr:cNvPr id="224" name="テキスト ボックス 223">
          <a:extLst>
            <a:ext uri="{FF2B5EF4-FFF2-40B4-BE49-F238E27FC236}">
              <a16:creationId xmlns:a16="http://schemas.microsoft.com/office/drawing/2014/main" id="{75D6D97E-E9BF-4703-A1F9-20556A5A6EE0}"/>
            </a:ext>
          </a:extLst>
        </xdr:cNvPr>
        <xdr:cNvSpPr txBox="1"/>
      </xdr:nvSpPr>
      <xdr:spPr>
        <a:xfrm>
          <a:off x="5299921" y="9760512"/>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57</xdr:row>
      <xdr:rowOff>24493</xdr:rowOff>
    </xdr:from>
    <xdr:to>
      <xdr:col>59</xdr:col>
      <xdr:colOff>50800</xdr:colOff>
      <xdr:row>57</xdr:row>
      <xdr:rowOff>24493</xdr:rowOff>
    </xdr:to>
    <xdr:cxnSp macro="">
      <xdr:nvCxnSpPr>
        <xdr:cNvPr id="225" name="直線コネクタ 224">
          <a:extLst>
            <a:ext uri="{FF2B5EF4-FFF2-40B4-BE49-F238E27FC236}">
              <a16:creationId xmlns:a16="http://schemas.microsoft.com/office/drawing/2014/main" id="{10B6B1FC-D115-48B0-AF84-FB8968939868}"/>
            </a:ext>
          </a:extLst>
        </xdr:cNvPr>
        <xdr:cNvCxnSpPr/>
      </xdr:nvCxnSpPr>
      <xdr:spPr>
        <a:xfrm>
          <a:off x="5826760" y="9579973"/>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56</xdr:row>
      <xdr:rowOff>53720</xdr:rowOff>
    </xdr:from>
    <xdr:ext cx="595419" cy="259045"/>
    <xdr:sp macro="" textlink="">
      <xdr:nvSpPr>
        <xdr:cNvPr id="226" name="テキスト ボックス 225">
          <a:extLst>
            <a:ext uri="{FF2B5EF4-FFF2-40B4-BE49-F238E27FC236}">
              <a16:creationId xmlns:a16="http://schemas.microsoft.com/office/drawing/2014/main" id="{C10254F2-912F-42B7-9970-829797333D17}"/>
            </a:ext>
          </a:extLst>
        </xdr:cNvPr>
        <xdr:cNvSpPr txBox="1"/>
      </xdr:nvSpPr>
      <xdr:spPr>
        <a:xfrm>
          <a:off x="5299921" y="9441560"/>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55</xdr:row>
      <xdr:rowOff>40822</xdr:rowOff>
    </xdr:from>
    <xdr:to>
      <xdr:col>59</xdr:col>
      <xdr:colOff>50800</xdr:colOff>
      <xdr:row>55</xdr:row>
      <xdr:rowOff>40822</xdr:rowOff>
    </xdr:to>
    <xdr:cxnSp macro="">
      <xdr:nvCxnSpPr>
        <xdr:cNvPr id="227" name="直線コネクタ 226">
          <a:extLst>
            <a:ext uri="{FF2B5EF4-FFF2-40B4-BE49-F238E27FC236}">
              <a16:creationId xmlns:a16="http://schemas.microsoft.com/office/drawing/2014/main" id="{DE33E7B0-766B-43FD-8810-BE13F0F72D6B}"/>
            </a:ext>
          </a:extLst>
        </xdr:cNvPr>
        <xdr:cNvCxnSpPr/>
      </xdr:nvCxnSpPr>
      <xdr:spPr>
        <a:xfrm>
          <a:off x="5826760" y="9261022"/>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54</xdr:row>
      <xdr:rowOff>70049</xdr:rowOff>
    </xdr:from>
    <xdr:ext cx="595419" cy="259045"/>
    <xdr:sp macro="" textlink="">
      <xdr:nvSpPr>
        <xdr:cNvPr id="228" name="テキスト ボックス 227">
          <a:extLst>
            <a:ext uri="{FF2B5EF4-FFF2-40B4-BE49-F238E27FC236}">
              <a16:creationId xmlns:a16="http://schemas.microsoft.com/office/drawing/2014/main" id="{E040F5EF-6D7C-41E4-B915-9B32AB76FDBD}"/>
            </a:ext>
          </a:extLst>
        </xdr:cNvPr>
        <xdr:cNvSpPr txBox="1"/>
      </xdr:nvSpPr>
      <xdr:spPr>
        <a:xfrm>
          <a:off x="5299921" y="9122609"/>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53</xdr:row>
      <xdr:rowOff>57150</xdr:rowOff>
    </xdr:from>
    <xdr:to>
      <xdr:col>59</xdr:col>
      <xdr:colOff>50800</xdr:colOff>
      <xdr:row>53</xdr:row>
      <xdr:rowOff>57150</xdr:rowOff>
    </xdr:to>
    <xdr:cxnSp macro="">
      <xdr:nvCxnSpPr>
        <xdr:cNvPr id="229" name="直線コネクタ 228">
          <a:extLst>
            <a:ext uri="{FF2B5EF4-FFF2-40B4-BE49-F238E27FC236}">
              <a16:creationId xmlns:a16="http://schemas.microsoft.com/office/drawing/2014/main" id="{88A6ACF0-C93A-4A11-996B-7321E7180307}"/>
            </a:ext>
          </a:extLst>
        </xdr:cNvPr>
        <xdr:cNvCxnSpPr/>
      </xdr:nvCxnSpPr>
      <xdr:spPr>
        <a:xfrm>
          <a:off x="5826760" y="8942070"/>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52</xdr:row>
      <xdr:rowOff>86377</xdr:rowOff>
    </xdr:from>
    <xdr:ext cx="595419" cy="259045"/>
    <xdr:sp macro="" textlink="">
      <xdr:nvSpPr>
        <xdr:cNvPr id="230" name="テキスト ボックス 229">
          <a:extLst>
            <a:ext uri="{FF2B5EF4-FFF2-40B4-BE49-F238E27FC236}">
              <a16:creationId xmlns:a16="http://schemas.microsoft.com/office/drawing/2014/main" id="{0CF98833-8D60-41BB-B0F4-6789A4B9B8BD}"/>
            </a:ext>
          </a:extLst>
        </xdr:cNvPr>
        <xdr:cNvSpPr txBox="1"/>
      </xdr:nvSpPr>
      <xdr:spPr>
        <a:xfrm>
          <a:off x="5299921" y="880365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53</xdr:row>
      <xdr:rowOff>57150</xdr:rowOff>
    </xdr:from>
    <xdr:to>
      <xdr:col>59</xdr:col>
      <xdr:colOff>88900</xdr:colOff>
      <xdr:row>66</xdr:row>
      <xdr:rowOff>114300</xdr:rowOff>
    </xdr:to>
    <xdr:sp macro="" textlink="">
      <xdr:nvSpPr>
        <xdr:cNvPr id="231" name="【橋りょう・トンネル】&#10;一人当たり有形固定資産（償却資産）額グラフ枠">
          <a:extLst>
            <a:ext uri="{FF2B5EF4-FFF2-40B4-BE49-F238E27FC236}">
              <a16:creationId xmlns:a16="http://schemas.microsoft.com/office/drawing/2014/main" id="{93D514D9-0970-425F-B91E-11F78ED62373}"/>
            </a:ext>
          </a:extLst>
        </xdr:cNvPr>
        <xdr:cNvSpPr/>
      </xdr:nvSpPr>
      <xdr:spPr>
        <a:xfrm>
          <a:off x="5826760" y="8942070"/>
          <a:ext cx="4152900" cy="223647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189865</xdr:colOff>
      <xdr:row>55</xdr:row>
      <xdr:rowOff>80487</xdr:rowOff>
    </xdr:from>
    <xdr:to>
      <xdr:col>54</xdr:col>
      <xdr:colOff>189865</xdr:colOff>
      <xdr:row>64</xdr:row>
      <xdr:rowOff>55723</xdr:rowOff>
    </xdr:to>
    <xdr:cxnSp macro="">
      <xdr:nvCxnSpPr>
        <xdr:cNvPr id="232" name="直線コネクタ 231">
          <a:extLst>
            <a:ext uri="{FF2B5EF4-FFF2-40B4-BE49-F238E27FC236}">
              <a16:creationId xmlns:a16="http://schemas.microsoft.com/office/drawing/2014/main" id="{CDE3E25B-C222-419F-ABC1-A963CF3F51ED}"/>
            </a:ext>
          </a:extLst>
        </xdr:cNvPr>
        <xdr:cNvCxnSpPr/>
      </xdr:nvCxnSpPr>
      <xdr:spPr>
        <a:xfrm flipV="1">
          <a:off x="9219565" y="9300687"/>
          <a:ext cx="0" cy="1483996"/>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64</xdr:row>
      <xdr:rowOff>59550</xdr:rowOff>
    </xdr:from>
    <xdr:ext cx="534377" cy="259045"/>
    <xdr:sp macro="" textlink="">
      <xdr:nvSpPr>
        <xdr:cNvPr id="233" name="【橋りょう・トンネル】&#10;一人当たり有形固定資産（償却資産）額最小値テキスト">
          <a:extLst>
            <a:ext uri="{FF2B5EF4-FFF2-40B4-BE49-F238E27FC236}">
              <a16:creationId xmlns:a16="http://schemas.microsoft.com/office/drawing/2014/main" id="{C66BE1A2-6D3D-4740-B03E-832B37CB0216}"/>
            </a:ext>
          </a:extLst>
        </xdr:cNvPr>
        <xdr:cNvSpPr txBox="1"/>
      </xdr:nvSpPr>
      <xdr:spPr>
        <a:xfrm>
          <a:off x="9258300" y="1078851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22,937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64</xdr:row>
      <xdr:rowOff>55723</xdr:rowOff>
    </xdr:from>
    <xdr:to>
      <xdr:col>55</xdr:col>
      <xdr:colOff>88900</xdr:colOff>
      <xdr:row>64</xdr:row>
      <xdr:rowOff>55723</xdr:rowOff>
    </xdr:to>
    <xdr:cxnSp macro="">
      <xdr:nvCxnSpPr>
        <xdr:cNvPr id="234" name="直線コネクタ 233">
          <a:extLst>
            <a:ext uri="{FF2B5EF4-FFF2-40B4-BE49-F238E27FC236}">
              <a16:creationId xmlns:a16="http://schemas.microsoft.com/office/drawing/2014/main" id="{ECE35306-D3C0-4DFE-8EE5-1CF723F10D6E}"/>
            </a:ext>
          </a:extLst>
        </xdr:cNvPr>
        <xdr:cNvCxnSpPr/>
      </xdr:nvCxnSpPr>
      <xdr:spPr>
        <a:xfrm>
          <a:off x="9154160" y="10784683"/>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54</xdr:row>
      <xdr:rowOff>27164</xdr:rowOff>
    </xdr:from>
    <xdr:ext cx="599010" cy="259045"/>
    <xdr:sp macro="" textlink="">
      <xdr:nvSpPr>
        <xdr:cNvPr id="235" name="【橋りょう・トンネル】&#10;一人当たり有形固定資産（償却資産）額最大値テキスト">
          <a:extLst>
            <a:ext uri="{FF2B5EF4-FFF2-40B4-BE49-F238E27FC236}">
              <a16:creationId xmlns:a16="http://schemas.microsoft.com/office/drawing/2014/main" id="{FEE2AF36-872B-4FEF-832B-9E5973A3A703}"/>
            </a:ext>
          </a:extLst>
        </xdr:cNvPr>
        <xdr:cNvSpPr txBox="1"/>
      </xdr:nvSpPr>
      <xdr:spPr>
        <a:xfrm>
          <a:off x="9258300" y="907972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487,854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55</xdr:row>
      <xdr:rowOff>80487</xdr:rowOff>
    </xdr:from>
    <xdr:to>
      <xdr:col>55</xdr:col>
      <xdr:colOff>88900</xdr:colOff>
      <xdr:row>55</xdr:row>
      <xdr:rowOff>80487</xdr:rowOff>
    </xdr:to>
    <xdr:cxnSp macro="">
      <xdr:nvCxnSpPr>
        <xdr:cNvPr id="236" name="直線コネクタ 235">
          <a:extLst>
            <a:ext uri="{FF2B5EF4-FFF2-40B4-BE49-F238E27FC236}">
              <a16:creationId xmlns:a16="http://schemas.microsoft.com/office/drawing/2014/main" id="{9557247F-2D20-48BF-AFFB-D72BD98626F2}"/>
            </a:ext>
          </a:extLst>
        </xdr:cNvPr>
        <xdr:cNvCxnSpPr/>
      </xdr:nvCxnSpPr>
      <xdr:spPr>
        <a:xfrm>
          <a:off x="9154160" y="9300687"/>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61</xdr:row>
      <xdr:rowOff>91494</xdr:rowOff>
    </xdr:from>
    <xdr:ext cx="599010" cy="259045"/>
    <xdr:sp macro="" textlink="">
      <xdr:nvSpPr>
        <xdr:cNvPr id="237" name="【橋りょう・トンネル】&#10;一人当たり有形固定資産（償却資産）額平均値テキスト">
          <a:extLst>
            <a:ext uri="{FF2B5EF4-FFF2-40B4-BE49-F238E27FC236}">
              <a16:creationId xmlns:a16="http://schemas.microsoft.com/office/drawing/2014/main" id="{58F5E03E-B9D6-4AC3-B4B6-7CB3CDFFDC2C}"/>
            </a:ext>
          </a:extLst>
        </xdr:cNvPr>
        <xdr:cNvSpPr txBox="1"/>
      </xdr:nvSpPr>
      <xdr:spPr>
        <a:xfrm>
          <a:off x="9258300" y="10317534"/>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147,322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61</xdr:row>
      <xdr:rowOff>113067</xdr:rowOff>
    </xdr:from>
    <xdr:to>
      <xdr:col>55</xdr:col>
      <xdr:colOff>50800</xdr:colOff>
      <xdr:row>62</xdr:row>
      <xdr:rowOff>43217</xdr:rowOff>
    </xdr:to>
    <xdr:sp macro="" textlink="">
      <xdr:nvSpPr>
        <xdr:cNvPr id="238" name="フローチャート: 判断 237">
          <a:extLst>
            <a:ext uri="{FF2B5EF4-FFF2-40B4-BE49-F238E27FC236}">
              <a16:creationId xmlns:a16="http://schemas.microsoft.com/office/drawing/2014/main" id="{7E8C7A98-A640-467A-9127-58A9DCEA1439}"/>
            </a:ext>
          </a:extLst>
        </xdr:cNvPr>
        <xdr:cNvSpPr/>
      </xdr:nvSpPr>
      <xdr:spPr>
        <a:xfrm>
          <a:off x="9192260" y="10339107"/>
          <a:ext cx="7874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63500</xdr:colOff>
      <xdr:row>61</xdr:row>
      <xdr:rowOff>118893</xdr:rowOff>
    </xdr:from>
    <xdr:to>
      <xdr:col>50</xdr:col>
      <xdr:colOff>165100</xdr:colOff>
      <xdr:row>62</xdr:row>
      <xdr:rowOff>49043</xdr:rowOff>
    </xdr:to>
    <xdr:sp macro="" textlink="">
      <xdr:nvSpPr>
        <xdr:cNvPr id="239" name="フローチャート: 判断 238">
          <a:extLst>
            <a:ext uri="{FF2B5EF4-FFF2-40B4-BE49-F238E27FC236}">
              <a16:creationId xmlns:a16="http://schemas.microsoft.com/office/drawing/2014/main" id="{9A4D4326-0C4D-4568-8568-24D879CC950D}"/>
            </a:ext>
          </a:extLst>
        </xdr:cNvPr>
        <xdr:cNvSpPr/>
      </xdr:nvSpPr>
      <xdr:spPr>
        <a:xfrm>
          <a:off x="8445500" y="10344933"/>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127000</xdr:colOff>
      <xdr:row>60</xdr:row>
      <xdr:rowOff>147648</xdr:rowOff>
    </xdr:from>
    <xdr:to>
      <xdr:col>46</xdr:col>
      <xdr:colOff>38100</xdr:colOff>
      <xdr:row>61</xdr:row>
      <xdr:rowOff>77798</xdr:rowOff>
    </xdr:to>
    <xdr:sp macro="" textlink="">
      <xdr:nvSpPr>
        <xdr:cNvPr id="240" name="フローチャート: 判断 239">
          <a:extLst>
            <a:ext uri="{FF2B5EF4-FFF2-40B4-BE49-F238E27FC236}">
              <a16:creationId xmlns:a16="http://schemas.microsoft.com/office/drawing/2014/main" id="{61DF5548-AEA0-4F5E-81E4-D9464A8AD5DA}"/>
            </a:ext>
          </a:extLst>
        </xdr:cNvPr>
        <xdr:cNvSpPr/>
      </xdr:nvSpPr>
      <xdr:spPr>
        <a:xfrm>
          <a:off x="7670800" y="10206048"/>
          <a:ext cx="7874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0</xdr:colOff>
      <xdr:row>60</xdr:row>
      <xdr:rowOff>74885</xdr:rowOff>
    </xdr:from>
    <xdr:to>
      <xdr:col>41</xdr:col>
      <xdr:colOff>101600</xdr:colOff>
      <xdr:row>61</xdr:row>
      <xdr:rowOff>5035</xdr:rowOff>
    </xdr:to>
    <xdr:sp macro="" textlink="">
      <xdr:nvSpPr>
        <xdr:cNvPr id="241" name="フローチャート: 判断 240">
          <a:extLst>
            <a:ext uri="{FF2B5EF4-FFF2-40B4-BE49-F238E27FC236}">
              <a16:creationId xmlns:a16="http://schemas.microsoft.com/office/drawing/2014/main" id="{D4CF95EF-5BBF-4FF4-A7C2-959B32E84620}"/>
            </a:ext>
          </a:extLst>
        </xdr:cNvPr>
        <xdr:cNvSpPr/>
      </xdr:nvSpPr>
      <xdr:spPr>
        <a:xfrm>
          <a:off x="6873240" y="10133285"/>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63500</xdr:colOff>
      <xdr:row>60</xdr:row>
      <xdr:rowOff>80044</xdr:rowOff>
    </xdr:from>
    <xdr:to>
      <xdr:col>36</xdr:col>
      <xdr:colOff>165100</xdr:colOff>
      <xdr:row>61</xdr:row>
      <xdr:rowOff>10194</xdr:rowOff>
    </xdr:to>
    <xdr:sp macro="" textlink="">
      <xdr:nvSpPr>
        <xdr:cNvPr id="242" name="フローチャート: 判断 241">
          <a:extLst>
            <a:ext uri="{FF2B5EF4-FFF2-40B4-BE49-F238E27FC236}">
              <a16:creationId xmlns:a16="http://schemas.microsoft.com/office/drawing/2014/main" id="{E8471DC7-E98A-49AB-AA90-DFD752861AA5}"/>
            </a:ext>
          </a:extLst>
        </xdr:cNvPr>
        <xdr:cNvSpPr/>
      </xdr:nvSpPr>
      <xdr:spPr>
        <a:xfrm>
          <a:off x="6098540" y="10138444"/>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54</xdr:col>
      <xdr:colOff>0</xdr:colOff>
      <xdr:row>66</xdr:row>
      <xdr:rowOff>111777</xdr:rowOff>
    </xdr:from>
    <xdr:ext cx="762000" cy="259045"/>
    <xdr:sp macro="" textlink="">
      <xdr:nvSpPr>
        <xdr:cNvPr id="243" name="テキスト ボックス 242">
          <a:extLst>
            <a:ext uri="{FF2B5EF4-FFF2-40B4-BE49-F238E27FC236}">
              <a16:creationId xmlns:a16="http://schemas.microsoft.com/office/drawing/2014/main" id="{D6FA55D9-8FC9-4E86-920A-AF7234DB5457}"/>
            </a:ext>
          </a:extLst>
        </xdr:cNvPr>
        <xdr:cNvSpPr txBox="1"/>
      </xdr:nvSpPr>
      <xdr:spPr>
        <a:xfrm>
          <a:off x="9052560" y="111760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66</xdr:row>
      <xdr:rowOff>111777</xdr:rowOff>
    </xdr:from>
    <xdr:ext cx="762000" cy="259045"/>
    <xdr:sp macro="" textlink="">
      <xdr:nvSpPr>
        <xdr:cNvPr id="244" name="テキスト ボックス 243">
          <a:extLst>
            <a:ext uri="{FF2B5EF4-FFF2-40B4-BE49-F238E27FC236}">
              <a16:creationId xmlns:a16="http://schemas.microsoft.com/office/drawing/2014/main" id="{D77E2F31-AB45-4A18-8F6E-0A082C02BAEA}"/>
            </a:ext>
          </a:extLst>
        </xdr:cNvPr>
        <xdr:cNvSpPr txBox="1"/>
      </xdr:nvSpPr>
      <xdr:spPr>
        <a:xfrm>
          <a:off x="8328660" y="111760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66</xdr:row>
      <xdr:rowOff>111777</xdr:rowOff>
    </xdr:from>
    <xdr:ext cx="762000" cy="259045"/>
    <xdr:sp macro="" textlink="">
      <xdr:nvSpPr>
        <xdr:cNvPr id="245" name="テキスト ボックス 244">
          <a:extLst>
            <a:ext uri="{FF2B5EF4-FFF2-40B4-BE49-F238E27FC236}">
              <a16:creationId xmlns:a16="http://schemas.microsoft.com/office/drawing/2014/main" id="{B2AC7CA1-604B-4ABF-AA95-C69175D8AF4D}"/>
            </a:ext>
          </a:extLst>
        </xdr:cNvPr>
        <xdr:cNvSpPr txBox="1"/>
      </xdr:nvSpPr>
      <xdr:spPr>
        <a:xfrm>
          <a:off x="7546340" y="111760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66</xdr:row>
      <xdr:rowOff>111777</xdr:rowOff>
    </xdr:from>
    <xdr:ext cx="762000" cy="259045"/>
    <xdr:sp macro="" textlink="">
      <xdr:nvSpPr>
        <xdr:cNvPr id="246" name="テキスト ボックス 245">
          <a:extLst>
            <a:ext uri="{FF2B5EF4-FFF2-40B4-BE49-F238E27FC236}">
              <a16:creationId xmlns:a16="http://schemas.microsoft.com/office/drawing/2014/main" id="{AC781500-802B-41A8-9F17-4B66BC6C8BB7}"/>
            </a:ext>
          </a:extLst>
        </xdr:cNvPr>
        <xdr:cNvSpPr txBox="1"/>
      </xdr:nvSpPr>
      <xdr:spPr>
        <a:xfrm>
          <a:off x="6756400" y="111760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66</xdr:row>
      <xdr:rowOff>111777</xdr:rowOff>
    </xdr:from>
    <xdr:ext cx="762000" cy="259045"/>
    <xdr:sp macro="" textlink="">
      <xdr:nvSpPr>
        <xdr:cNvPr id="247" name="テキスト ボックス 246">
          <a:extLst>
            <a:ext uri="{FF2B5EF4-FFF2-40B4-BE49-F238E27FC236}">
              <a16:creationId xmlns:a16="http://schemas.microsoft.com/office/drawing/2014/main" id="{540F3B2E-CA41-4A30-AF5A-45FCE78C68C0}"/>
            </a:ext>
          </a:extLst>
        </xdr:cNvPr>
        <xdr:cNvSpPr txBox="1"/>
      </xdr:nvSpPr>
      <xdr:spPr>
        <a:xfrm>
          <a:off x="5981700" y="111760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61</xdr:row>
      <xdr:rowOff>68797</xdr:rowOff>
    </xdr:from>
    <xdr:to>
      <xdr:col>55</xdr:col>
      <xdr:colOff>50800</xdr:colOff>
      <xdr:row>61</xdr:row>
      <xdr:rowOff>170397</xdr:rowOff>
    </xdr:to>
    <xdr:sp macro="" textlink="">
      <xdr:nvSpPr>
        <xdr:cNvPr id="248" name="楕円 247">
          <a:extLst>
            <a:ext uri="{FF2B5EF4-FFF2-40B4-BE49-F238E27FC236}">
              <a16:creationId xmlns:a16="http://schemas.microsoft.com/office/drawing/2014/main" id="{33E26D7C-6571-444B-8EC8-EAB8B6180DC3}"/>
            </a:ext>
          </a:extLst>
        </xdr:cNvPr>
        <xdr:cNvSpPr/>
      </xdr:nvSpPr>
      <xdr:spPr>
        <a:xfrm>
          <a:off x="9192260" y="10294837"/>
          <a:ext cx="7874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38100</xdr:colOff>
      <xdr:row>60</xdr:row>
      <xdr:rowOff>91674</xdr:rowOff>
    </xdr:from>
    <xdr:ext cx="599010" cy="259045"/>
    <xdr:sp macro="" textlink="">
      <xdr:nvSpPr>
        <xdr:cNvPr id="249" name="【橋りょう・トンネル】&#10;一人当たり有形固定資産（償却資産）額該当値テキスト">
          <a:extLst>
            <a:ext uri="{FF2B5EF4-FFF2-40B4-BE49-F238E27FC236}">
              <a16:creationId xmlns:a16="http://schemas.microsoft.com/office/drawing/2014/main" id="{7EA5A298-9E84-463B-8936-F2A51FE22AF0}"/>
            </a:ext>
          </a:extLst>
        </xdr:cNvPr>
        <xdr:cNvSpPr txBox="1"/>
      </xdr:nvSpPr>
      <xdr:spPr>
        <a:xfrm>
          <a:off x="9258300" y="1015007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160,878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61</xdr:row>
      <xdr:rowOff>76001</xdr:rowOff>
    </xdr:from>
    <xdr:to>
      <xdr:col>50</xdr:col>
      <xdr:colOff>165100</xdr:colOff>
      <xdr:row>62</xdr:row>
      <xdr:rowOff>6151</xdr:rowOff>
    </xdr:to>
    <xdr:sp macro="" textlink="">
      <xdr:nvSpPr>
        <xdr:cNvPr id="250" name="楕円 249">
          <a:extLst>
            <a:ext uri="{FF2B5EF4-FFF2-40B4-BE49-F238E27FC236}">
              <a16:creationId xmlns:a16="http://schemas.microsoft.com/office/drawing/2014/main" id="{BE941F18-85B6-45AC-B3FD-F9CB027DEED0}"/>
            </a:ext>
          </a:extLst>
        </xdr:cNvPr>
        <xdr:cNvSpPr/>
      </xdr:nvSpPr>
      <xdr:spPr>
        <a:xfrm>
          <a:off x="8445500" y="10302041"/>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114300</xdr:colOff>
      <xdr:row>61</xdr:row>
      <xdr:rowOff>119597</xdr:rowOff>
    </xdr:from>
    <xdr:to>
      <xdr:col>55</xdr:col>
      <xdr:colOff>0</xdr:colOff>
      <xdr:row>61</xdr:row>
      <xdr:rowOff>126801</xdr:rowOff>
    </xdr:to>
    <xdr:cxnSp macro="">
      <xdr:nvCxnSpPr>
        <xdr:cNvPr id="251" name="直線コネクタ 250">
          <a:extLst>
            <a:ext uri="{FF2B5EF4-FFF2-40B4-BE49-F238E27FC236}">
              <a16:creationId xmlns:a16="http://schemas.microsoft.com/office/drawing/2014/main" id="{D03EAA83-9E42-40FE-9B9D-26EC14254760}"/>
            </a:ext>
          </a:extLst>
        </xdr:cNvPr>
        <xdr:cNvCxnSpPr/>
      </xdr:nvCxnSpPr>
      <xdr:spPr>
        <a:xfrm flipV="1">
          <a:off x="8496300" y="10345637"/>
          <a:ext cx="723900" cy="720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61</xdr:row>
      <xdr:rowOff>82079</xdr:rowOff>
    </xdr:from>
    <xdr:to>
      <xdr:col>46</xdr:col>
      <xdr:colOff>38100</xdr:colOff>
      <xdr:row>62</xdr:row>
      <xdr:rowOff>12229</xdr:rowOff>
    </xdr:to>
    <xdr:sp macro="" textlink="">
      <xdr:nvSpPr>
        <xdr:cNvPr id="252" name="楕円 251">
          <a:extLst>
            <a:ext uri="{FF2B5EF4-FFF2-40B4-BE49-F238E27FC236}">
              <a16:creationId xmlns:a16="http://schemas.microsoft.com/office/drawing/2014/main" id="{58F68AA0-0F51-45D4-B616-9D7D39A6C3E4}"/>
            </a:ext>
          </a:extLst>
        </xdr:cNvPr>
        <xdr:cNvSpPr/>
      </xdr:nvSpPr>
      <xdr:spPr>
        <a:xfrm>
          <a:off x="7670800" y="10308119"/>
          <a:ext cx="7874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61</xdr:row>
      <xdr:rowOff>126801</xdr:rowOff>
    </xdr:from>
    <xdr:to>
      <xdr:col>50</xdr:col>
      <xdr:colOff>114300</xdr:colOff>
      <xdr:row>61</xdr:row>
      <xdr:rowOff>132879</xdr:rowOff>
    </xdr:to>
    <xdr:cxnSp macro="">
      <xdr:nvCxnSpPr>
        <xdr:cNvPr id="253" name="直線コネクタ 252">
          <a:extLst>
            <a:ext uri="{FF2B5EF4-FFF2-40B4-BE49-F238E27FC236}">
              <a16:creationId xmlns:a16="http://schemas.microsoft.com/office/drawing/2014/main" id="{30767FEE-5894-4D1E-BE53-C6D8902AE9EE}"/>
            </a:ext>
          </a:extLst>
        </xdr:cNvPr>
        <xdr:cNvCxnSpPr/>
      </xdr:nvCxnSpPr>
      <xdr:spPr>
        <a:xfrm flipV="1">
          <a:off x="7713980" y="10352841"/>
          <a:ext cx="782320" cy="607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61</xdr:row>
      <xdr:rowOff>98927</xdr:rowOff>
    </xdr:from>
    <xdr:to>
      <xdr:col>41</xdr:col>
      <xdr:colOff>101600</xdr:colOff>
      <xdr:row>62</xdr:row>
      <xdr:rowOff>29077</xdr:rowOff>
    </xdr:to>
    <xdr:sp macro="" textlink="">
      <xdr:nvSpPr>
        <xdr:cNvPr id="254" name="楕円 253">
          <a:extLst>
            <a:ext uri="{FF2B5EF4-FFF2-40B4-BE49-F238E27FC236}">
              <a16:creationId xmlns:a16="http://schemas.microsoft.com/office/drawing/2014/main" id="{18D016E1-7667-45F6-86CE-524EAE1BE475}"/>
            </a:ext>
          </a:extLst>
        </xdr:cNvPr>
        <xdr:cNvSpPr/>
      </xdr:nvSpPr>
      <xdr:spPr>
        <a:xfrm>
          <a:off x="6873240" y="10324967"/>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50800</xdr:colOff>
      <xdr:row>61</xdr:row>
      <xdr:rowOff>132879</xdr:rowOff>
    </xdr:from>
    <xdr:to>
      <xdr:col>45</xdr:col>
      <xdr:colOff>177800</xdr:colOff>
      <xdr:row>61</xdr:row>
      <xdr:rowOff>149727</xdr:rowOff>
    </xdr:to>
    <xdr:cxnSp macro="">
      <xdr:nvCxnSpPr>
        <xdr:cNvPr id="255" name="直線コネクタ 254">
          <a:extLst>
            <a:ext uri="{FF2B5EF4-FFF2-40B4-BE49-F238E27FC236}">
              <a16:creationId xmlns:a16="http://schemas.microsoft.com/office/drawing/2014/main" id="{7192F1F1-0C41-429B-8B99-EE144832D2DE}"/>
            </a:ext>
          </a:extLst>
        </xdr:cNvPr>
        <xdr:cNvCxnSpPr/>
      </xdr:nvCxnSpPr>
      <xdr:spPr>
        <a:xfrm flipV="1">
          <a:off x="6924040" y="10358919"/>
          <a:ext cx="789940" cy="1684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36</xdr:col>
      <xdr:colOff>63500</xdr:colOff>
      <xdr:row>61</xdr:row>
      <xdr:rowOff>102179</xdr:rowOff>
    </xdr:from>
    <xdr:to>
      <xdr:col>36</xdr:col>
      <xdr:colOff>165100</xdr:colOff>
      <xdr:row>62</xdr:row>
      <xdr:rowOff>32329</xdr:rowOff>
    </xdr:to>
    <xdr:sp macro="" textlink="">
      <xdr:nvSpPr>
        <xdr:cNvPr id="256" name="楕円 255">
          <a:extLst>
            <a:ext uri="{FF2B5EF4-FFF2-40B4-BE49-F238E27FC236}">
              <a16:creationId xmlns:a16="http://schemas.microsoft.com/office/drawing/2014/main" id="{9612B1E6-7AD3-443C-B292-D098D119C544}"/>
            </a:ext>
          </a:extLst>
        </xdr:cNvPr>
        <xdr:cNvSpPr/>
      </xdr:nvSpPr>
      <xdr:spPr>
        <a:xfrm>
          <a:off x="6098540" y="10328219"/>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114300</xdr:colOff>
      <xdr:row>61</xdr:row>
      <xdr:rowOff>149727</xdr:rowOff>
    </xdr:from>
    <xdr:to>
      <xdr:col>41</xdr:col>
      <xdr:colOff>50800</xdr:colOff>
      <xdr:row>61</xdr:row>
      <xdr:rowOff>152979</xdr:rowOff>
    </xdr:to>
    <xdr:cxnSp macro="">
      <xdr:nvCxnSpPr>
        <xdr:cNvPr id="257" name="直線コネクタ 256">
          <a:extLst>
            <a:ext uri="{FF2B5EF4-FFF2-40B4-BE49-F238E27FC236}">
              <a16:creationId xmlns:a16="http://schemas.microsoft.com/office/drawing/2014/main" id="{AF1AEE74-EC0E-4E39-BE0A-D41727D0B926}"/>
            </a:ext>
          </a:extLst>
        </xdr:cNvPr>
        <xdr:cNvCxnSpPr/>
      </xdr:nvCxnSpPr>
      <xdr:spPr>
        <a:xfrm flipV="1">
          <a:off x="6149340" y="10375767"/>
          <a:ext cx="774700" cy="325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48</xdr:col>
      <xdr:colOff>183095</xdr:colOff>
      <xdr:row>62</xdr:row>
      <xdr:rowOff>40170</xdr:rowOff>
    </xdr:from>
    <xdr:ext cx="599010" cy="259045"/>
    <xdr:sp macro="" textlink="">
      <xdr:nvSpPr>
        <xdr:cNvPr id="258" name="n_1aveValue【橋りょう・トンネル】&#10;一人当たり有形固定資産（償却資産）額">
          <a:extLst>
            <a:ext uri="{FF2B5EF4-FFF2-40B4-BE49-F238E27FC236}">
              <a16:creationId xmlns:a16="http://schemas.microsoft.com/office/drawing/2014/main" id="{3D50E4C0-E766-484A-8989-927B2DC23A04}"/>
            </a:ext>
          </a:extLst>
        </xdr:cNvPr>
        <xdr:cNvSpPr txBox="1"/>
      </xdr:nvSpPr>
      <xdr:spPr>
        <a:xfrm>
          <a:off x="8214575" y="1043385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145,538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68795</xdr:colOff>
      <xdr:row>59</xdr:row>
      <xdr:rowOff>94325</xdr:rowOff>
    </xdr:from>
    <xdr:ext cx="599010" cy="259045"/>
    <xdr:sp macro="" textlink="">
      <xdr:nvSpPr>
        <xdr:cNvPr id="259" name="n_2aveValue【橋りょう・トンネル】&#10;一人当たり有形固定資産（償却資産）額">
          <a:extLst>
            <a:ext uri="{FF2B5EF4-FFF2-40B4-BE49-F238E27FC236}">
              <a16:creationId xmlns:a16="http://schemas.microsoft.com/office/drawing/2014/main" id="{6DAF1A7E-1FBA-4D83-9630-B53DED15045A}"/>
            </a:ext>
          </a:extLst>
        </xdr:cNvPr>
        <xdr:cNvSpPr txBox="1"/>
      </xdr:nvSpPr>
      <xdr:spPr>
        <a:xfrm>
          <a:off x="7444955" y="998508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189,233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39</xdr:col>
      <xdr:colOff>132295</xdr:colOff>
      <xdr:row>59</xdr:row>
      <xdr:rowOff>21562</xdr:rowOff>
    </xdr:from>
    <xdr:ext cx="599010" cy="259045"/>
    <xdr:sp macro="" textlink="">
      <xdr:nvSpPr>
        <xdr:cNvPr id="260" name="n_3aveValue【橋りょう・トンネル】&#10;一人当たり有形固定資産（償却資産）額">
          <a:extLst>
            <a:ext uri="{FF2B5EF4-FFF2-40B4-BE49-F238E27FC236}">
              <a16:creationId xmlns:a16="http://schemas.microsoft.com/office/drawing/2014/main" id="{E8431072-5C72-4C54-9075-37233597145B}"/>
            </a:ext>
          </a:extLst>
        </xdr:cNvPr>
        <xdr:cNvSpPr txBox="1"/>
      </xdr:nvSpPr>
      <xdr:spPr>
        <a:xfrm>
          <a:off x="6670255" y="991232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211,514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5295</xdr:colOff>
      <xdr:row>59</xdr:row>
      <xdr:rowOff>26721</xdr:rowOff>
    </xdr:from>
    <xdr:ext cx="599010" cy="259045"/>
    <xdr:sp macro="" textlink="">
      <xdr:nvSpPr>
        <xdr:cNvPr id="261" name="n_4aveValue【橋りょう・トンネル】&#10;一人当たり有形固定資産（償却資産）額">
          <a:extLst>
            <a:ext uri="{FF2B5EF4-FFF2-40B4-BE49-F238E27FC236}">
              <a16:creationId xmlns:a16="http://schemas.microsoft.com/office/drawing/2014/main" id="{09A37FA1-AF76-449B-A51A-09AA6DF3F4C8}"/>
            </a:ext>
          </a:extLst>
        </xdr:cNvPr>
        <xdr:cNvSpPr txBox="1"/>
      </xdr:nvSpPr>
      <xdr:spPr>
        <a:xfrm>
          <a:off x="5872695" y="991748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209,934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48</xdr:col>
      <xdr:colOff>183095</xdr:colOff>
      <xdr:row>60</xdr:row>
      <xdr:rowOff>22678</xdr:rowOff>
    </xdr:from>
    <xdr:ext cx="599010" cy="259045"/>
    <xdr:sp macro="" textlink="">
      <xdr:nvSpPr>
        <xdr:cNvPr id="262" name="n_1mainValue【橋りょう・トンネル】&#10;一人当たり有形固定資産（償却資産）額">
          <a:extLst>
            <a:ext uri="{FF2B5EF4-FFF2-40B4-BE49-F238E27FC236}">
              <a16:creationId xmlns:a16="http://schemas.microsoft.com/office/drawing/2014/main" id="{60FAC06D-00A4-435F-9E3F-98C27876F76F}"/>
            </a:ext>
          </a:extLst>
        </xdr:cNvPr>
        <xdr:cNvSpPr txBox="1"/>
      </xdr:nvSpPr>
      <xdr:spPr>
        <a:xfrm>
          <a:off x="8214575" y="1008107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158,672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68795</xdr:colOff>
      <xdr:row>62</xdr:row>
      <xdr:rowOff>3356</xdr:rowOff>
    </xdr:from>
    <xdr:ext cx="599010" cy="259045"/>
    <xdr:sp macro="" textlink="">
      <xdr:nvSpPr>
        <xdr:cNvPr id="263" name="n_2mainValue【橋りょう・トンネル】&#10;一人当たり有形固定資産（償却資産）額">
          <a:extLst>
            <a:ext uri="{FF2B5EF4-FFF2-40B4-BE49-F238E27FC236}">
              <a16:creationId xmlns:a16="http://schemas.microsoft.com/office/drawing/2014/main" id="{F2026611-8377-4F41-B025-450CF54DDC34}"/>
            </a:ext>
          </a:extLst>
        </xdr:cNvPr>
        <xdr:cNvSpPr txBox="1"/>
      </xdr:nvSpPr>
      <xdr:spPr>
        <a:xfrm>
          <a:off x="7444955" y="1039703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156,811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39</xdr:col>
      <xdr:colOff>132295</xdr:colOff>
      <xdr:row>62</xdr:row>
      <xdr:rowOff>20204</xdr:rowOff>
    </xdr:from>
    <xdr:ext cx="599010" cy="259045"/>
    <xdr:sp macro="" textlink="">
      <xdr:nvSpPr>
        <xdr:cNvPr id="264" name="n_3mainValue【橋りょう・トンネル】&#10;一人当たり有形固定資産（償却資産）額">
          <a:extLst>
            <a:ext uri="{FF2B5EF4-FFF2-40B4-BE49-F238E27FC236}">
              <a16:creationId xmlns:a16="http://schemas.microsoft.com/office/drawing/2014/main" id="{1BEC726D-9A92-4E10-BEA5-FE10CCC2B1CC}"/>
            </a:ext>
          </a:extLst>
        </xdr:cNvPr>
        <xdr:cNvSpPr txBox="1"/>
      </xdr:nvSpPr>
      <xdr:spPr>
        <a:xfrm>
          <a:off x="6670255" y="1041388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151,652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5295</xdr:colOff>
      <xdr:row>62</xdr:row>
      <xdr:rowOff>23456</xdr:rowOff>
    </xdr:from>
    <xdr:ext cx="599010" cy="259045"/>
    <xdr:sp macro="" textlink="">
      <xdr:nvSpPr>
        <xdr:cNvPr id="265" name="n_4mainValue【橋りょう・トンネル】&#10;一人当たり有形固定資産（償却資産）額">
          <a:extLst>
            <a:ext uri="{FF2B5EF4-FFF2-40B4-BE49-F238E27FC236}">
              <a16:creationId xmlns:a16="http://schemas.microsoft.com/office/drawing/2014/main" id="{9FFAC0D6-ECF4-4ACC-B0E4-C02D56CCE74B}"/>
            </a:ext>
          </a:extLst>
        </xdr:cNvPr>
        <xdr:cNvSpPr txBox="1"/>
      </xdr:nvSpPr>
      <xdr:spPr>
        <a:xfrm>
          <a:off x="5872695" y="1041713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150,656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68</xdr:row>
      <xdr:rowOff>152400</xdr:rowOff>
    </xdr:from>
    <xdr:to>
      <xdr:col>28</xdr:col>
      <xdr:colOff>152400</xdr:colOff>
      <xdr:row>72</xdr:row>
      <xdr:rowOff>101600</xdr:rowOff>
    </xdr:to>
    <xdr:sp macro="" textlink="">
      <xdr:nvSpPr>
        <xdr:cNvPr id="266" name="正方形/長方形 265">
          <a:extLst>
            <a:ext uri="{FF2B5EF4-FFF2-40B4-BE49-F238E27FC236}">
              <a16:creationId xmlns:a16="http://schemas.microsoft.com/office/drawing/2014/main" id="{B62EF41F-0B6D-4AE0-9735-81EF6362077E}"/>
            </a:ext>
          </a:extLst>
        </xdr:cNvPr>
        <xdr:cNvSpPr/>
      </xdr:nvSpPr>
      <xdr:spPr>
        <a:xfrm>
          <a:off x="670560" y="11551920"/>
          <a:ext cx="4175760" cy="61976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公営住宅</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72</xdr:row>
      <xdr:rowOff>127000</xdr:rowOff>
    </xdr:from>
    <xdr:to>
      <xdr:col>12</xdr:col>
      <xdr:colOff>127000</xdr:colOff>
      <xdr:row>74</xdr:row>
      <xdr:rowOff>38100</xdr:rowOff>
    </xdr:to>
    <xdr:sp macro="" textlink="">
      <xdr:nvSpPr>
        <xdr:cNvPr id="267" name="正方形/長方形 266">
          <a:extLst>
            <a:ext uri="{FF2B5EF4-FFF2-40B4-BE49-F238E27FC236}">
              <a16:creationId xmlns:a16="http://schemas.microsoft.com/office/drawing/2014/main" id="{9478425F-B965-474E-BBAF-83014B27315F}"/>
            </a:ext>
          </a:extLst>
        </xdr:cNvPr>
        <xdr:cNvSpPr/>
      </xdr:nvSpPr>
      <xdr:spPr>
        <a:xfrm>
          <a:off x="797560" y="1219708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73</xdr:row>
      <xdr:rowOff>158750</xdr:rowOff>
    </xdr:from>
    <xdr:to>
      <xdr:col>12</xdr:col>
      <xdr:colOff>127000</xdr:colOff>
      <xdr:row>75</xdr:row>
      <xdr:rowOff>69850</xdr:rowOff>
    </xdr:to>
    <xdr:sp macro="" textlink="">
      <xdr:nvSpPr>
        <xdr:cNvPr id="268" name="正方形/長方形 267">
          <a:extLst>
            <a:ext uri="{FF2B5EF4-FFF2-40B4-BE49-F238E27FC236}">
              <a16:creationId xmlns:a16="http://schemas.microsoft.com/office/drawing/2014/main" id="{581DE026-FA5C-478E-AD22-3696572DEA7C}"/>
            </a:ext>
          </a:extLst>
        </xdr:cNvPr>
        <xdr:cNvSpPr/>
      </xdr:nvSpPr>
      <xdr:spPr>
        <a:xfrm>
          <a:off x="797560" y="1239647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16/27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72</xdr:row>
      <xdr:rowOff>127000</xdr:rowOff>
    </xdr:from>
    <xdr:to>
      <xdr:col>18</xdr:col>
      <xdr:colOff>0</xdr:colOff>
      <xdr:row>74</xdr:row>
      <xdr:rowOff>38100</xdr:rowOff>
    </xdr:to>
    <xdr:sp macro="" textlink="">
      <xdr:nvSpPr>
        <xdr:cNvPr id="269" name="正方形/長方形 268">
          <a:extLst>
            <a:ext uri="{FF2B5EF4-FFF2-40B4-BE49-F238E27FC236}">
              <a16:creationId xmlns:a16="http://schemas.microsoft.com/office/drawing/2014/main" id="{8F6537EC-B010-43F7-A824-09AE754E32D1}"/>
            </a:ext>
          </a:extLst>
        </xdr:cNvPr>
        <xdr:cNvSpPr/>
      </xdr:nvSpPr>
      <xdr:spPr>
        <a:xfrm>
          <a:off x="1676400" y="1219708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73</xdr:row>
      <xdr:rowOff>158750</xdr:rowOff>
    </xdr:from>
    <xdr:to>
      <xdr:col>18</xdr:col>
      <xdr:colOff>0</xdr:colOff>
      <xdr:row>75</xdr:row>
      <xdr:rowOff>69850</xdr:rowOff>
    </xdr:to>
    <xdr:sp macro="" textlink="">
      <xdr:nvSpPr>
        <xdr:cNvPr id="270" name="正方形/長方形 269">
          <a:extLst>
            <a:ext uri="{FF2B5EF4-FFF2-40B4-BE49-F238E27FC236}">
              <a16:creationId xmlns:a16="http://schemas.microsoft.com/office/drawing/2014/main" id="{0AD0266F-2B26-4153-A94E-32A328B25E69}"/>
            </a:ext>
          </a:extLst>
        </xdr:cNvPr>
        <xdr:cNvSpPr/>
      </xdr:nvSpPr>
      <xdr:spPr>
        <a:xfrm>
          <a:off x="1676400" y="1239647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67.0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72</xdr:row>
      <xdr:rowOff>127000</xdr:rowOff>
    </xdr:from>
    <xdr:to>
      <xdr:col>24</xdr:col>
      <xdr:colOff>0</xdr:colOff>
      <xdr:row>74</xdr:row>
      <xdr:rowOff>38100</xdr:rowOff>
    </xdr:to>
    <xdr:sp macro="" textlink="">
      <xdr:nvSpPr>
        <xdr:cNvPr id="271" name="正方形/長方形 270">
          <a:extLst>
            <a:ext uri="{FF2B5EF4-FFF2-40B4-BE49-F238E27FC236}">
              <a16:creationId xmlns:a16="http://schemas.microsoft.com/office/drawing/2014/main" id="{160B1E90-6520-4471-B092-232493B8C0A3}"/>
            </a:ext>
          </a:extLst>
        </xdr:cNvPr>
        <xdr:cNvSpPr/>
      </xdr:nvSpPr>
      <xdr:spPr>
        <a:xfrm>
          <a:off x="2682240" y="1219708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愛媛県平均</a:t>
          </a:r>
        </a:p>
      </xdr:txBody>
    </xdr:sp>
    <xdr:clientData/>
  </xdr:twoCellAnchor>
  <xdr:twoCellAnchor>
    <xdr:from>
      <xdr:col>16</xdr:col>
      <xdr:colOff>0</xdr:colOff>
      <xdr:row>73</xdr:row>
      <xdr:rowOff>158750</xdr:rowOff>
    </xdr:from>
    <xdr:to>
      <xdr:col>24</xdr:col>
      <xdr:colOff>0</xdr:colOff>
      <xdr:row>75</xdr:row>
      <xdr:rowOff>69850</xdr:rowOff>
    </xdr:to>
    <xdr:sp macro="" textlink="">
      <xdr:nvSpPr>
        <xdr:cNvPr id="272" name="正方形/長方形 271">
          <a:extLst>
            <a:ext uri="{FF2B5EF4-FFF2-40B4-BE49-F238E27FC236}">
              <a16:creationId xmlns:a16="http://schemas.microsoft.com/office/drawing/2014/main" id="{DA420A4C-C6AD-4483-B933-C63259A0CE42}"/>
            </a:ext>
          </a:extLst>
        </xdr:cNvPr>
        <xdr:cNvSpPr/>
      </xdr:nvSpPr>
      <xdr:spPr>
        <a:xfrm>
          <a:off x="2682240" y="1239647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70.6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75</xdr:row>
      <xdr:rowOff>95250</xdr:rowOff>
    </xdr:from>
    <xdr:to>
      <xdr:col>28</xdr:col>
      <xdr:colOff>152400</xdr:colOff>
      <xdr:row>88</xdr:row>
      <xdr:rowOff>152400</xdr:rowOff>
    </xdr:to>
    <xdr:sp macro="" textlink="">
      <xdr:nvSpPr>
        <xdr:cNvPr id="273" name="正方形/長方形 272">
          <a:extLst>
            <a:ext uri="{FF2B5EF4-FFF2-40B4-BE49-F238E27FC236}">
              <a16:creationId xmlns:a16="http://schemas.microsoft.com/office/drawing/2014/main" id="{2EC4A965-D553-4B7E-B703-F526ABBCB94C}"/>
            </a:ext>
          </a:extLst>
        </xdr:cNvPr>
        <xdr:cNvSpPr/>
      </xdr:nvSpPr>
      <xdr:spPr>
        <a:xfrm>
          <a:off x="670560" y="12668250"/>
          <a:ext cx="4175760" cy="223647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74</xdr:row>
      <xdr:rowOff>76200</xdr:rowOff>
    </xdr:from>
    <xdr:ext cx="298543" cy="225703"/>
    <xdr:sp macro="" textlink="">
      <xdr:nvSpPr>
        <xdr:cNvPr id="274" name="テキスト ボックス 273">
          <a:extLst>
            <a:ext uri="{FF2B5EF4-FFF2-40B4-BE49-F238E27FC236}">
              <a16:creationId xmlns:a16="http://schemas.microsoft.com/office/drawing/2014/main" id="{00A54498-453E-40E4-91BF-829F8163CC10}"/>
            </a:ext>
          </a:extLst>
        </xdr:cNvPr>
        <xdr:cNvSpPr txBox="1"/>
      </xdr:nvSpPr>
      <xdr:spPr>
        <a:xfrm>
          <a:off x="655320" y="1248156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88</xdr:row>
      <xdr:rowOff>152400</xdr:rowOff>
    </xdr:from>
    <xdr:to>
      <xdr:col>28</xdr:col>
      <xdr:colOff>114300</xdr:colOff>
      <xdr:row>88</xdr:row>
      <xdr:rowOff>152400</xdr:rowOff>
    </xdr:to>
    <xdr:cxnSp macro="">
      <xdr:nvCxnSpPr>
        <xdr:cNvPr id="275" name="直線コネクタ 274">
          <a:extLst>
            <a:ext uri="{FF2B5EF4-FFF2-40B4-BE49-F238E27FC236}">
              <a16:creationId xmlns:a16="http://schemas.microsoft.com/office/drawing/2014/main" id="{9A14F94B-A1BB-4A09-B11F-6FAABCB637B1}"/>
            </a:ext>
          </a:extLst>
        </xdr:cNvPr>
        <xdr:cNvCxnSpPr/>
      </xdr:nvCxnSpPr>
      <xdr:spPr>
        <a:xfrm>
          <a:off x="670560" y="1490472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88</xdr:row>
      <xdr:rowOff>10177</xdr:rowOff>
    </xdr:from>
    <xdr:ext cx="467179" cy="259045"/>
    <xdr:sp macro="" textlink="">
      <xdr:nvSpPr>
        <xdr:cNvPr id="276" name="テキスト ボックス 275">
          <a:extLst>
            <a:ext uri="{FF2B5EF4-FFF2-40B4-BE49-F238E27FC236}">
              <a16:creationId xmlns:a16="http://schemas.microsoft.com/office/drawing/2014/main" id="{19FB4ECA-BEB0-4138-9F24-72A659697437}"/>
            </a:ext>
          </a:extLst>
        </xdr:cNvPr>
        <xdr:cNvSpPr txBox="1"/>
      </xdr:nvSpPr>
      <xdr:spPr>
        <a:xfrm>
          <a:off x="271961" y="1476249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86</xdr:row>
      <xdr:rowOff>114300</xdr:rowOff>
    </xdr:from>
    <xdr:to>
      <xdr:col>28</xdr:col>
      <xdr:colOff>114300</xdr:colOff>
      <xdr:row>86</xdr:row>
      <xdr:rowOff>114300</xdr:rowOff>
    </xdr:to>
    <xdr:cxnSp macro="">
      <xdr:nvCxnSpPr>
        <xdr:cNvPr id="277" name="直線コネクタ 276">
          <a:extLst>
            <a:ext uri="{FF2B5EF4-FFF2-40B4-BE49-F238E27FC236}">
              <a16:creationId xmlns:a16="http://schemas.microsoft.com/office/drawing/2014/main" id="{668970DD-2978-457D-BEA3-1163A973237D}"/>
            </a:ext>
          </a:extLst>
        </xdr:cNvPr>
        <xdr:cNvCxnSpPr/>
      </xdr:nvCxnSpPr>
      <xdr:spPr>
        <a:xfrm>
          <a:off x="670560" y="1453134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85</xdr:row>
      <xdr:rowOff>143527</xdr:rowOff>
    </xdr:from>
    <xdr:ext cx="467179" cy="259045"/>
    <xdr:sp macro="" textlink="">
      <xdr:nvSpPr>
        <xdr:cNvPr id="278" name="テキスト ボックス 277">
          <a:extLst>
            <a:ext uri="{FF2B5EF4-FFF2-40B4-BE49-F238E27FC236}">
              <a16:creationId xmlns:a16="http://schemas.microsoft.com/office/drawing/2014/main" id="{3A89DB26-EF3B-4DBF-9690-66CC0FDEB5FB}"/>
            </a:ext>
          </a:extLst>
        </xdr:cNvPr>
        <xdr:cNvSpPr txBox="1"/>
      </xdr:nvSpPr>
      <xdr:spPr>
        <a:xfrm>
          <a:off x="271961" y="1439292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84</xdr:row>
      <xdr:rowOff>76200</xdr:rowOff>
    </xdr:from>
    <xdr:to>
      <xdr:col>28</xdr:col>
      <xdr:colOff>114300</xdr:colOff>
      <xdr:row>84</xdr:row>
      <xdr:rowOff>76200</xdr:rowOff>
    </xdr:to>
    <xdr:cxnSp macro="">
      <xdr:nvCxnSpPr>
        <xdr:cNvPr id="279" name="直線コネクタ 278">
          <a:extLst>
            <a:ext uri="{FF2B5EF4-FFF2-40B4-BE49-F238E27FC236}">
              <a16:creationId xmlns:a16="http://schemas.microsoft.com/office/drawing/2014/main" id="{8DFE3331-17B8-4D43-8A9D-37389B4EAC09}"/>
            </a:ext>
          </a:extLst>
        </xdr:cNvPr>
        <xdr:cNvCxnSpPr/>
      </xdr:nvCxnSpPr>
      <xdr:spPr>
        <a:xfrm>
          <a:off x="670560" y="1415796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83</xdr:row>
      <xdr:rowOff>105427</xdr:rowOff>
    </xdr:from>
    <xdr:ext cx="403059" cy="259045"/>
    <xdr:sp macro="" textlink="">
      <xdr:nvSpPr>
        <xdr:cNvPr id="280" name="テキスト ボックス 279">
          <a:extLst>
            <a:ext uri="{FF2B5EF4-FFF2-40B4-BE49-F238E27FC236}">
              <a16:creationId xmlns:a16="http://schemas.microsoft.com/office/drawing/2014/main" id="{6F2D571C-438E-4ABE-9EB6-BCCEBDE2D287}"/>
            </a:ext>
          </a:extLst>
        </xdr:cNvPr>
        <xdr:cNvSpPr txBox="1"/>
      </xdr:nvSpPr>
      <xdr:spPr>
        <a:xfrm>
          <a:off x="336081" y="1401954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82</xdr:row>
      <xdr:rowOff>38100</xdr:rowOff>
    </xdr:from>
    <xdr:to>
      <xdr:col>28</xdr:col>
      <xdr:colOff>114300</xdr:colOff>
      <xdr:row>82</xdr:row>
      <xdr:rowOff>38100</xdr:rowOff>
    </xdr:to>
    <xdr:cxnSp macro="">
      <xdr:nvCxnSpPr>
        <xdr:cNvPr id="281" name="直線コネクタ 280">
          <a:extLst>
            <a:ext uri="{FF2B5EF4-FFF2-40B4-BE49-F238E27FC236}">
              <a16:creationId xmlns:a16="http://schemas.microsoft.com/office/drawing/2014/main" id="{28F696BB-ED64-4A49-9A79-70182E8423F8}"/>
            </a:ext>
          </a:extLst>
        </xdr:cNvPr>
        <xdr:cNvCxnSpPr/>
      </xdr:nvCxnSpPr>
      <xdr:spPr>
        <a:xfrm>
          <a:off x="670560" y="1378458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81</xdr:row>
      <xdr:rowOff>67327</xdr:rowOff>
    </xdr:from>
    <xdr:ext cx="403059" cy="259045"/>
    <xdr:sp macro="" textlink="">
      <xdr:nvSpPr>
        <xdr:cNvPr id="282" name="テキスト ボックス 281">
          <a:extLst>
            <a:ext uri="{FF2B5EF4-FFF2-40B4-BE49-F238E27FC236}">
              <a16:creationId xmlns:a16="http://schemas.microsoft.com/office/drawing/2014/main" id="{95F38FE7-C88F-49F6-8E46-3C5A902E39AF}"/>
            </a:ext>
          </a:extLst>
        </xdr:cNvPr>
        <xdr:cNvSpPr txBox="1"/>
      </xdr:nvSpPr>
      <xdr:spPr>
        <a:xfrm>
          <a:off x="336081" y="1364616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80</xdr:row>
      <xdr:rowOff>0</xdr:rowOff>
    </xdr:from>
    <xdr:to>
      <xdr:col>28</xdr:col>
      <xdr:colOff>114300</xdr:colOff>
      <xdr:row>80</xdr:row>
      <xdr:rowOff>0</xdr:rowOff>
    </xdr:to>
    <xdr:cxnSp macro="">
      <xdr:nvCxnSpPr>
        <xdr:cNvPr id="283" name="直線コネクタ 282">
          <a:extLst>
            <a:ext uri="{FF2B5EF4-FFF2-40B4-BE49-F238E27FC236}">
              <a16:creationId xmlns:a16="http://schemas.microsoft.com/office/drawing/2014/main" id="{327373CA-F6BA-46A4-9F5C-0FF6F9581DB0}"/>
            </a:ext>
          </a:extLst>
        </xdr:cNvPr>
        <xdr:cNvCxnSpPr/>
      </xdr:nvCxnSpPr>
      <xdr:spPr>
        <a:xfrm>
          <a:off x="670560" y="1341120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79</xdr:row>
      <xdr:rowOff>29227</xdr:rowOff>
    </xdr:from>
    <xdr:ext cx="403059" cy="259045"/>
    <xdr:sp macro="" textlink="">
      <xdr:nvSpPr>
        <xdr:cNvPr id="284" name="テキスト ボックス 283">
          <a:extLst>
            <a:ext uri="{FF2B5EF4-FFF2-40B4-BE49-F238E27FC236}">
              <a16:creationId xmlns:a16="http://schemas.microsoft.com/office/drawing/2014/main" id="{4C394135-49AA-4F30-9E52-07A6C07F9326}"/>
            </a:ext>
          </a:extLst>
        </xdr:cNvPr>
        <xdr:cNvSpPr txBox="1"/>
      </xdr:nvSpPr>
      <xdr:spPr>
        <a:xfrm>
          <a:off x="336081" y="1327278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77</xdr:row>
      <xdr:rowOff>133350</xdr:rowOff>
    </xdr:from>
    <xdr:to>
      <xdr:col>28</xdr:col>
      <xdr:colOff>114300</xdr:colOff>
      <xdr:row>77</xdr:row>
      <xdr:rowOff>133350</xdr:rowOff>
    </xdr:to>
    <xdr:cxnSp macro="">
      <xdr:nvCxnSpPr>
        <xdr:cNvPr id="285" name="直線コネクタ 284">
          <a:extLst>
            <a:ext uri="{FF2B5EF4-FFF2-40B4-BE49-F238E27FC236}">
              <a16:creationId xmlns:a16="http://schemas.microsoft.com/office/drawing/2014/main" id="{4FE7A1BC-A367-400D-A263-9B150172305E}"/>
            </a:ext>
          </a:extLst>
        </xdr:cNvPr>
        <xdr:cNvCxnSpPr/>
      </xdr:nvCxnSpPr>
      <xdr:spPr>
        <a:xfrm>
          <a:off x="670560" y="1304163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76</xdr:row>
      <xdr:rowOff>162577</xdr:rowOff>
    </xdr:from>
    <xdr:ext cx="403059" cy="259045"/>
    <xdr:sp macro="" textlink="">
      <xdr:nvSpPr>
        <xdr:cNvPr id="286" name="テキスト ボックス 285">
          <a:extLst>
            <a:ext uri="{FF2B5EF4-FFF2-40B4-BE49-F238E27FC236}">
              <a16:creationId xmlns:a16="http://schemas.microsoft.com/office/drawing/2014/main" id="{8D074886-D9D3-4B32-B1C6-A746043CCD58}"/>
            </a:ext>
          </a:extLst>
        </xdr:cNvPr>
        <xdr:cNvSpPr txBox="1"/>
      </xdr:nvSpPr>
      <xdr:spPr>
        <a:xfrm>
          <a:off x="336081" y="1290321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75</xdr:row>
      <xdr:rowOff>95250</xdr:rowOff>
    </xdr:from>
    <xdr:to>
      <xdr:col>28</xdr:col>
      <xdr:colOff>114300</xdr:colOff>
      <xdr:row>75</xdr:row>
      <xdr:rowOff>95250</xdr:rowOff>
    </xdr:to>
    <xdr:cxnSp macro="">
      <xdr:nvCxnSpPr>
        <xdr:cNvPr id="287" name="直線コネクタ 286">
          <a:extLst>
            <a:ext uri="{FF2B5EF4-FFF2-40B4-BE49-F238E27FC236}">
              <a16:creationId xmlns:a16="http://schemas.microsoft.com/office/drawing/2014/main" id="{1325C534-718B-4786-92B3-5E1F805DD050}"/>
            </a:ext>
          </a:extLst>
        </xdr:cNvPr>
        <xdr:cNvCxnSpPr/>
      </xdr:nvCxnSpPr>
      <xdr:spPr>
        <a:xfrm>
          <a:off x="670560" y="1266825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42061</xdr:colOff>
      <xdr:row>74</xdr:row>
      <xdr:rowOff>124477</xdr:rowOff>
    </xdr:from>
    <xdr:ext cx="338939" cy="259045"/>
    <xdr:sp macro="" textlink="">
      <xdr:nvSpPr>
        <xdr:cNvPr id="288" name="テキスト ボックス 287">
          <a:extLst>
            <a:ext uri="{FF2B5EF4-FFF2-40B4-BE49-F238E27FC236}">
              <a16:creationId xmlns:a16="http://schemas.microsoft.com/office/drawing/2014/main" id="{952793DC-9BE9-4499-A5D5-6C21C9EFD300}"/>
            </a:ext>
          </a:extLst>
        </xdr:cNvPr>
        <xdr:cNvSpPr txBox="1"/>
      </xdr:nvSpPr>
      <xdr:spPr>
        <a:xfrm>
          <a:off x="377341" y="12529837"/>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75</xdr:row>
      <xdr:rowOff>95250</xdr:rowOff>
    </xdr:from>
    <xdr:to>
      <xdr:col>28</xdr:col>
      <xdr:colOff>152400</xdr:colOff>
      <xdr:row>88</xdr:row>
      <xdr:rowOff>152400</xdr:rowOff>
    </xdr:to>
    <xdr:sp macro="" textlink="">
      <xdr:nvSpPr>
        <xdr:cNvPr id="289" name="【公営住宅】&#10;有形固定資産減価償却率グラフ枠">
          <a:extLst>
            <a:ext uri="{FF2B5EF4-FFF2-40B4-BE49-F238E27FC236}">
              <a16:creationId xmlns:a16="http://schemas.microsoft.com/office/drawing/2014/main" id="{943DAD5F-7AFE-454F-B0A4-DBD5BFA1FE77}"/>
            </a:ext>
          </a:extLst>
        </xdr:cNvPr>
        <xdr:cNvSpPr/>
      </xdr:nvSpPr>
      <xdr:spPr>
        <a:xfrm>
          <a:off x="670560" y="12668250"/>
          <a:ext cx="4175760" cy="223647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62865</xdr:colOff>
      <xdr:row>78</xdr:row>
      <xdr:rowOff>87630</xdr:rowOff>
    </xdr:from>
    <xdr:to>
      <xdr:col>24</xdr:col>
      <xdr:colOff>62865</xdr:colOff>
      <xdr:row>85</xdr:row>
      <xdr:rowOff>11430</xdr:rowOff>
    </xdr:to>
    <xdr:cxnSp macro="">
      <xdr:nvCxnSpPr>
        <xdr:cNvPr id="290" name="直線コネクタ 289">
          <a:extLst>
            <a:ext uri="{FF2B5EF4-FFF2-40B4-BE49-F238E27FC236}">
              <a16:creationId xmlns:a16="http://schemas.microsoft.com/office/drawing/2014/main" id="{B4AC99EF-591C-440D-92D6-F7C279207DDC}"/>
            </a:ext>
          </a:extLst>
        </xdr:cNvPr>
        <xdr:cNvCxnSpPr/>
      </xdr:nvCxnSpPr>
      <xdr:spPr>
        <a:xfrm flipV="1">
          <a:off x="4086225" y="13163550"/>
          <a:ext cx="0" cy="109728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85</xdr:row>
      <xdr:rowOff>15257</xdr:rowOff>
    </xdr:from>
    <xdr:ext cx="405111" cy="259045"/>
    <xdr:sp macro="" textlink="">
      <xdr:nvSpPr>
        <xdr:cNvPr id="291" name="【公営住宅】&#10;有形固定資産減価償却率最小値テキスト">
          <a:extLst>
            <a:ext uri="{FF2B5EF4-FFF2-40B4-BE49-F238E27FC236}">
              <a16:creationId xmlns:a16="http://schemas.microsoft.com/office/drawing/2014/main" id="{C3BBFC47-1884-4EC9-849D-1FEA323C7DCE}"/>
            </a:ext>
          </a:extLst>
        </xdr:cNvPr>
        <xdr:cNvSpPr txBox="1"/>
      </xdr:nvSpPr>
      <xdr:spPr>
        <a:xfrm>
          <a:off x="4124960" y="1426465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85.6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85</xdr:row>
      <xdr:rowOff>11430</xdr:rowOff>
    </xdr:from>
    <xdr:to>
      <xdr:col>24</xdr:col>
      <xdr:colOff>152400</xdr:colOff>
      <xdr:row>85</xdr:row>
      <xdr:rowOff>11430</xdr:rowOff>
    </xdr:to>
    <xdr:cxnSp macro="">
      <xdr:nvCxnSpPr>
        <xdr:cNvPr id="292" name="直線コネクタ 291">
          <a:extLst>
            <a:ext uri="{FF2B5EF4-FFF2-40B4-BE49-F238E27FC236}">
              <a16:creationId xmlns:a16="http://schemas.microsoft.com/office/drawing/2014/main" id="{40819DCB-0425-4B3F-86C2-59093AFDD793}"/>
            </a:ext>
          </a:extLst>
        </xdr:cNvPr>
        <xdr:cNvCxnSpPr/>
      </xdr:nvCxnSpPr>
      <xdr:spPr>
        <a:xfrm>
          <a:off x="4020820" y="14260830"/>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77</xdr:row>
      <xdr:rowOff>34307</xdr:rowOff>
    </xdr:from>
    <xdr:ext cx="405111" cy="259045"/>
    <xdr:sp macro="" textlink="">
      <xdr:nvSpPr>
        <xdr:cNvPr id="293" name="【公営住宅】&#10;有形固定資産減価償却率最大値テキスト">
          <a:extLst>
            <a:ext uri="{FF2B5EF4-FFF2-40B4-BE49-F238E27FC236}">
              <a16:creationId xmlns:a16="http://schemas.microsoft.com/office/drawing/2014/main" id="{2914B48C-2E4F-4BF1-89A8-337DF68212D2}"/>
            </a:ext>
          </a:extLst>
        </xdr:cNvPr>
        <xdr:cNvSpPr txBox="1"/>
      </xdr:nvSpPr>
      <xdr:spPr>
        <a:xfrm>
          <a:off x="4124960" y="1294258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26.6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78</xdr:row>
      <xdr:rowOff>87630</xdr:rowOff>
    </xdr:from>
    <xdr:to>
      <xdr:col>24</xdr:col>
      <xdr:colOff>152400</xdr:colOff>
      <xdr:row>78</xdr:row>
      <xdr:rowOff>87630</xdr:rowOff>
    </xdr:to>
    <xdr:cxnSp macro="">
      <xdr:nvCxnSpPr>
        <xdr:cNvPr id="294" name="直線コネクタ 293">
          <a:extLst>
            <a:ext uri="{FF2B5EF4-FFF2-40B4-BE49-F238E27FC236}">
              <a16:creationId xmlns:a16="http://schemas.microsoft.com/office/drawing/2014/main" id="{ED83737D-5C70-4363-B5F9-A732BB3EF0B9}"/>
            </a:ext>
          </a:extLst>
        </xdr:cNvPr>
        <xdr:cNvCxnSpPr/>
      </xdr:nvCxnSpPr>
      <xdr:spPr>
        <a:xfrm>
          <a:off x="4020820" y="13163550"/>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83</xdr:row>
      <xdr:rowOff>57166</xdr:rowOff>
    </xdr:from>
    <xdr:ext cx="405111" cy="259045"/>
    <xdr:sp macro="" textlink="">
      <xdr:nvSpPr>
        <xdr:cNvPr id="295" name="【公営住宅】&#10;有形固定資産減価償却率平均値テキスト">
          <a:extLst>
            <a:ext uri="{FF2B5EF4-FFF2-40B4-BE49-F238E27FC236}">
              <a16:creationId xmlns:a16="http://schemas.microsoft.com/office/drawing/2014/main" id="{8DE5F278-EF28-4A38-8CE5-EB6F8E2D61D5}"/>
            </a:ext>
          </a:extLst>
        </xdr:cNvPr>
        <xdr:cNvSpPr txBox="1"/>
      </xdr:nvSpPr>
      <xdr:spPr>
        <a:xfrm>
          <a:off x="4124960" y="13971286"/>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73.8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83</xdr:row>
      <xdr:rowOff>78739</xdr:rowOff>
    </xdr:from>
    <xdr:to>
      <xdr:col>24</xdr:col>
      <xdr:colOff>114300</xdr:colOff>
      <xdr:row>84</xdr:row>
      <xdr:rowOff>8889</xdr:rowOff>
    </xdr:to>
    <xdr:sp macro="" textlink="">
      <xdr:nvSpPr>
        <xdr:cNvPr id="296" name="フローチャート: 判断 295">
          <a:extLst>
            <a:ext uri="{FF2B5EF4-FFF2-40B4-BE49-F238E27FC236}">
              <a16:creationId xmlns:a16="http://schemas.microsoft.com/office/drawing/2014/main" id="{5DDE5E6C-261C-4D90-A7BD-581815C375D6}"/>
            </a:ext>
          </a:extLst>
        </xdr:cNvPr>
        <xdr:cNvSpPr/>
      </xdr:nvSpPr>
      <xdr:spPr>
        <a:xfrm>
          <a:off x="4036060" y="13992859"/>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127000</xdr:colOff>
      <xdr:row>83</xdr:row>
      <xdr:rowOff>76836</xdr:rowOff>
    </xdr:from>
    <xdr:to>
      <xdr:col>20</xdr:col>
      <xdr:colOff>38100</xdr:colOff>
      <xdr:row>84</xdr:row>
      <xdr:rowOff>6986</xdr:rowOff>
    </xdr:to>
    <xdr:sp macro="" textlink="">
      <xdr:nvSpPr>
        <xdr:cNvPr id="297" name="フローチャート: 判断 296">
          <a:extLst>
            <a:ext uri="{FF2B5EF4-FFF2-40B4-BE49-F238E27FC236}">
              <a16:creationId xmlns:a16="http://schemas.microsoft.com/office/drawing/2014/main" id="{B729BF5C-0E89-49D0-B797-8EBDDF51C959}"/>
            </a:ext>
          </a:extLst>
        </xdr:cNvPr>
        <xdr:cNvSpPr/>
      </xdr:nvSpPr>
      <xdr:spPr>
        <a:xfrm>
          <a:off x="3312160" y="13990956"/>
          <a:ext cx="7874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0</xdr:colOff>
      <xdr:row>81</xdr:row>
      <xdr:rowOff>170180</xdr:rowOff>
    </xdr:from>
    <xdr:to>
      <xdr:col>15</xdr:col>
      <xdr:colOff>101600</xdr:colOff>
      <xdr:row>82</xdr:row>
      <xdr:rowOff>100330</xdr:rowOff>
    </xdr:to>
    <xdr:sp macro="" textlink="">
      <xdr:nvSpPr>
        <xdr:cNvPr id="298" name="フローチャート: 判断 297">
          <a:extLst>
            <a:ext uri="{FF2B5EF4-FFF2-40B4-BE49-F238E27FC236}">
              <a16:creationId xmlns:a16="http://schemas.microsoft.com/office/drawing/2014/main" id="{46C76A22-49A6-4F7F-81C4-745DFF4EF658}"/>
            </a:ext>
          </a:extLst>
        </xdr:cNvPr>
        <xdr:cNvSpPr/>
      </xdr:nvSpPr>
      <xdr:spPr>
        <a:xfrm>
          <a:off x="2514600" y="13749020"/>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63500</xdr:colOff>
      <xdr:row>82</xdr:row>
      <xdr:rowOff>36830</xdr:rowOff>
    </xdr:from>
    <xdr:to>
      <xdr:col>10</xdr:col>
      <xdr:colOff>165100</xdr:colOff>
      <xdr:row>82</xdr:row>
      <xdr:rowOff>138430</xdr:rowOff>
    </xdr:to>
    <xdr:sp macro="" textlink="">
      <xdr:nvSpPr>
        <xdr:cNvPr id="299" name="フローチャート: 判断 298">
          <a:extLst>
            <a:ext uri="{FF2B5EF4-FFF2-40B4-BE49-F238E27FC236}">
              <a16:creationId xmlns:a16="http://schemas.microsoft.com/office/drawing/2014/main" id="{4CC39D7E-C975-4ACF-AE53-4B556A3ACE03}"/>
            </a:ext>
          </a:extLst>
        </xdr:cNvPr>
        <xdr:cNvSpPr/>
      </xdr:nvSpPr>
      <xdr:spPr>
        <a:xfrm>
          <a:off x="1739900" y="1378331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127000</xdr:colOff>
      <xdr:row>82</xdr:row>
      <xdr:rowOff>63500</xdr:rowOff>
    </xdr:from>
    <xdr:to>
      <xdr:col>6</xdr:col>
      <xdr:colOff>38100</xdr:colOff>
      <xdr:row>82</xdr:row>
      <xdr:rowOff>165100</xdr:rowOff>
    </xdr:to>
    <xdr:sp macro="" textlink="">
      <xdr:nvSpPr>
        <xdr:cNvPr id="300" name="フローチャート: 判断 299">
          <a:extLst>
            <a:ext uri="{FF2B5EF4-FFF2-40B4-BE49-F238E27FC236}">
              <a16:creationId xmlns:a16="http://schemas.microsoft.com/office/drawing/2014/main" id="{44E78E10-9502-4C82-9545-C19194193742}"/>
            </a:ext>
          </a:extLst>
        </xdr:cNvPr>
        <xdr:cNvSpPr/>
      </xdr:nvSpPr>
      <xdr:spPr>
        <a:xfrm>
          <a:off x="965200" y="13809980"/>
          <a:ext cx="7874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63500</xdr:colOff>
      <xdr:row>88</xdr:row>
      <xdr:rowOff>149877</xdr:rowOff>
    </xdr:from>
    <xdr:ext cx="762000" cy="259045"/>
    <xdr:sp macro="" textlink="">
      <xdr:nvSpPr>
        <xdr:cNvPr id="301" name="テキスト ボックス 300">
          <a:extLst>
            <a:ext uri="{FF2B5EF4-FFF2-40B4-BE49-F238E27FC236}">
              <a16:creationId xmlns:a16="http://schemas.microsoft.com/office/drawing/2014/main" id="{6528C361-5474-4C40-A1D3-403FE2EE0D5E}"/>
            </a:ext>
          </a:extLst>
        </xdr:cNvPr>
        <xdr:cNvSpPr txBox="1"/>
      </xdr:nvSpPr>
      <xdr:spPr>
        <a:xfrm>
          <a:off x="3919220" y="149021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88</xdr:row>
      <xdr:rowOff>149877</xdr:rowOff>
    </xdr:from>
    <xdr:ext cx="762000" cy="259045"/>
    <xdr:sp macro="" textlink="">
      <xdr:nvSpPr>
        <xdr:cNvPr id="302" name="テキスト ボックス 301">
          <a:extLst>
            <a:ext uri="{FF2B5EF4-FFF2-40B4-BE49-F238E27FC236}">
              <a16:creationId xmlns:a16="http://schemas.microsoft.com/office/drawing/2014/main" id="{7B3C254B-FA6E-4EA1-B82A-D63DE8C01330}"/>
            </a:ext>
          </a:extLst>
        </xdr:cNvPr>
        <xdr:cNvSpPr txBox="1"/>
      </xdr:nvSpPr>
      <xdr:spPr>
        <a:xfrm>
          <a:off x="3187700" y="149021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88</xdr:row>
      <xdr:rowOff>149877</xdr:rowOff>
    </xdr:from>
    <xdr:ext cx="762000" cy="259045"/>
    <xdr:sp macro="" textlink="">
      <xdr:nvSpPr>
        <xdr:cNvPr id="303" name="テキスト ボックス 302">
          <a:extLst>
            <a:ext uri="{FF2B5EF4-FFF2-40B4-BE49-F238E27FC236}">
              <a16:creationId xmlns:a16="http://schemas.microsoft.com/office/drawing/2014/main" id="{5DD80FAD-2223-4F4D-885A-01E2842B32EC}"/>
            </a:ext>
          </a:extLst>
        </xdr:cNvPr>
        <xdr:cNvSpPr txBox="1"/>
      </xdr:nvSpPr>
      <xdr:spPr>
        <a:xfrm>
          <a:off x="2397760" y="149021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88</xdr:row>
      <xdr:rowOff>149877</xdr:rowOff>
    </xdr:from>
    <xdr:ext cx="762000" cy="259045"/>
    <xdr:sp macro="" textlink="">
      <xdr:nvSpPr>
        <xdr:cNvPr id="304" name="テキスト ボックス 303">
          <a:extLst>
            <a:ext uri="{FF2B5EF4-FFF2-40B4-BE49-F238E27FC236}">
              <a16:creationId xmlns:a16="http://schemas.microsoft.com/office/drawing/2014/main" id="{9887B1AD-BCC4-4F25-BECA-4DCC7015D7D1}"/>
            </a:ext>
          </a:extLst>
        </xdr:cNvPr>
        <xdr:cNvSpPr txBox="1"/>
      </xdr:nvSpPr>
      <xdr:spPr>
        <a:xfrm>
          <a:off x="1623060" y="149021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88</xdr:row>
      <xdr:rowOff>149877</xdr:rowOff>
    </xdr:from>
    <xdr:ext cx="762000" cy="259045"/>
    <xdr:sp macro="" textlink="">
      <xdr:nvSpPr>
        <xdr:cNvPr id="305" name="テキスト ボックス 304">
          <a:extLst>
            <a:ext uri="{FF2B5EF4-FFF2-40B4-BE49-F238E27FC236}">
              <a16:creationId xmlns:a16="http://schemas.microsoft.com/office/drawing/2014/main" id="{C97AA1FF-493D-467C-8172-5FE132DC9E05}"/>
            </a:ext>
          </a:extLst>
        </xdr:cNvPr>
        <xdr:cNvSpPr txBox="1"/>
      </xdr:nvSpPr>
      <xdr:spPr>
        <a:xfrm>
          <a:off x="840740" y="149021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83</xdr:row>
      <xdr:rowOff>34925</xdr:rowOff>
    </xdr:from>
    <xdr:to>
      <xdr:col>24</xdr:col>
      <xdr:colOff>114300</xdr:colOff>
      <xdr:row>83</xdr:row>
      <xdr:rowOff>136525</xdr:rowOff>
    </xdr:to>
    <xdr:sp macro="" textlink="">
      <xdr:nvSpPr>
        <xdr:cNvPr id="306" name="楕円 305">
          <a:extLst>
            <a:ext uri="{FF2B5EF4-FFF2-40B4-BE49-F238E27FC236}">
              <a16:creationId xmlns:a16="http://schemas.microsoft.com/office/drawing/2014/main" id="{71C11752-8232-4776-86AB-92F0D6D92B41}"/>
            </a:ext>
          </a:extLst>
        </xdr:cNvPr>
        <xdr:cNvSpPr/>
      </xdr:nvSpPr>
      <xdr:spPr>
        <a:xfrm>
          <a:off x="4036060" y="1394904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101600</xdr:colOff>
      <xdr:row>82</xdr:row>
      <xdr:rowOff>57802</xdr:rowOff>
    </xdr:from>
    <xdr:ext cx="405111" cy="259045"/>
    <xdr:sp macro="" textlink="">
      <xdr:nvSpPr>
        <xdr:cNvPr id="307" name="【公営住宅】&#10;有形固定資産減価償却率該当値テキスト">
          <a:extLst>
            <a:ext uri="{FF2B5EF4-FFF2-40B4-BE49-F238E27FC236}">
              <a16:creationId xmlns:a16="http://schemas.microsoft.com/office/drawing/2014/main" id="{1B045F0B-D7AB-4722-807F-6B4F38FA0985}"/>
            </a:ext>
          </a:extLst>
        </xdr:cNvPr>
        <xdr:cNvSpPr txBox="1"/>
      </xdr:nvSpPr>
      <xdr:spPr>
        <a:xfrm>
          <a:off x="4124960" y="1380428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71.5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83</xdr:row>
      <xdr:rowOff>6350</xdr:rowOff>
    </xdr:from>
    <xdr:to>
      <xdr:col>20</xdr:col>
      <xdr:colOff>38100</xdr:colOff>
      <xdr:row>83</xdr:row>
      <xdr:rowOff>107950</xdr:rowOff>
    </xdr:to>
    <xdr:sp macro="" textlink="">
      <xdr:nvSpPr>
        <xdr:cNvPr id="308" name="楕円 307">
          <a:extLst>
            <a:ext uri="{FF2B5EF4-FFF2-40B4-BE49-F238E27FC236}">
              <a16:creationId xmlns:a16="http://schemas.microsoft.com/office/drawing/2014/main" id="{E9B23504-4A12-45B9-8E4F-072C70AE8694}"/>
            </a:ext>
          </a:extLst>
        </xdr:cNvPr>
        <xdr:cNvSpPr/>
      </xdr:nvSpPr>
      <xdr:spPr>
        <a:xfrm>
          <a:off x="3312160" y="13920470"/>
          <a:ext cx="7874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177800</xdr:colOff>
      <xdr:row>83</xdr:row>
      <xdr:rowOff>57150</xdr:rowOff>
    </xdr:from>
    <xdr:to>
      <xdr:col>24</xdr:col>
      <xdr:colOff>63500</xdr:colOff>
      <xdr:row>83</xdr:row>
      <xdr:rowOff>85725</xdr:rowOff>
    </xdr:to>
    <xdr:cxnSp macro="">
      <xdr:nvCxnSpPr>
        <xdr:cNvPr id="309" name="直線コネクタ 308">
          <a:extLst>
            <a:ext uri="{FF2B5EF4-FFF2-40B4-BE49-F238E27FC236}">
              <a16:creationId xmlns:a16="http://schemas.microsoft.com/office/drawing/2014/main" id="{BCB48252-6638-4CBB-ABD7-31A64DB16CFF}"/>
            </a:ext>
          </a:extLst>
        </xdr:cNvPr>
        <xdr:cNvCxnSpPr/>
      </xdr:nvCxnSpPr>
      <xdr:spPr>
        <a:xfrm>
          <a:off x="3355340" y="13971270"/>
          <a:ext cx="731520" cy="2857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82</xdr:row>
      <xdr:rowOff>151130</xdr:rowOff>
    </xdr:from>
    <xdr:to>
      <xdr:col>15</xdr:col>
      <xdr:colOff>101600</xdr:colOff>
      <xdr:row>83</xdr:row>
      <xdr:rowOff>81280</xdr:rowOff>
    </xdr:to>
    <xdr:sp macro="" textlink="">
      <xdr:nvSpPr>
        <xdr:cNvPr id="310" name="楕円 309">
          <a:extLst>
            <a:ext uri="{FF2B5EF4-FFF2-40B4-BE49-F238E27FC236}">
              <a16:creationId xmlns:a16="http://schemas.microsoft.com/office/drawing/2014/main" id="{8AE60EBD-63B3-46CF-9D28-73FBA1CD7712}"/>
            </a:ext>
          </a:extLst>
        </xdr:cNvPr>
        <xdr:cNvSpPr/>
      </xdr:nvSpPr>
      <xdr:spPr>
        <a:xfrm>
          <a:off x="2514600" y="13897610"/>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83</xdr:row>
      <xdr:rowOff>30480</xdr:rowOff>
    </xdr:from>
    <xdr:to>
      <xdr:col>19</xdr:col>
      <xdr:colOff>177800</xdr:colOff>
      <xdr:row>83</xdr:row>
      <xdr:rowOff>57150</xdr:rowOff>
    </xdr:to>
    <xdr:cxnSp macro="">
      <xdr:nvCxnSpPr>
        <xdr:cNvPr id="311" name="直線コネクタ 310">
          <a:extLst>
            <a:ext uri="{FF2B5EF4-FFF2-40B4-BE49-F238E27FC236}">
              <a16:creationId xmlns:a16="http://schemas.microsoft.com/office/drawing/2014/main" id="{EAF8981F-164B-4CB6-AC28-4D040DD6E698}"/>
            </a:ext>
          </a:extLst>
        </xdr:cNvPr>
        <xdr:cNvCxnSpPr/>
      </xdr:nvCxnSpPr>
      <xdr:spPr>
        <a:xfrm>
          <a:off x="2565400" y="13944600"/>
          <a:ext cx="789940" cy="2667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83</xdr:row>
      <xdr:rowOff>44450</xdr:rowOff>
    </xdr:from>
    <xdr:to>
      <xdr:col>10</xdr:col>
      <xdr:colOff>165100</xdr:colOff>
      <xdr:row>83</xdr:row>
      <xdr:rowOff>146050</xdr:rowOff>
    </xdr:to>
    <xdr:sp macro="" textlink="">
      <xdr:nvSpPr>
        <xdr:cNvPr id="312" name="楕円 311">
          <a:extLst>
            <a:ext uri="{FF2B5EF4-FFF2-40B4-BE49-F238E27FC236}">
              <a16:creationId xmlns:a16="http://schemas.microsoft.com/office/drawing/2014/main" id="{E93A2813-5DC4-4DB3-8992-6D08B5825212}"/>
            </a:ext>
          </a:extLst>
        </xdr:cNvPr>
        <xdr:cNvSpPr/>
      </xdr:nvSpPr>
      <xdr:spPr>
        <a:xfrm>
          <a:off x="1739900" y="1395857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114300</xdr:colOff>
      <xdr:row>83</xdr:row>
      <xdr:rowOff>30480</xdr:rowOff>
    </xdr:from>
    <xdr:to>
      <xdr:col>15</xdr:col>
      <xdr:colOff>50800</xdr:colOff>
      <xdr:row>83</xdr:row>
      <xdr:rowOff>95250</xdr:rowOff>
    </xdr:to>
    <xdr:cxnSp macro="">
      <xdr:nvCxnSpPr>
        <xdr:cNvPr id="313" name="直線コネクタ 312">
          <a:extLst>
            <a:ext uri="{FF2B5EF4-FFF2-40B4-BE49-F238E27FC236}">
              <a16:creationId xmlns:a16="http://schemas.microsoft.com/office/drawing/2014/main" id="{425426F7-68D5-40C5-BCF5-2DFA56ED26AE}"/>
            </a:ext>
          </a:extLst>
        </xdr:cNvPr>
        <xdr:cNvCxnSpPr/>
      </xdr:nvCxnSpPr>
      <xdr:spPr>
        <a:xfrm flipV="1">
          <a:off x="1790700" y="13944600"/>
          <a:ext cx="774700" cy="6477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127000</xdr:colOff>
      <xdr:row>83</xdr:row>
      <xdr:rowOff>116839</xdr:rowOff>
    </xdr:from>
    <xdr:to>
      <xdr:col>6</xdr:col>
      <xdr:colOff>38100</xdr:colOff>
      <xdr:row>84</xdr:row>
      <xdr:rowOff>46989</xdr:rowOff>
    </xdr:to>
    <xdr:sp macro="" textlink="">
      <xdr:nvSpPr>
        <xdr:cNvPr id="314" name="楕円 313">
          <a:extLst>
            <a:ext uri="{FF2B5EF4-FFF2-40B4-BE49-F238E27FC236}">
              <a16:creationId xmlns:a16="http://schemas.microsoft.com/office/drawing/2014/main" id="{F2F27E55-6D5C-42F1-A0BA-5172B88EB865}"/>
            </a:ext>
          </a:extLst>
        </xdr:cNvPr>
        <xdr:cNvSpPr/>
      </xdr:nvSpPr>
      <xdr:spPr>
        <a:xfrm>
          <a:off x="965200" y="14030959"/>
          <a:ext cx="7874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177800</xdr:colOff>
      <xdr:row>83</xdr:row>
      <xdr:rowOff>95250</xdr:rowOff>
    </xdr:from>
    <xdr:to>
      <xdr:col>10</xdr:col>
      <xdr:colOff>114300</xdr:colOff>
      <xdr:row>83</xdr:row>
      <xdr:rowOff>167639</xdr:rowOff>
    </xdr:to>
    <xdr:cxnSp macro="">
      <xdr:nvCxnSpPr>
        <xdr:cNvPr id="315" name="直線コネクタ 314">
          <a:extLst>
            <a:ext uri="{FF2B5EF4-FFF2-40B4-BE49-F238E27FC236}">
              <a16:creationId xmlns:a16="http://schemas.microsoft.com/office/drawing/2014/main" id="{6CEF3E08-E91F-4DCF-A89E-FCCA8DCF2A65}"/>
            </a:ext>
          </a:extLst>
        </xdr:cNvPr>
        <xdr:cNvCxnSpPr/>
      </xdr:nvCxnSpPr>
      <xdr:spPr>
        <a:xfrm flipV="1">
          <a:off x="1008380" y="14009370"/>
          <a:ext cx="782320" cy="7238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153044</xdr:colOff>
      <xdr:row>83</xdr:row>
      <xdr:rowOff>169563</xdr:rowOff>
    </xdr:from>
    <xdr:ext cx="405111" cy="259045"/>
    <xdr:sp macro="" textlink="">
      <xdr:nvSpPr>
        <xdr:cNvPr id="316" name="n_1aveValue【公営住宅】&#10;有形固定資産減価償却率">
          <a:extLst>
            <a:ext uri="{FF2B5EF4-FFF2-40B4-BE49-F238E27FC236}">
              <a16:creationId xmlns:a16="http://schemas.microsoft.com/office/drawing/2014/main" id="{46853109-C826-4203-A2E9-2634343E66DC}"/>
            </a:ext>
          </a:extLst>
        </xdr:cNvPr>
        <xdr:cNvSpPr txBox="1"/>
      </xdr:nvSpPr>
      <xdr:spPr>
        <a:xfrm>
          <a:off x="3170564" y="1408368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73.7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80</xdr:row>
      <xdr:rowOff>116857</xdr:rowOff>
    </xdr:from>
    <xdr:ext cx="405111" cy="259045"/>
    <xdr:sp macro="" textlink="">
      <xdr:nvSpPr>
        <xdr:cNvPr id="317" name="n_2aveValue【公営住宅】&#10;有形固定資産減価償却率">
          <a:extLst>
            <a:ext uri="{FF2B5EF4-FFF2-40B4-BE49-F238E27FC236}">
              <a16:creationId xmlns:a16="http://schemas.microsoft.com/office/drawing/2014/main" id="{92DAB3A9-ED99-4CCF-8EAA-349F888440F4}"/>
            </a:ext>
          </a:extLst>
        </xdr:cNvPr>
        <xdr:cNvSpPr txBox="1"/>
      </xdr:nvSpPr>
      <xdr:spPr>
        <a:xfrm>
          <a:off x="2385704" y="1352805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60.6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80</xdr:row>
      <xdr:rowOff>154957</xdr:rowOff>
    </xdr:from>
    <xdr:ext cx="405111" cy="259045"/>
    <xdr:sp macro="" textlink="">
      <xdr:nvSpPr>
        <xdr:cNvPr id="318" name="n_3aveValue【公営住宅】&#10;有形固定資産減価償却率">
          <a:extLst>
            <a:ext uri="{FF2B5EF4-FFF2-40B4-BE49-F238E27FC236}">
              <a16:creationId xmlns:a16="http://schemas.microsoft.com/office/drawing/2014/main" id="{0B6E2BF1-A634-4CE5-B8F9-FFAEC66E5CCC}"/>
            </a:ext>
          </a:extLst>
        </xdr:cNvPr>
        <xdr:cNvSpPr txBox="1"/>
      </xdr:nvSpPr>
      <xdr:spPr>
        <a:xfrm>
          <a:off x="1611004" y="1356615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62.6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81</xdr:row>
      <xdr:rowOff>10177</xdr:rowOff>
    </xdr:from>
    <xdr:ext cx="405111" cy="259045"/>
    <xdr:sp macro="" textlink="">
      <xdr:nvSpPr>
        <xdr:cNvPr id="319" name="n_4aveValue【公営住宅】&#10;有形固定資産減価償却率">
          <a:extLst>
            <a:ext uri="{FF2B5EF4-FFF2-40B4-BE49-F238E27FC236}">
              <a16:creationId xmlns:a16="http://schemas.microsoft.com/office/drawing/2014/main" id="{C031AD08-B21D-4F70-8098-D4B60E877460}"/>
            </a:ext>
          </a:extLst>
        </xdr:cNvPr>
        <xdr:cNvSpPr txBox="1"/>
      </xdr:nvSpPr>
      <xdr:spPr>
        <a:xfrm>
          <a:off x="836304" y="1358901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64.0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153044</xdr:colOff>
      <xdr:row>81</xdr:row>
      <xdr:rowOff>124477</xdr:rowOff>
    </xdr:from>
    <xdr:ext cx="405111" cy="259045"/>
    <xdr:sp macro="" textlink="">
      <xdr:nvSpPr>
        <xdr:cNvPr id="320" name="n_1mainValue【公営住宅】&#10;有形固定資産減価償却率">
          <a:extLst>
            <a:ext uri="{FF2B5EF4-FFF2-40B4-BE49-F238E27FC236}">
              <a16:creationId xmlns:a16="http://schemas.microsoft.com/office/drawing/2014/main" id="{78D48FA3-6B91-40BF-A0E4-27978750118E}"/>
            </a:ext>
          </a:extLst>
        </xdr:cNvPr>
        <xdr:cNvSpPr txBox="1"/>
      </xdr:nvSpPr>
      <xdr:spPr>
        <a:xfrm>
          <a:off x="3170564" y="1370331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70.0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83</xdr:row>
      <xdr:rowOff>72407</xdr:rowOff>
    </xdr:from>
    <xdr:ext cx="405111" cy="259045"/>
    <xdr:sp macro="" textlink="">
      <xdr:nvSpPr>
        <xdr:cNvPr id="321" name="n_2mainValue【公営住宅】&#10;有形固定資産減価償却率">
          <a:extLst>
            <a:ext uri="{FF2B5EF4-FFF2-40B4-BE49-F238E27FC236}">
              <a16:creationId xmlns:a16="http://schemas.microsoft.com/office/drawing/2014/main" id="{4E84CA63-C13B-4B41-9D1E-BE2A2A881B8E}"/>
            </a:ext>
          </a:extLst>
        </xdr:cNvPr>
        <xdr:cNvSpPr txBox="1"/>
      </xdr:nvSpPr>
      <xdr:spPr>
        <a:xfrm>
          <a:off x="2385704" y="1398652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68.6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83</xdr:row>
      <xdr:rowOff>137177</xdr:rowOff>
    </xdr:from>
    <xdr:ext cx="405111" cy="259045"/>
    <xdr:sp macro="" textlink="">
      <xdr:nvSpPr>
        <xdr:cNvPr id="322" name="n_3mainValue【公営住宅】&#10;有形固定資産減価償却率">
          <a:extLst>
            <a:ext uri="{FF2B5EF4-FFF2-40B4-BE49-F238E27FC236}">
              <a16:creationId xmlns:a16="http://schemas.microsoft.com/office/drawing/2014/main" id="{0B925656-A375-4D81-A716-FDFDF0F163DF}"/>
            </a:ext>
          </a:extLst>
        </xdr:cNvPr>
        <xdr:cNvSpPr txBox="1"/>
      </xdr:nvSpPr>
      <xdr:spPr>
        <a:xfrm>
          <a:off x="1611004" y="1405129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72.0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84</xdr:row>
      <xdr:rowOff>38116</xdr:rowOff>
    </xdr:from>
    <xdr:ext cx="405111" cy="259045"/>
    <xdr:sp macro="" textlink="">
      <xdr:nvSpPr>
        <xdr:cNvPr id="323" name="n_4mainValue【公営住宅】&#10;有形固定資産減価償却率">
          <a:extLst>
            <a:ext uri="{FF2B5EF4-FFF2-40B4-BE49-F238E27FC236}">
              <a16:creationId xmlns:a16="http://schemas.microsoft.com/office/drawing/2014/main" id="{6D443AAC-15B4-4AF1-9B16-A5299DE2089B}"/>
            </a:ext>
          </a:extLst>
        </xdr:cNvPr>
        <xdr:cNvSpPr txBox="1"/>
      </xdr:nvSpPr>
      <xdr:spPr>
        <a:xfrm>
          <a:off x="836304" y="1411987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75.8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68</xdr:row>
      <xdr:rowOff>152400</xdr:rowOff>
    </xdr:from>
    <xdr:to>
      <xdr:col>59</xdr:col>
      <xdr:colOff>88900</xdr:colOff>
      <xdr:row>72</xdr:row>
      <xdr:rowOff>101600</xdr:rowOff>
    </xdr:to>
    <xdr:sp macro="" textlink="">
      <xdr:nvSpPr>
        <xdr:cNvPr id="324" name="正方形/長方形 323">
          <a:extLst>
            <a:ext uri="{FF2B5EF4-FFF2-40B4-BE49-F238E27FC236}">
              <a16:creationId xmlns:a16="http://schemas.microsoft.com/office/drawing/2014/main" id="{F8C95416-E34A-4061-BF71-90E74841C9CD}"/>
            </a:ext>
          </a:extLst>
        </xdr:cNvPr>
        <xdr:cNvSpPr/>
      </xdr:nvSpPr>
      <xdr:spPr>
        <a:xfrm>
          <a:off x="5826760" y="11551920"/>
          <a:ext cx="4152900" cy="61976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公営住宅</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35</xdr:col>
      <xdr:colOff>63500</xdr:colOff>
      <xdr:row>72</xdr:row>
      <xdr:rowOff>127000</xdr:rowOff>
    </xdr:from>
    <xdr:to>
      <xdr:col>43</xdr:col>
      <xdr:colOff>63500</xdr:colOff>
      <xdr:row>74</xdr:row>
      <xdr:rowOff>38100</xdr:rowOff>
    </xdr:to>
    <xdr:sp macro="" textlink="">
      <xdr:nvSpPr>
        <xdr:cNvPr id="325" name="正方形/長方形 324">
          <a:extLst>
            <a:ext uri="{FF2B5EF4-FFF2-40B4-BE49-F238E27FC236}">
              <a16:creationId xmlns:a16="http://schemas.microsoft.com/office/drawing/2014/main" id="{CA37C50C-FD01-44F6-82B7-2FC7E18652AB}"/>
            </a:ext>
          </a:extLst>
        </xdr:cNvPr>
        <xdr:cNvSpPr/>
      </xdr:nvSpPr>
      <xdr:spPr>
        <a:xfrm>
          <a:off x="5930900" y="1219708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73</xdr:row>
      <xdr:rowOff>158750</xdr:rowOff>
    </xdr:from>
    <xdr:to>
      <xdr:col>43</xdr:col>
      <xdr:colOff>63500</xdr:colOff>
      <xdr:row>75</xdr:row>
      <xdr:rowOff>69850</xdr:rowOff>
    </xdr:to>
    <xdr:sp macro="" textlink="">
      <xdr:nvSpPr>
        <xdr:cNvPr id="326" name="正方形/長方形 325">
          <a:extLst>
            <a:ext uri="{FF2B5EF4-FFF2-40B4-BE49-F238E27FC236}">
              <a16:creationId xmlns:a16="http://schemas.microsoft.com/office/drawing/2014/main" id="{6FCE180C-4DF8-4582-8834-54D0BEAB938D}"/>
            </a:ext>
          </a:extLst>
        </xdr:cNvPr>
        <xdr:cNvSpPr/>
      </xdr:nvSpPr>
      <xdr:spPr>
        <a:xfrm>
          <a:off x="5930900" y="1239647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6/27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72</xdr:row>
      <xdr:rowOff>127000</xdr:rowOff>
    </xdr:from>
    <xdr:to>
      <xdr:col>48</xdr:col>
      <xdr:colOff>127000</xdr:colOff>
      <xdr:row>74</xdr:row>
      <xdr:rowOff>38100</xdr:rowOff>
    </xdr:to>
    <xdr:sp macro="" textlink="">
      <xdr:nvSpPr>
        <xdr:cNvPr id="327" name="正方形/長方形 326">
          <a:extLst>
            <a:ext uri="{FF2B5EF4-FFF2-40B4-BE49-F238E27FC236}">
              <a16:creationId xmlns:a16="http://schemas.microsoft.com/office/drawing/2014/main" id="{3BF68E11-8060-43F7-8D37-4FBF60E8930E}"/>
            </a:ext>
          </a:extLst>
        </xdr:cNvPr>
        <xdr:cNvSpPr/>
      </xdr:nvSpPr>
      <xdr:spPr>
        <a:xfrm>
          <a:off x="6832600" y="1219708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73</xdr:row>
      <xdr:rowOff>158750</xdr:rowOff>
    </xdr:from>
    <xdr:to>
      <xdr:col>48</xdr:col>
      <xdr:colOff>127000</xdr:colOff>
      <xdr:row>75</xdr:row>
      <xdr:rowOff>69850</xdr:rowOff>
    </xdr:to>
    <xdr:sp macro="" textlink="">
      <xdr:nvSpPr>
        <xdr:cNvPr id="328" name="正方形/長方形 327">
          <a:extLst>
            <a:ext uri="{FF2B5EF4-FFF2-40B4-BE49-F238E27FC236}">
              <a16:creationId xmlns:a16="http://schemas.microsoft.com/office/drawing/2014/main" id="{DF236A53-1F93-4B43-8AF6-F1BC10735D58}"/>
            </a:ext>
          </a:extLst>
        </xdr:cNvPr>
        <xdr:cNvSpPr/>
      </xdr:nvSpPr>
      <xdr:spPr>
        <a:xfrm>
          <a:off x="6832600" y="1239647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0.789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72</xdr:row>
      <xdr:rowOff>127000</xdr:rowOff>
    </xdr:from>
    <xdr:to>
      <xdr:col>54</xdr:col>
      <xdr:colOff>127000</xdr:colOff>
      <xdr:row>74</xdr:row>
      <xdr:rowOff>38100</xdr:rowOff>
    </xdr:to>
    <xdr:sp macro="" textlink="">
      <xdr:nvSpPr>
        <xdr:cNvPr id="329" name="正方形/長方形 328">
          <a:extLst>
            <a:ext uri="{FF2B5EF4-FFF2-40B4-BE49-F238E27FC236}">
              <a16:creationId xmlns:a16="http://schemas.microsoft.com/office/drawing/2014/main" id="{38E1D850-0DD9-49BD-A06F-107FBFD72DF6}"/>
            </a:ext>
          </a:extLst>
        </xdr:cNvPr>
        <xdr:cNvSpPr/>
      </xdr:nvSpPr>
      <xdr:spPr>
        <a:xfrm>
          <a:off x="7838440" y="1219708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愛媛県平均</a:t>
          </a:r>
        </a:p>
      </xdr:txBody>
    </xdr:sp>
    <xdr:clientData/>
  </xdr:twoCellAnchor>
  <xdr:twoCellAnchor>
    <xdr:from>
      <xdr:col>46</xdr:col>
      <xdr:colOff>127000</xdr:colOff>
      <xdr:row>73</xdr:row>
      <xdr:rowOff>158750</xdr:rowOff>
    </xdr:from>
    <xdr:to>
      <xdr:col>54</xdr:col>
      <xdr:colOff>127000</xdr:colOff>
      <xdr:row>75</xdr:row>
      <xdr:rowOff>69850</xdr:rowOff>
    </xdr:to>
    <xdr:sp macro="" textlink="">
      <xdr:nvSpPr>
        <xdr:cNvPr id="330" name="正方形/長方形 329">
          <a:extLst>
            <a:ext uri="{FF2B5EF4-FFF2-40B4-BE49-F238E27FC236}">
              <a16:creationId xmlns:a16="http://schemas.microsoft.com/office/drawing/2014/main" id="{E56EA8EE-9622-4480-A353-A70B06356DCA}"/>
            </a:ext>
          </a:extLst>
        </xdr:cNvPr>
        <xdr:cNvSpPr/>
      </xdr:nvSpPr>
      <xdr:spPr>
        <a:xfrm>
          <a:off x="7838440" y="1239647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1.073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75</xdr:row>
      <xdr:rowOff>95250</xdr:rowOff>
    </xdr:from>
    <xdr:to>
      <xdr:col>59</xdr:col>
      <xdr:colOff>88900</xdr:colOff>
      <xdr:row>88</xdr:row>
      <xdr:rowOff>152400</xdr:rowOff>
    </xdr:to>
    <xdr:sp macro="" textlink="">
      <xdr:nvSpPr>
        <xdr:cNvPr id="331" name="正方形/長方形 330">
          <a:extLst>
            <a:ext uri="{FF2B5EF4-FFF2-40B4-BE49-F238E27FC236}">
              <a16:creationId xmlns:a16="http://schemas.microsoft.com/office/drawing/2014/main" id="{8D725A38-80FE-4056-A8F0-6962143232F6}"/>
            </a:ext>
          </a:extLst>
        </xdr:cNvPr>
        <xdr:cNvSpPr/>
      </xdr:nvSpPr>
      <xdr:spPr>
        <a:xfrm>
          <a:off x="5826760" y="12668250"/>
          <a:ext cx="4152900" cy="223647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74</xdr:row>
      <xdr:rowOff>76200</xdr:rowOff>
    </xdr:from>
    <xdr:ext cx="349839" cy="225703"/>
    <xdr:sp macro="" textlink="">
      <xdr:nvSpPr>
        <xdr:cNvPr id="332" name="テキスト ボックス 331">
          <a:extLst>
            <a:ext uri="{FF2B5EF4-FFF2-40B4-BE49-F238E27FC236}">
              <a16:creationId xmlns:a16="http://schemas.microsoft.com/office/drawing/2014/main" id="{6CC1EFF2-E3E9-4F4E-8CA7-F41EE8EC2E76}"/>
            </a:ext>
          </a:extLst>
        </xdr:cNvPr>
        <xdr:cNvSpPr txBox="1"/>
      </xdr:nvSpPr>
      <xdr:spPr>
        <a:xfrm>
          <a:off x="5788660" y="1248156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88</xdr:row>
      <xdr:rowOff>152400</xdr:rowOff>
    </xdr:from>
    <xdr:to>
      <xdr:col>59</xdr:col>
      <xdr:colOff>50800</xdr:colOff>
      <xdr:row>88</xdr:row>
      <xdr:rowOff>152400</xdr:rowOff>
    </xdr:to>
    <xdr:cxnSp macro="">
      <xdr:nvCxnSpPr>
        <xdr:cNvPr id="333" name="直線コネクタ 332">
          <a:extLst>
            <a:ext uri="{FF2B5EF4-FFF2-40B4-BE49-F238E27FC236}">
              <a16:creationId xmlns:a16="http://schemas.microsoft.com/office/drawing/2014/main" id="{845C4236-45BB-4551-9630-50489500666A}"/>
            </a:ext>
          </a:extLst>
        </xdr:cNvPr>
        <xdr:cNvCxnSpPr/>
      </xdr:nvCxnSpPr>
      <xdr:spPr>
        <a:xfrm>
          <a:off x="5826760" y="14904720"/>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86</xdr:row>
      <xdr:rowOff>38100</xdr:rowOff>
    </xdr:from>
    <xdr:to>
      <xdr:col>59</xdr:col>
      <xdr:colOff>50800</xdr:colOff>
      <xdr:row>86</xdr:row>
      <xdr:rowOff>38100</xdr:rowOff>
    </xdr:to>
    <xdr:cxnSp macro="">
      <xdr:nvCxnSpPr>
        <xdr:cNvPr id="334" name="直線コネクタ 333">
          <a:extLst>
            <a:ext uri="{FF2B5EF4-FFF2-40B4-BE49-F238E27FC236}">
              <a16:creationId xmlns:a16="http://schemas.microsoft.com/office/drawing/2014/main" id="{25E6E7C6-CC41-41E8-99C9-1B6F8D7A7D1E}"/>
            </a:ext>
          </a:extLst>
        </xdr:cNvPr>
        <xdr:cNvCxnSpPr/>
      </xdr:nvCxnSpPr>
      <xdr:spPr>
        <a:xfrm>
          <a:off x="5826760" y="14455140"/>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85</xdr:row>
      <xdr:rowOff>67327</xdr:rowOff>
    </xdr:from>
    <xdr:ext cx="467179" cy="259045"/>
    <xdr:sp macro="" textlink="">
      <xdr:nvSpPr>
        <xdr:cNvPr id="335" name="テキスト ボックス 334">
          <a:extLst>
            <a:ext uri="{FF2B5EF4-FFF2-40B4-BE49-F238E27FC236}">
              <a16:creationId xmlns:a16="http://schemas.microsoft.com/office/drawing/2014/main" id="{B2D92112-053B-499A-9A0A-96AA2F81E4E0}"/>
            </a:ext>
          </a:extLst>
        </xdr:cNvPr>
        <xdr:cNvSpPr txBox="1"/>
      </xdr:nvSpPr>
      <xdr:spPr>
        <a:xfrm>
          <a:off x="5405301" y="1431672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83</xdr:row>
      <xdr:rowOff>95250</xdr:rowOff>
    </xdr:from>
    <xdr:to>
      <xdr:col>59</xdr:col>
      <xdr:colOff>50800</xdr:colOff>
      <xdr:row>83</xdr:row>
      <xdr:rowOff>95250</xdr:rowOff>
    </xdr:to>
    <xdr:cxnSp macro="">
      <xdr:nvCxnSpPr>
        <xdr:cNvPr id="336" name="直線コネクタ 335">
          <a:extLst>
            <a:ext uri="{FF2B5EF4-FFF2-40B4-BE49-F238E27FC236}">
              <a16:creationId xmlns:a16="http://schemas.microsoft.com/office/drawing/2014/main" id="{F873FC2F-5674-4608-A4CE-140380FDEA7E}"/>
            </a:ext>
          </a:extLst>
        </xdr:cNvPr>
        <xdr:cNvCxnSpPr/>
      </xdr:nvCxnSpPr>
      <xdr:spPr>
        <a:xfrm>
          <a:off x="5826760" y="14009370"/>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82</xdr:row>
      <xdr:rowOff>124477</xdr:rowOff>
    </xdr:from>
    <xdr:ext cx="467179" cy="259045"/>
    <xdr:sp macro="" textlink="">
      <xdr:nvSpPr>
        <xdr:cNvPr id="337" name="テキスト ボックス 336">
          <a:extLst>
            <a:ext uri="{FF2B5EF4-FFF2-40B4-BE49-F238E27FC236}">
              <a16:creationId xmlns:a16="http://schemas.microsoft.com/office/drawing/2014/main" id="{00546A7A-92D5-4F8D-B89E-F7FCC1A42ED5}"/>
            </a:ext>
          </a:extLst>
        </xdr:cNvPr>
        <xdr:cNvSpPr txBox="1"/>
      </xdr:nvSpPr>
      <xdr:spPr>
        <a:xfrm>
          <a:off x="5405301" y="1387095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80</xdr:row>
      <xdr:rowOff>152400</xdr:rowOff>
    </xdr:from>
    <xdr:to>
      <xdr:col>59</xdr:col>
      <xdr:colOff>50800</xdr:colOff>
      <xdr:row>80</xdr:row>
      <xdr:rowOff>152400</xdr:rowOff>
    </xdr:to>
    <xdr:cxnSp macro="">
      <xdr:nvCxnSpPr>
        <xdr:cNvPr id="338" name="直線コネクタ 337">
          <a:extLst>
            <a:ext uri="{FF2B5EF4-FFF2-40B4-BE49-F238E27FC236}">
              <a16:creationId xmlns:a16="http://schemas.microsoft.com/office/drawing/2014/main" id="{563BEE23-2727-42EA-BFCB-47DBAD098C38}"/>
            </a:ext>
          </a:extLst>
        </xdr:cNvPr>
        <xdr:cNvCxnSpPr/>
      </xdr:nvCxnSpPr>
      <xdr:spPr>
        <a:xfrm>
          <a:off x="5826760" y="13563600"/>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80</xdr:row>
      <xdr:rowOff>10177</xdr:rowOff>
    </xdr:from>
    <xdr:ext cx="467179" cy="259045"/>
    <xdr:sp macro="" textlink="">
      <xdr:nvSpPr>
        <xdr:cNvPr id="339" name="テキスト ボックス 338">
          <a:extLst>
            <a:ext uri="{FF2B5EF4-FFF2-40B4-BE49-F238E27FC236}">
              <a16:creationId xmlns:a16="http://schemas.microsoft.com/office/drawing/2014/main" id="{0E298959-01D1-48EC-8C85-81188EF4753E}"/>
            </a:ext>
          </a:extLst>
        </xdr:cNvPr>
        <xdr:cNvSpPr txBox="1"/>
      </xdr:nvSpPr>
      <xdr:spPr>
        <a:xfrm>
          <a:off x="5405301" y="134213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78</xdr:row>
      <xdr:rowOff>38100</xdr:rowOff>
    </xdr:from>
    <xdr:to>
      <xdr:col>59</xdr:col>
      <xdr:colOff>50800</xdr:colOff>
      <xdr:row>78</xdr:row>
      <xdr:rowOff>38100</xdr:rowOff>
    </xdr:to>
    <xdr:cxnSp macro="">
      <xdr:nvCxnSpPr>
        <xdr:cNvPr id="340" name="直線コネクタ 339">
          <a:extLst>
            <a:ext uri="{FF2B5EF4-FFF2-40B4-BE49-F238E27FC236}">
              <a16:creationId xmlns:a16="http://schemas.microsoft.com/office/drawing/2014/main" id="{A83B85F0-1261-4665-A745-C0292A74F7E9}"/>
            </a:ext>
          </a:extLst>
        </xdr:cNvPr>
        <xdr:cNvCxnSpPr/>
      </xdr:nvCxnSpPr>
      <xdr:spPr>
        <a:xfrm>
          <a:off x="5826760" y="13114020"/>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77</xdr:row>
      <xdr:rowOff>67327</xdr:rowOff>
    </xdr:from>
    <xdr:ext cx="467179" cy="259045"/>
    <xdr:sp macro="" textlink="">
      <xdr:nvSpPr>
        <xdr:cNvPr id="341" name="テキスト ボックス 340">
          <a:extLst>
            <a:ext uri="{FF2B5EF4-FFF2-40B4-BE49-F238E27FC236}">
              <a16:creationId xmlns:a16="http://schemas.microsoft.com/office/drawing/2014/main" id="{907E80AE-5795-4944-B9CB-FA1AA297C11A}"/>
            </a:ext>
          </a:extLst>
        </xdr:cNvPr>
        <xdr:cNvSpPr txBox="1"/>
      </xdr:nvSpPr>
      <xdr:spPr>
        <a:xfrm>
          <a:off x="5405301" y="1297560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75</xdr:row>
      <xdr:rowOff>95250</xdr:rowOff>
    </xdr:from>
    <xdr:to>
      <xdr:col>59</xdr:col>
      <xdr:colOff>50800</xdr:colOff>
      <xdr:row>75</xdr:row>
      <xdr:rowOff>95250</xdr:rowOff>
    </xdr:to>
    <xdr:cxnSp macro="">
      <xdr:nvCxnSpPr>
        <xdr:cNvPr id="342" name="直線コネクタ 341">
          <a:extLst>
            <a:ext uri="{FF2B5EF4-FFF2-40B4-BE49-F238E27FC236}">
              <a16:creationId xmlns:a16="http://schemas.microsoft.com/office/drawing/2014/main" id="{A5E993DC-3E9D-4351-8844-A94327668FFD}"/>
            </a:ext>
          </a:extLst>
        </xdr:cNvPr>
        <xdr:cNvCxnSpPr/>
      </xdr:nvCxnSpPr>
      <xdr:spPr>
        <a:xfrm>
          <a:off x="5826760" y="12668250"/>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74</xdr:row>
      <xdr:rowOff>124477</xdr:rowOff>
    </xdr:from>
    <xdr:ext cx="467179" cy="259045"/>
    <xdr:sp macro="" textlink="">
      <xdr:nvSpPr>
        <xdr:cNvPr id="343" name="テキスト ボックス 342">
          <a:extLst>
            <a:ext uri="{FF2B5EF4-FFF2-40B4-BE49-F238E27FC236}">
              <a16:creationId xmlns:a16="http://schemas.microsoft.com/office/drawing/2014/main" id="{54FE0D52-757E-401C-847A-E8954864E5D0}"/>
            </a:ext>
          </a:extLst>
        </xdr:cNvPr>
        <xdr:cNvSpPr txBox="1"/>
      </xdr:nvSpPr>
      <xdr:spPr>
        <a:xfrm>
          <a:off x="5405301" y="1252983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75</xdr:row>
      <xdr:rowOff>95250</xdr:rowOff>
    </xdr:from>
    <xdr:to>
      <xdr:col>59</xdr:col>
      <xdr:colOff>88900</xdr:colOff>
      <xdr:row>88</xdr:row>
      <xdr:rowOff>152400</xdr:rowOff>
    </xdr:to>
    <xdr:sp macro="" textlink="">
      <xdr:nvSpPr>
        <xdr:cNvPr id="344" name="【公営住宅】&#10;一人当たり面積グラフ枠">
          <a:extLst>
            <a:ext uri="{FF2B5EF4-FFF2-40B4-BE49-F238E27FC236}">
              <a16:creationId xmlns:a16="http://schemas.microsoft.com/office/drawing/2014/main" id="{A14F6C45-883D-4410-88EE-04252F04806E}"/>
            </a:ext>
          </a:extLst>
        </xdr:cNvPr>
        <xdr:cNvSpPr/>
      </xdr:nvSpPr>
      <xdr:spPr>
        <a:xfrm>
          <a:off x="5826760" y="12668250"/>
          <a:ext cx="4152900" cy="223647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189865</xdr:colOff>
      <xdr:row>79</xdr:row>
      <xdr:rowOff>33528</xdr:rowOff>
    </xdr:from>
    <xdr:to>
      <xdr:col>54</xdr:col>
      <xdr:colOff>189865</xdr:colOff>
      <xdr:row>86</xdr:row>
      <xdr:rowOff>17526</xdr:rowOff>
    </xdr:to>
    <xdr:cxnSp macro="">
      <xdr:nvCxnSpPr>
        <xdr:cNvPr id="345" name="直線コネクタ 344">
          <a:extLst>
            <a:ext uri="{FF2B5EF4-FFF2-40B4-BE49-F238E27FC236}">
              <a16:creationId xmlns:a16="http://schemas.microsoft.com/office/drawing/2014/main" id="{B8679935-1674-42C2-BA29-B088D1A985B6}"/>
            </a:ext>
          </a:extLst>
        </xdr:cNvPr>
        <xdr:cNvCxnSpPr/>
      </xdr:nvCxnSpPr>
      <xdr:spPr>
        <a:xfrm flipV="1">
          <a:off x="9219565" y="13277088"/>
          <a:ext cx="0" cy="1157478"/>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86</xdr:row>
      <xdr:rowOff>21353</xdr:rowOff>
    </xdr:from>
    <xdr:ext cx="469744" cy="259045"/>
    <xdr:sp macro="" textlink="">
      <xdr:nvSpPr>
        <xdr:cNvPr id="346" name="【公営住宅】&#10;一人当たり面積最小値テキスト">
          <a:extLst>
            <a:ext uri="{FF2B5EF4-FFF2-40B4-BE49-F238E27FC236}">
              <a16:creationId xmlns:a16="http://schemas.microsoft.com/office/drawing/2014/main" id="{B5F72322-1004-4380-92CC-33E8E68B34A6}"/>
            </a:ext>
          </a:extLst>
        </xdr:cNvPr>
        <xdr:cNvSpPr txBox="1"/>
      </xdr:nvSpPr>
      <xdr:spPr>
        <a:xfrm>
          <a:off x="9258300" y="1443839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0.045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86</xdr:row>
      <xdr:rowOff>17526</xdr:rowOff>
    </xdr:from>
    <xdr:to>
      <xdr:col>55</xdr:col>
      <xdr:colOff>88900</xdr:colOff>
      <xdr:row>86</xdr:row>
      <xdr:rowOff>17526</xdr:rowOff>
    </xdr:to>
    <xdr:cxnSp macro="">
      <xdr:nvCxnSpPr>
        <xdr:cNvPr id="347" name="直線コネクタ 346">
          <a:extLst>
            <a:ext uri="{FF2B5EF4-FFF2-40B4-BE49-F238E27FC236}">
              <a16:creationId xmlns:a16="http://schemas.microsoft.com/office/drawing/2014/main" id="{F7E6395F-E751-49E5-9648-96E78EFBE4F5}"/>
            </a:ext>
          </a:extLst>
        </xdr:cNvPr>
        <xdr:cNvCxnSpPr/>
      </xdr:nvCxnSpPr>
      <xdr:spPr>
        <a:xfrm>
          <a:off x="9154160" y="14434566"/>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77</xdr:row>
      <xdr:rowOff>151655</xdr:rowOff>
    </xdr:from>
    <xdr:ext cx="469744" cy="259045"/>
    <xdr:sp macro="" textlink="">
      <xdr:nvSpPr>
        <xdr:cNvPr id="348" name="【公営住宅】&#10;一人当たり面積最大値テキスト">
          <a:extLst>
            <a:ext uri="{FF2B5EF4-FFF2-40B4-BE49-F238E27FC236}">
              <a16:creationId xmlns:a16="http://schemas.microsoft.com/office/drawing/2014/main" id="{FC844CEB-4FF2-410A-9C10-15F4C2CB8D3D}"/>
            </a:ext>
          </a:extLst>
        </xdr:cNvPr>
        <xdr:cNvSpPr txBox="1"/>
      </xdr:nvSpPr>
      <xdr:spPr>
        <a:xfrm>
          <a:off x="9258300" y="1305993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2.635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79</xdr:row>
      <xdr:rowOff>33528</xdr:rowOff>
    </xdr:from>
    <xdr:to>
      <xdr:col>55</xdr:col>
      <xdr:colOff>88900</xdr:colOff>
      <xdr:row>79</xdr:row>
      <xdr:rowOff>33528</xdr:rowOff>
    </xdr:to>
    <xdr:cxnSp macro="">
      <xdr:nvCxnSpPr>
        <xdr:cNvPr id="349" name="直線コネクタ 348">
          <a:extLst>
            <a:ext uri="{FF2B5EF4-FFF2-40B4-BE49-F238E27FC236}">
              <a16:creationId xmlns:a16="http://schemas.microsoft.com/office/drawing/2014/main" id="{94757DC0-E0EC-403F-A48D-6198B4FE5A5A}"/>
            </a:ext>
          </a:extLst>
        </xdr:cNvPr>
        <xdr:cNvCxnSpPr/>
      </xdr:nvCxnSpPr>
      <xdr:spPr>
        <a:xfrm>
          <a:off x="9154160" y="13277088"/>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84</xdr:row>
      <xdr:rowOff>54881</xdr:rowOff>
    </xdr:from>
    <xdr:ext cx="469744" cy="259045"/>
    <xdr:sp macro="" textlink="">
      <xdr:nvSpPr>
        <xdr:cNvPr id="350" name="【公営住宅】&#10;一人当たり面積平均値テキスト">
          <a:extLst>
            <a:ext uri="{FF2B5EF4-FFF2-40B4-BE49-F238E27FC236}">
              <a16:creationId xmlns:a16="http://schemas.microsoft.com/office/drawing/2014/main" id="{806703A1-EE6F-4C7E-A4E3-9BC55973A205}"/>
            </a:ext>
          </a:extLst>
        </xdr:cNvPr>
        <xdr:cNvSpPr txBox="1"/>
      </xdr:nvSpPr>
      <xdr:spPr>
        <a:xfrm>
          <a:off x="9258300" y="14136641"/>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0.555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84</xdr:row>
      <xdr:rowOff>76454</xdr:rowOff>
    </xdr:from>
    <xdr:to>
      <xdr:col>55</xdr:col>
      <xdr:colOff>50800</xdr:colOff>
      <xdr:row>85</xdr:row>
      <xdr:rowOff>6604</xdr:rowOff>
    </xdr:to>
    <xdr:sp macro="" textlink="">
      <xdr:nvSpPr>
        <xdr:cNvPr id="351" name="フローチャート: 判断 350">
          <a:extLst>
            <a:ext uri="{FF2B5EF4-FFF2-40B4-BE49-F238E27FC236}">
              <a16:creationId xmlns:a16="http://schemas.microsoft.com/office/drawing/2014/main" id="{829DDC38-DB9D-4BFA-98EF-4588648B8055}"/>
            </a:ext>
          </a:extLst>
        </xdr:cNvPr>
        <xdr:cNvSpPr/>
      </xdr:nvSpPr>
      <xdr:spPr>
        <a:xfrm>
          <a:off x="9192260" y="14158214"/>
          <a:ext cx="7874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63500</xdr:colOff>
      <xdr:row>84</xdr:row>
      <xdr:rowOff>80111</xdr:rowOff>
    </xdr:from>
    <xdr:to>
      <xdr:col>50</xdr:col>
      <xdr:colOff>165100</xdr:colOff>
      <xdr:row>85</xdr:row>
      <xdr:rowOff>10261</xdr:rowOff>
    </xdr:to>
    <xdr:sp macro="" textlink="">
      <xdr:nvSpPr>
        <xdr:cNvPr id="352" name="フローチャート: 判断 351">
          <a:extLst>
            <a:ext uri="{FF2B5EF4-FFF2-40B4-BE49-F238E27FC236}">
              <a16:creationId xmlns:a16="http://schemas.microsoft.com/office/drawing/2014/main" id="{CBE9FBC0-9565-4F6A-B622-4D9B1F11A8D6}"/>
            </a:ext>
          </a:extLst>
        </xdr:cNvPr>
        <xdr:cNvSpPr/>
      </xdr:nvSpPr>
      <xdr:spPr>
        <a:xfrm>
          <a:off x="8445500" y="14161871"/>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127000</xdr:colOff>
      <xdr:row>83</xdr:row>
      <xdr:rowOff>163779</xdr:rowOff>
    </xdr:from>
    <xdr:to>
      <xdr:col>46</xdr:col>
      <xdr:colOff>38100</xdr:colOff>
      <xdr:row>84</xdr:row>
      <xdr:rowOff>93929</xdr:rowOff>
    </xdr:to>
    <xdr:sp macro="" textlink="">
      <xdr:nvSpPr>
        <xdr:cNvPr id="353" name="フローチャート: 判断 352">
          <a:extLst>
            <a:ext uri="{FF2B5EF4-FFF2-40B4-BE49-F238E27FC236}">
              <a16:creationId xmlns:a16="http://schemas.microsoft.com/office/drawing/2014/main" id="{E8D5308B-8E78-4312-8F91-D76DA6C497AE}"/>
            </a:ext>
          </a:extLst>
        </xdr:cNvPr>
        <xdr:cNvSpPr/>
      </xdr:nvSpPr>
      <xdr:spPr>
        <a:xfrm>
          <a:off x="7670800" y="14077899"/>
          <a:ext cx="7874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0</xdr:colOff>
      <xdr:row>84</xdr:row>
      <xdr:rowOff>558</xdr:rowOff>
    </xdr:from>
    <xdr:to>
      <xdr:col>41</xdr:col>
      <xdr:colOff>101600</xdr:colOff>
      <xdr:row>84</xdr:row>
      <xdr:rowOff>102158</xdr:rowOff>
    </xdr:to>
    <xdr:sp macro="" textlink="">
      <xdr:nvSpPr>
        <xdr:cNvPr id="354" name="フローチャート: 判断 353">
          <a:extLst>
            <a:ext uri="{FF2B5EF4-FFF2-40B4-BE49-F238E27FC236}">
              <a16:creationId xmlns:a16="http://schemas.microsoft.com/office/drawing/2014/main" id="{CC09700A-9438-4266-8718-381E28B6F0CB}"/>
            </a:ext>
          </a:extLst>
        </xdr:cNvPr>
        <xdr:cNvSpPr/>
      </xdr:nvSpPr>
      <xdr:spPr>
        <a:xfrm>
          <a:off x="6873240" y="1408231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63500</xdr:colOff>
      <xdr:row>84</xdr:row>
      <xdr:rowOff>33020</xdr:rowOff>
    </xdr:from>
    <xdr:to>
      <xdr:col>36</xdr:col>
      <xdr:colOff>165100</xdr:colOff>
      <xdr:row>84</xdr:row>
      <xdr:rowOff>134620</xdr:rowOff>
    </xdr:to>
    <xdr:sp macro="" textlink="">
      <xdr:nvSpPr>
        <xdr:cNvPr id="355" name="フローチャート: 判断 354">
          <a:extLst>
            <a:ext uri="{FF2B5EF4-FFF2-40B4-BE49-F238E27FC236}">
              <a16:creationId xmlns:a16="http://schemas.microsoft.com/office/drawing/2014/main" id="{2B7923C3-9CFF-450B-B469-0F3E2719118F}"/>
            </a:ext>
          </a:extLst>
        </xdr:cNvPr>
        <xdr:cNvSpPr/>
      </xdr:nvSpPr>
      <xdr:spPr>
        <a:xfrm>
          <a:off x="6098540" y="141147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54</xdr:col>
      <xdr:colOff>0</xdr:colOff>
      <xdr:row>88</xdr:row>
      <xdr:rowOff>149877</xdr:rowOff>
    </xdr:from>
    <xdr:ext cx="762000" cy="259045"/>
    <xdr:sp macro="" textlink="">
      <xdr:nvSpPr>
        <xdr:cNvPr id="356" name="テキスト ボックス 355">
          <a:extLst>
            <a:ext uri="{FF2B5EF4-FFF2-40B4-BE49-F238E27FC236}">
              <a16:creationId xmlns:a16="http://schemas.microsoft.com/office/drawing/2014/main" id="{728A0620-0CF9-40EA-886D-006F89770AB0}"/>
            </a:ext>
          </a:extLst>
        </xdr:cNvPr>
        <xdr:cNvSpPr txBox="1"/>
      </xdr:nvSpPr>
      <xdr:spPr>
        <a:xfrm>
          <a:off x="9052560" y="149021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88</xdr:row>
      <xdr:rowOff>149877</xdr:rowOff>
    </xdr:from>
    <xdr:ext cx="762000" cy="259045"/>
    <xdr:sp macro="" textlink="">
      <xdr:nvSpPr>
        <xdr:cNvPr id="357" name="テキスト ボックス 356">
          <a:extLst>
            <a:ext uri="{FF2B5EF4-FFF2-40B4-BE49-F238E27FC236}">
              <a16:creationId xmlns:a16="http://schemas.microsoft.com/office/drawing/2014/main" id="{7C3F9E24-D418-49F5-8AF6-18EBBD9FD1F1}"/>
            </a:ext>
          </a:extLst>
        </xdr:cNvPr>
        <xdr:cNvSpPr txBox="1"/>
      </xdr:nvSpPr>
      <xdr:spPr>
        <a:xfrm>
          <a:off x="8328660" y="149021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88</xdr:row>
      <xdr:rowOff>149877</xdr:rowOff>
    </xdr:from>
    <xdr:ext cx="762000" cy="259045"/>
    <xdr:sp macro="" textlink="">
      <xdr:nvSpPr>
        <xdr:cNvPr id="358" name="テキスト ボックス 357">
          <a:extLst>
            <a:ext uri="{FF2B5EF4-FFF2-40B4-BE49-F238E27FC236}">
              <a16:creationId xmlns:a16="http://schemas.microsoft.com/office/drawing/2014/main" id="{FCB436A2-C445-4DE1-A39A-0D9BD9028633}"/>
            </a:ext>
          </a:extLst>
        </xdr:cNvPr>
        <xdr:cNvSpPr txBox="1"/>
      </xdr:nvSpPr>
      <xdr:spPr>
        <a:xfrm>
          <a:off x="7546340" y="149021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88</xdr:row>
      <xdr:rowOff>149877</xdr:rowOff>
    </xdr:from>
    <xdr:ext cx="762000" cy="259045"/>
    <xdr:sp macro="" textlink="">
      <xdr:nvSpPr>
        <xdr:cNvPr id="359" name="テキスト ボックス 358">
          <a:extLst>
            <a:ext uri="{FF2B5EF4-FFF2-40B4-BE49-F238E27FC236}">
              <a16:creationId xmlns:a16="http://schemas.microsoft.com/office/drawing/2014/main" id="{4083ED4D-29FB-4CE8-9244-139A8DC9A29D}"/>
            </a:ext>
          </a:extLst>
        </xdr:cNvPr>
        <xdr:cNvSpPr txBox="1"/>
      </xdr:nvSpPr>
      <xdr:spPr>
        <a:xfrm>
          <a:off x="6756400" y="149021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88</xdr:row>
      <xdr:rowOff>149877</xdr:rowOff>
    </xdr:from>
    <xdr:ext cx="762000" cy="259045"/>
    <xdr:sp macro="" textlink="">
      <xdr:nvSpPr>
        <xdr:cNvPr id="360" name="テキスト ボックス 359">
          <a:extLst>
            <a:ext uri="{FF2B5EF4-FFF2-40B4-BE49-F238E27FC236}">
              <a16:creationId xmlns:a16="http://schemas.microsoft.com/office/drawing/2014/main" id="{79572420-EB83-40B1-A03C-F60D1BCD662C}"/>
            </a:ext>
          </a:extLst>
        </xdr:cNvPr>
        <xdr:cNvSpPr txBox="1"/>
      </xdr:nvSpPr>
      <xdr:spPr>
        <a:xfrm>
          <a:off x="5981700" y="149021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83</xdr:row>
      <xdr:rowOff>67768</xdr:rowOff>
    </xdr:from>
    <xdr:to>
      <xdr:col>55</xdr:col>
      <xdr:colOff>50800</xdr:colOff>
      <xdr:row>83</xdr:row>
      <xdr:rowOff>169368</xdr:rowOff>
    </xdr:to>
    <xdr:sp macro="" textlink="">
      <xdr:nvSpPr>
        <xdr:cNvPr id="361" name="楕円 360">
          <a:extLst>
            <a:ext uri="{FF2B5EF4-FFF2-40B4-BE49-F238E27FC236}">
              <a16:creationId xmlns:a16="http://schemas.microsoft.com/office/drawing/2014/main" id="{19FE0E8C-5329-430E-B7E9-F7B1677EA03A}"/>
            </a:ext>
          </a:extLst>
        </xdr:cNvPr>
        <xdr:cNvSpPr/>
      </xdr:nvSpPr>
      <xdr:spPr>
        <a:xfrm>
          <a:off x="9192260" y="13981888"/>
          <a:ext cx="7874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38100</xdr:colOff>
      <xdr:row>82</xdr:row>
      <xdr:rowOff>90645</xdr:rowOff>
    </xdr:from>
    <xdr:ext cx="469744" cy="259045"/>
    <xdr:sp macro="" textlink="">
      <xdr:nvSpPr>
        <xdr:cNvPr id="362" name="【公営住宅】&#10;一人当たり面積該当値テキスト">
          <a:extLst>
            <a:ext uri="{FF2B5EF4-FFF2-40B4-BE49-F238E27FC236}">
              <a16:creationId xmlns:a16="http://schemas.microsoft.com/office/drawing/2014/main" id="{E28E22B3-B0F3-42FA-8EF6-2F8F0A634F27}"/>
            </a:ext>
          </a:extLst>
        </xdr:cNvPr>
        <xdr:cNvSpPr txBox="1"/>
      </xdr:nvSpPr>
      <xdr:spPr>
        <a:xfrm>
          <a:off x="9258300" y="1383712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0.949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83</xdr:row>
      <xdr:rowOff>72797</xdr:rowOff>
    </xdr:from>
    <xdr:to>
      <xdr:col>50</xdr:col>
      <xdr:colOff>165100</xdr:colOff>
      <xdr:row>84</xdr:row>
      <xdr:rowOff>2947</xdr:rowOff>
    </xdr:to>
    <xdr:sp macro="" textlink="">
      <xdr:nvSpPr>
        <xdr:cNvPr id="363" name="楕円 362">
          <a:extLst>
            <a:ext uri="{FF2B5EF4-FFF2-40B4-BE49-F238E27FC236}">
              <a16:creationId xmlns:a16="http://schemas.microsoft.com/office/drawing/2014/main" id="{4F57E3AA-BACE-406B-8607-E4C4EBC3831D}"/>
            </a:ext>
          </a:extLst>
        </xdr:cNvPr>
        <xdr:cNvSpPr/>
      </xdr:nvSpPr>
      <xdr:spPr>
        <a:xfrm>
          <a:off x="8445500" y="13986917"/>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114300</xdr:colOff>
      <xdr:row>83</xdr:row>
      <xdr:rowOff>118568</xdr:rowOff>
    </xdr:from>
    <xdr:to>
      <xdr:col>55</xdr:col>
      <xdr:colOff>0</xdr:colOff>
      <xdr:row>83</xdr:row>
      <xdr:rowOff>123597</xdr:rowOff>
    </xdr:to>
    <xdr:cxnSp macro="">
      <xdr:nvCxnSpPr>
        <xdr:cNvPr id="364" name="直線コネクタ 363">
          <a:extLst>
            <a:ext uri="{FF2B5EF4-FFF2-40B4-BE49-F238E27FC236}">
              <a16:creationId xmlns:a16="http://schemas.microsoft.com/office/drawing/2014/main" id="{CF1E8571-E979-497D-B921-7F7525CE0256}"/>
            </a:ext>
          </a:extLst>
        </xdr:cNvPr>
        <xdr:cNvCxnSpPr/>
      </xdr:nvCxnSpPr>
      <xdr:spPr>
        <a:xfrm flipV="1">
          <a:off x="8496300" y="14032688"/>
          <a:ext cx="723900" cy="502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83</xdr:row>
      <xdr:rowOff>77826</xdr:rowOff>
    </xdr:from>
    <xdr:to>
      <xdr:col>46</xdr:col>
      <xdr:colOff>38100</xdr:colOff>
      <xdr:row>84</xdr:row>
      <xdr:rowOff>7976</xdr:rowOff>
    </xdr:to>
    <xdr:sp macro="" textlink="">
      <xdr:nvSpPr>
        <xdr:cNvPr id="365" name="楕円 364">
          <a:extLst>
            <a:ext uri="{FF2B5EF4-FFF2-40B4-BE49-F238E27FC236}">
              <a16:creationId xmlns:a16="http://schemas.microsoft.com/office/drawing/2014/main" id="{5DC21E16-ADD9-4CA2-866A-5033D7BE7C11}"/>
            </a:ext>
          </a:extLst>
        </xdr:cNvPr>
        <xdr:cNvSpPr/>
      </xdr:nvSpPr>
      <xdr:spPr>
        <a:xfrm>
          <a:off x="7670800" y="13991946"/>
          <a:ext cx="7874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83</xdr:row>
      <xdr:rowOff>123597</xdr:rowOff>
    </xdr:from>
    <xdr:to>
      <xdr:col>50</xdr:col>
      <xdr:colOff>114300</xdr:colOff>
      <xdr:row>83</xdr:row>
      <xdr:rowOff>128626</xdr:rowOff>
    </xdr:to>
    <xdr:cxnSp macro="">
      <xdr:nvCxnSpPr>
        <xdr:cNvPr id="366" name="直線コネクタ 365">
          <a:extLst>
            <a:ext uri="{FF2B5EF4-FFF2-40B4-BE49-F238E27FC236}">
              <a16:creationId xmlns:a16="http://schemas.microsoft.com/office/drawing/2014/main" id="{2BFDB84C-69E9-45E1-8016-55DFE7AF2094}"/>
            </a:ext>
          </a:extLst>
        </xdr:cNvPr>
        <xdr:cNvCxnSpPr/>
      </xdr:nvCxnSpPr>
      <xdr:spPr>
        <a:xfrm flipV="1">
          <a:off x="7713980" y="14037717"/>
          <a:ext cx="782320" cy="502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83</xdr:row>
      <xdr:rowOff>92456</xdr:rowOff>
    </xdr:from>
    <xdr:to>
      <xdr:col>41</xdr:col>
      <xdr:colOff>101600</xdr:colOff>
      <xdr:row>84</xdr:row>
      <xdr:rowOff>22606</xdr:rowOff>
    </xdr:to>
    <xdr:sp macro="" textlink="">
      <xdr:nvSpPr>
        <xdr:cNvPr id="367" name="楕円 366">
          <a:extLst>
            <a:ext uri="{FF2B5EF4-FFF2-40B4-BE49-F238E27FC236}">
              <a16:creationId xmlns:a16="http://schemas.microsoft.com/office/drawing/2014/main" id="{F40581D3-EC72-4E2B-975F-3147361001D7}"/>
            </a:ext>
          </a:extLst>
        </xdr:cNvPr>
        <xdr:cNvSpPr/>
      </xdr:nvSpPr>
      <xdr:spPr>
        <a:xfrm>
          <a:off x="6873240" y="14006576"/>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50800</xdr:colOff>
      <xdr:row>83</xdr:row>
      <xdr:rowOff>128626</xdr:rowOff>
    </xdr:from>
    <xdr:to>
      <xdr:col>45</xdr:col>
      <xdr:colOff>177800</xdr:colOff>
      <xdr:row>83</xdr:row>
      <xdr:rowOff>143256</xdr:rowOff>
    </xdr:to>
    <xdr:cxnSp macro="">
      <xdr:nvCxnSpPr>
        <xdr:cNvPr id="368" name="直線コネクタ 367">
          <a:extLst>
            <a:ext uri="{FF2B5EF4-FFF2-40B4-BE49-F238E27FC236}">
              <a16:creationId xmlns:a16="http://schemas.microsoft.com/office/drawing/2014/main" id="{FFA32F55-4930-49F0-A4DC-D43CC65353F4}"/>
            </a:ext>
          </a:extLst>
        </xdr:cNvPr>
        <xdr:cNvCxnSpPr/>
      </xdr:nvCxnSpPr>
      <xdr:spPr>
        <a:xfrm flipV="1">
          <a:off x="6924040" y="14042746"/>
          <a:ext cx="789940" cy="1463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36</xdr:col>
      <xdr:colOff>63500</xdr:colOff>
      <xdr:row>83</xdr:row>
      <xdr:rowOff>105257</xdr:rowOff>
    </xdr:from>
    <xdr:to>
      <xdr:col>36</xdr:col>
      <xdr:colOff>165100</xdr:colOff>
      <xdr:row>84</xdr:row>
      <xdr:rowOff>35407</xdr:rowOff>
    </xdr:to>
    <xdr:sp macro="" textlink="">
      <xdr:nvSpPr>
        <xdr:cNvPr id="369" name="楕円 368">
          <a:extLst>
            <a:ext uri="{FF2B5EF4-FFF2-40B4-BE49-F238E27FC236}">
              <a16:creationId xmlns:a16="http://schemas.microsoft.com/office/drawing/2014/main" id="{5DECC23F-691C-4C37-84D4-05AFD63BE636}"/>
            </a:ext>
          </a:extLst>
        </xdr:cNvPr>
        <xdr:cNvSpPr/>
      </xdr:nvSpPr>
      <xdr:spPr>
        <a:xfrm>
          <a:off x="6098540" y="14019377"/>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114300</xdr:colOff>
      <xdr:row>83</xdr:row>
      <xdr:rowOff>143256</xdr:rowOff>
    </xdr:from>
    <xdr:to>
      <xdr:col>41</xdr:col>
      <xdr:colOff>50800</xdr:colOff>
      <xdr:row>83</xdr:row>
      <xdr:rowOff>156057</xdr:rowOff>
    </xdr:to>
    <xdr:cxnSp macro="">
      <xdr:nvCxnSpPr>
        <xdr:cNvPr id="370" name="直線コネクタ 369">
          <a:extLst>
            <a:ext uri="{FF2B5EF4-FFF2-40B4-BE49-F238E27FC236}">
              <a16:creationId xmlns:a16="http://schemas.microsoft.com/office/drawing/2014/main" id="{641DF794-8280-4DF1-A93C-93FD7A8197E5}"/>
            </a:ext>
          </a:extLst>
        </xdr:cNvPr>
        <xdr:cNvCxnSpPr/>
      </xdr:nvCxnSpPr>
      <xdr:spPr>
        <a:xfrm flipV="1">
          <a:off x="6149340" y="14057376"/>
          <a:ext cx="774700" cy="1280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49</xdr:col>
      <xdr:colOff>57227</xdr:colOff>
      <xdr:row>85</xdr:row>
      <xdr:rowOff>1388</xdr:rowOff>
    </xdr:from>
    <xdr:ext cx="469744" cy="259045"/>
    <xdr:sp macro="" textlink="">
      <xdr:nvSpPr>
        <xdr:cNvPr id="371" name="n_1aveValue【公営住宅】&#10;一人当たり面積">
          <a:extLst>
            <a:ext uri="{FF2B5EF4-FFF2-40B4-BE49-F238E27FC236}">
              <a16:creationId xmlns:a16="http://schemas.microsoft.com/office/drawing/2014/main" id="{A65C53A1-E6D5-45D0-BCEB-172191CCA7F2}"/>
            </a:ext>
          </a:extLst>
        </xdr:cNvPr>
        <xdr:cNvSpPr txBox="1"/>
      </xdr:nvSpPr>
      <xdr:spPr>
        <a:xfrm>
          <a:off x="8271587" y="1425078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0.547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84</xdr:row>
      <xdr:rowOff>85056</xdr:rowOff>
    </xdr:from>
    <xdr:ext cx="469744" cy="259045"/>
    <xdr:sp macro="" textlink="">
      <xdr:nvSpPr>
        <xdr:cNvPr id="372" name="n_2aveValue【公営住宅】&#10;一人当たり面積">
          <a:extLst>
            <a:ext uri="{FF2B5EF4-FFF2-40B4-BE49-F238E27FC236}">
              <a16:creationId xmlns:a16="http://schemas.microsoft.com/office/drawing/2014/main" id="{F3808563-79C7-4895-AAEA-EB9992C0BB56}"/>
            </a:ext>
          </a:extLst>
        </xdr:cNvPr>
        <xdr:cNvSpPr txBox="1"/>
      </xdr:nvSpPr>
      <xdr:spPr>
        <a:xfrm>
          <a:off x="7509587" y="1416681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0.739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84</xdr:row>
      <xdr:rowOff>93285</xdr:rowOff>
    </xdr:from>
    <xdr:ext cx="469744" cy="259045"/>
    <xdr:sp macro="" textlink="">
      <xdr:nvSpPr>
        <xdr:cNvPr id="373" name="n_3aveValue【公営住宅】&#10;一人当たり面積">
          <a:extLst>
            <a:ext uri="{FF2B5EF4-FFF2-40B4-BE49-F238E27FC236}">
              <a16:creationId xmlns:a16="http://schemas.microsoft.com/office/drawing/2014/main" id="{E99444ED-E359-492F-9827-7813D51EF891}"/>
            </a:ext>
          </a:extLst>
        </xdr:cNvPr>
        <xdr:cNvSpPr txBox="1"/>
      </xdr:nvSpPr>
      <xdr:spPr>
        <a:xfrm>
          <a:off x="6712027" y="1417504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0.721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84</xdr:row>
      <xdr:rowOff>125747</xdr:rowOff>
    </xdr:from>
    <xdr:ext cx="469744" cy="259045"/>
    <xdr:sp macro="" textlink="">
      <xdr:nvSpPr>
        <xdr:cNvPr id="374" name="n_4aveValue【公営住宅】&#10;一人当たり面積">
          <a:extLst>
            <a:ext uri="{FF2B5EF4-FFF2-40B4-BE49-F238E27FC236}">
              <a16:creationId xmlns:a16="http://schemas.microsoft.com/office/drawing/2014/main" id="{837D5356-8B0B-4149-B9F9-36A5EA1E4C97}"/>
            </a:ext>
          </a:extLst>
        </xdr:cNvPr>
        <xdr:cNvSpPr txBox="1"/>
      </xdr:nvSpPr>
      <xdr:spPr>
        <a:xfrm>
          <a:off x="5937327" y="1420750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0.650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57227</xdr:colOff>
      <xdr:row>82</xdr:row>
      <xdr:rowOff>19474</xdr:rowOff>
    </xdr:from>
    <xdr:ext cx="469744" cy="259045"/>
    <xdr:sp macro="" textlink="">
      <xdr:nvSpPr>
        <xdr:cNvPr id="375" name="n_1mainValue【公営住宅】&#10;一人当たり面積">
          <a:extLst>
            <a:ext uri="{FF2B5EF4-FFF2-40B4-BE49-F238E27FC236}">
              <a16:creationId xmlns:a16="http://schemas.microsoft.com/office/drawing/2014/main" id="{86D3BA33-E0BC-4AFC-B221-E8B69A432495}"/>
            </a:ext>
          </a:extLst>
        </xdr:cNvPr>
        <xdr:cNvSpPr txBox="1"/>
      </xdr:nvSpPr>
      <xdr:spPr>
        <a:xfrm>
          <a:off x="8271587" y="1376595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0.938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82</xdr:row>
      <xdr:rowOff>24503</xdr:rowOff>
    </xdr:from>
    <xdr:ext cx="469744" cy="259045"/>
    <xdr:sp macro="" textlink="">
      <xdr:nvSpPr>
        <xdr:cNvPr id="376" name="n_2mainValue【公営住宅】&#10;一人当たり面積">
          <a:extLst>
            <a:ext uri="{FF2B5EF4-FFF2-40B4-BE49-F238E27FC236}">
              <a16:creationId xmlns:a16="http://schemas.microsoft.com/office/drawing/2014/main" id="{9E4706D8-AACC-49B0-B5FF-E776503478F2}"/>
            </a:ext>
          </a:extLst>
        </xdr:cNvPr>
        <xdr:cNvSpPr txBox="1"/>
      </xdr:nvSpPr>
      <xdr:spPr>
        <a:xfrm>
          <a:off x="7509587" y="1377098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0.927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82</xdr:row>
      <xdr:rowOff>39133</xdr:rowOff>
    </xdr:from>
    <xdr:ext cx="469744" cy="259045"/>
    <xdr:sp macro="" textlink="">
      <xdr:nvSpPr>
        <xdr:cNvPr id="377" name="n_3mainValue【公営住宅】&#10;一人当たり面積">
          <a:extLst>
            <a:ext uri="{FF2B5EF4-FFF2-40B4-BE49-F238E27FC236}">
              <a16:creationId xmlns:a16="http://schemas.microsoft.com/office/drawing/2014/main" id="{9D5E84FE-6047-4022-895B-B79F8F861294}"/>
            </a:ext>
          </a:extLst>
        </xdr:cNvPr>
        <xdr:cNvSpPr txBox="1"/>
      </xdr:nvSpPr>
      <xdr:spPr>
        <a:xfrm>
          <a:off x="6712027" y="1378561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0.895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82</xdr:row>
      <xdr:rowOff>51934</xdr:rowOff>
    </xdr:from>
    <xdr:ext cx="469744" cy="259045"/>
    <xdr:sp macro="" textlink="">
      <xdr:nvSpPr>
        <xdr:cNvPr id="378" name="n_4mainValue【公営住宅】&#10;一人当たり面積">
          <a:extLst>
            <a:ext uri="{FF2B5EF4-FFF2-40B4-BE49-F238E27FC236}">
              <a16:creationId xmlns:a16="http://schemas.microsoft.com/office/drawing/2014/main" id="{82829B2B-766B-4C6C-AD77-8B0CFB84ABCD}"/>
            </a:ext>
          </a:extLst>
        </xdr:cNvPr>
        <xdr:cNvSpPr txBox="1"/>
      </xdr:nvSpPr>
      <xdr:spPr>
        <a:xfrm>
          <a:off x="5937327" y="1379841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0.867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91</xdr:row>
      <xdr:rowOff>19050</xdr:rowOff>
    </xdr:from>
    <xdr:to>
      <xdr:col>28</xdr:col>
      <xdr:colOff>152400</xdr:colOff>
      <xdr:row>94</xdr:row>
      <xdr:rowOff>139700</xdr:rowOff>
    </xdr:to>
    <xdr:sp macro="" textlink="">
      <xdr:nvSpPr>
        <xdr:cNvPr id="379" name="正方形/長方形 378">
          <a:extLst>
            <a:ext uri="{FF2B5EF4-FFF2-40B4-BE49-F238E27FC236}">
              <a16:creationId xmlns:a16="http://schemas.microsoft.com/office/drawing/2014/main" id="{AE87F7E8-62E4-4860-AD89-6C3C2472B2FD}"/>
            </a:ext>
          </a:extLst>
        </xdr:cNvPr>
        <xdr:cNvSpPr/>
      </xdr:nvSpPr>
      <xdr:spPr>
        <a:xfrm>
          <a:off x="670560" y="15274290"/>
          <a:ext cx="4175760" cy="62357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港湾・漁港</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94</xdr:row>
      <xdr:rowOff>165100</xdr:rowOff>
    </xdr:from>
    <xdr:to>
      <xdr:col>12</xdr:col>
      <xdr:colOff>127000</xdr:colOff>
      <xdr:row>96</xdr:row>
      <xdr:rowOff>76200</xdr:rowOff>
    </xdr:to>
    <xdr:sp macro="" textlink="">
      <xdr:nvSpPr>
        <xdr:cNvPr id="380" name="正方形/長方形 379">
          <a:extLst>
            <a:ext uri="{FF2B5EF4-FFF2-40B4-BE49-F238E27FC236}">
              <a16:creationId xmlns:a16="http://schemas.microsoft.com/office/drawing/2014/main" id="{E5C71E23-26DD-4F38-AA47-CABA11A0F73B}"/>
            </a:ext>
          </a:extLst>
        </xdr:cNvPr>
        <xdr:cNvSpPr/>
      </xdr:nvSpPr>
      <xdr:spPr>
        <a:xfrm>
          <a:off x="797560" y="1592326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96</xdr:row>
      <xdr:rowOff>25400</xdr:rowOff>
    </xdr:from>
    <xdr:to>
      <xdr:col>12</xdr:col>
      <xdr:colOff>127000</xdr:colOff>
      <xdr:row>97</xdr:row>
      <xdr:rowOff>107950</xdr:rowOff>
    </xdr:to>
    <xdr:sp macro="" textlink="">
      <xdr:nvSpPr>
        <xdr:cNvPr id="381" name="正方形/長方形 380">
          <a:extLst>
            <a:ext uri="{FF2B5EF4-FFF2-40B4-BE49-F238E27FC236}">
              <a16:creationId xmlns:a16="http://schemas.microsoft.com/office/drawing/2014/main" id="{91BF18B7-060D-481B-84FF-0FD0AF0DF1CC}"/>
            </a:ext>
          </a:extLst>
        </xdr:cNvPr>
        <xdr:cNvSpPr/>
      </xdr:nvSpPr>
      <xdr:spPr>
        <a:xfrm>
          <a:off x="797560" y="1611884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2/12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94</xdr:row>
      <xdr:rowOff>165100</xdr:rowOff>
    </xdr:from>
    <xdr:to>
      <xdr:col>18</xdr:col>
      <xdr:colOff>0</xdr:colOff>
      <xdr:row>96</xdr:row>
      <xdr:rowOff>76200</xdr:rowOff>
    </xdr:to>
    <xdr:sp macro="" textlink="">
      <xdr:nvSpPr>
        <xdr:cNvPr id="382" name="正方形/長方形 381">
          <a:extLst>
            <a:ext uri="{FF2B5EF4-FFF2-40B4-BE49-F238E27FC236}">
              <a16:creationId xmlns:a16="http://schemas.microsoft.com/office/drawing/2014/main" id="{8D8EBBF6-38DB-4E4F-B796-40C54828236E}"/>
            </a:ext>
          </a:extLst>
        </xdr:cNvPr>
        <xdr:cNvSpPr/>
      </xdr:nvSpPr>
      <xdr:spPr>
        <a:xfrm>
          <a:off x="1676400" y="1592326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96</xdr:row>
      <xdr:rowOff>25400</xdr:rowOff>
    </xdr:from>
    <xdr:to>
      <xdr:col>18</xdr:col>
      <xdr:colOff>0</xdr:colOff>
      <xdr:row>97</xdr:row>
      <xdr:rowOff>107950</xdr:rowOff>
    </xdr:to>
    <xdr:sp macro="" textlink="">
      <xdr:nvSpPr>
        <xdr:cNvPr id="383" name="正方形/長方形 382">
          <a:extLst>
            <a:ext uri="{FF2B5EF4-FFF2-40B4-BE49-F238E27FC236}">
              <a16:creationId xmlns:a16="http://schemas.microsoft.com/office/drawing/2014/main" id="{49A70E3A-4E70-4F20-985C-383E049D171A}"/>
            </a:ext>
          </a:extLst>
        </xdr:cNvPr>
        <xdr:cNvSpPr/>
      </xdr:nvSpPr>
      <xdr:spPr>
        <a:xfrm>
          <a:off x="1676400" y="1611884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66.5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94</xdr:row>
      <xdr:rowOff>165100</xdr:rowOff>
    </xdr:from>
    <xdr:to>
      <xdr:col>24</xdr:col>
      <xdr:colOff>0</xdr:colOff>
      <xdr:row>96</xdr:row>
      <xdr:rowOff>76200</xdr:rowOff>
    </xdr:to>
    <xdr:sp macro="" textlink="">
      <xdr:nvSpPr>
        <xdr:cNvPr id="384" name="正方形/長方形 383">
          <a:extLst>
            <a:ext uri="{FF2B5EF4-FFF2-40B4-BE49-F238E27FC236}">
              <a16:creationId xmlns:a16="http://schemas.microsoft.com/office/drawing/2014/main" id="{C88E2E7B-CEA0-452B-B6A8-1EF0F7E54543}"/>
            </a:ext>
          </a:extLst>
        </xdr:cNvPr>
        <xdr:cNvSpPr/>
      </xdr:nvSpPr>
      <xdr:spPr>
        <a:xfrm>
          <a:off x="2682240" y="1592326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愛媛県平均</a:t>
          </a:r>
        </a:p>
      </xdr:txBody>
    </xdr:sp>
    <xdr:clientData/>
  </xdr:twoCellAnchor>
  <xdr:twoCellAnchor>
    <xdr:from>
      <xdr:col>16</xdr:col>
      <xdr:colOff>0</xdr:colOff>
      <xdr:row>96</xdr:row>
      <xdr:rowOff>25400</xdr:rowOff>
    </xdr:from>
    <xdr:to>
      <xdr:col>24</xdr:col>
      <xdr:colOff>0</xdr:colOff>
      <xdr:row>97</xdr:row>
      <xdr:rowOff>107950</xdr:rowOff>
    </xdr:to>
    <xdr:sp macro="" textlink="">
      <xdr:nvSpPr>
        <xdr:cNvPr id="385" name="正方形/長方形 384">
          <a:extLst>
            <a:ext uri="{FF2B5EF4-FFF2-40B4-BE49-F238E27FC236}">
              <a16:creationId xmlns:a16="http://schemas.microsoft.com/office/drawing/2014/main" id="{AFB68157-F4FF-424D-BD96-03D2D66C26CB}"/>
            </a:ext>
          </a:extLst>
        </xdr:cNvPr>
        <xdr:cNvSpPr/>
      </xdr:nvSpPr>
      <xdr:spPr>
        <a:xfrm>
          <a:off x="2682240" y="1611884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56.9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97</xdr:row>
      <xdr:rowOff>133350</xdr:rowOff>
    </xdr:from>
    <xdr:to>
      <xdr:col>28</xdr:col>
      <xdr:colOff>152400</xdr:colOff>
      <xdr:row>111</xdr:row>
      <xdr:rowOff>19050</xdr:rowOff>
    </xdr:to>
    <xdr:sp macro="" textlink="">
      <xdr:nvSpPr>
        <xdr:cNvPr id="386" name="正方形/長方形 385">
          <a:extLst>
            <a:ext uri="{FF2B5EF4-FFF2-40B4-BE49-F238E27FC236}">
              <a16:creationId xmlns:a16="http://schemas.microsoft.com/office/drawing/2014/main" id="{07D96938-05E8-4CF2-A093-692E33273193}"/>
            </a:ext>
          </a:extLst>
        </xdr:cNvPr>
        <xdr:cNvSpPr/>
      </xdr:nvSpPr>
      <xdr:spPr>
        <a:xfrm>
          <a:off x="670560" y="16394430"/>
          <a:ext cx="4175760" cy="223266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96</xdr:row>
      <xdr:rowOff>114300</xdr:rowOff>
    </xdr:from>
    <xdr:ext cx="298543" cy="225703"/>
    <xdr:sp macro="" textlink="">
      <xdr:nvSpPr>
        <xdr:cNvPr id="387" name="テキスト ボックス 386">
          <a:extLst>
            <a:ext uri="{FF2B5EF4-FFF2-40B4-BE49-F238E27FC236}">
              <a16:creationId xmlns:a16="http://schemas.microsoft.com/office/drawing/2014/main" id="{B7DEE5CD-A946-44A5-8B60-8EB4ACDE88BA}"/>
            </a:ext>
          </a:extLst>
        </xdr:cNvPr>
        <xdr:cNvSpPr txBox="1"/>
      </xdr:nvSpPr>
      <xdr:spPr>
        <a:xfrm>
          <a:off x="655320" y="1620774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111</xdr:row>
      <xdr:rowOff>19050</xdr:rowOff>
    </xdr:from>
    <xdr:to>
      <xdr:col>28</xdr:col>
      <xdr:colOff>114300</xdr:colOff>
      <xdr:row>111</xdr:row>
      <xdr:rowOff>19050</xdr:rowOff>
    </xdr:to>
    <xdr:cxnSp macro="">
      <xdr:nvCxnSpPr>
        <xdr:cNvPr id="388" name="直線コネクタ 387">
          <a:extLst>
            <a:ext uri="{FF2B5EF4-FFF2-40B4-BE49-F238E27FC236}">
              <a16:creationId xmlns:a16="http://schemas.microsoft.com/office/drawing/2014/main" id="{A8805DEA-750C-4C2E-A310-5F373E13D4C4}"/>
            </a:ext>
          </a:extLst>
        </xdr:cNvPr>
        <xdr:cNvCxnSpPr/>
      </xdr:nvCxnSpPr>
      <xdr:spPr>
        <a:xfrm>
          <a:off x="670560" y="1862709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110</xdr:row>
      <xdr:rowOff>48277</xdr:rowOff>
    </xdr:from>
    <xdr:ext cx="467179" cy="259045"/>
    <xdr:sp macro="" textlink="">
      <xdr:nvSpPr>
        <xdr:cNvPr id="389" name="テキスト ボックス 388">
          <a:extLst>
            <a:ext uri="{FF2B5EF4-FFF2-40B4-BE49-F238E27FC236}">
              <a16:creationId xmlns:a16="http://schemas.microsoft.com/office/drawing/2014/main" id="{29FEDC65-0E9E-4BB5-9413-831B59927974}"/>
            </a:ext>
          </a:extLst>
        </xdr:cNvPr>
        <xdr:cNvSpPr txBox="1"/>
      </xdr:nvSpPr>
      <xdr:spPr>
        <a:xfrm>
          <a:off x="271961" y="184886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108</xdr:row>
      <xdr:rowOff>152400</xdr:rowOff>
    </xdr:from>
    <xdr:to>
      <xdr:col>28</xdr:col>
      <xdr:colOff>114300</xdr:colOff>
      <xdr:row>108</xdr:row>
      <xdr:rowOff>152400</xdr:rowOff>
    </xdr:to>
    <xdr:cxnSp macro="">
      <xdr:nvCxnSpPr>
        <xdr:cNvPr id="390" name="直線コネクタ 389">
          <a:extLst>
            <a:ext uri="{FF2B5EF4-FFF2-40B4-BE49-F238E27FC236}">
              <a16:creationId xmlns:a16="http://schemas.microsoft.com/office/drawing/2014/main" id="{2612B37A-606D-44E4-BB30-3B5E8807A496}"/>
            </a:ext>
          </a:extLst>
        </xdr:cNvPr>
        <xdr:cNvCxnSpPr/>
      </xdr:nvCxnSpPr>
      <xdr:spPr>
        <a:xfrm>
          <a:off x="670560" y="1825752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108</xdr:row>
      <xdr:rowOff>10177</xdr:rowOff>
    </xdr:from>
    <xdr:ext cx="467179" cy="259045"/>
    <xdr:sp macro="" textlink="">
      <xdr:nvSpPr>
        <xdr:cNvPr id="391" name="テキスト ボックス 390">
          <a:extLst>
            <a:ext uri="{FF2B5EF4-FFF2-40B4-BE49-F238E27FC236}">
              <a16:creationId xmlns:a16="http://schemas.microsoft.com/office/drawing/2014/main" id="{BF7C6AC0-A1F0-425E-B43E-0ECE9F1ADA69}"/>
            </a:ext>
          </a:extLst>
        </xdr:cNvPr>
        <xdr:cNvSpPr txBox="1"/>
      </xdr:nvSpPr>
      <xdr:spPr>
        <a:xfrm>
          <a:off x="271961" y="1811529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106</xdr:row>
      <xdr:rowOff>114300</xdr:rowOff>
    </xdr:from>
    <xdr:to>
      <xdr:col>28</xdr:col>
      <xdr:colOff>114300</xdr:colOff>
      <xdr:row>106</xdr:row>
      <xdr:rowOff>114300</xdr:rowOff>
    </xdr:to>
    <xdr:cxnSp macro="">
      <xdr:nvCxnSpPr>
        <xdr:cNvPr id="392" name="直線コネクタ 391">
          <a:extLst>
            <a:ext uri="{FF2B5EF4-FFF2-40B4-BE49-F238E27FC236}">
              <a16:creationId xmlns:a16="http://schemas.microsoft.com/office/drawing/2014/main" id="{13DA2463-B0FC-45BA-805B-958ADDD4C6A4}"/>
            </a:ext>
          </a:extLst>
        </xdr:cNvPr>
        <xdr:cNvCxnSpPr/>
      </xdr:nvCxnSpPr>
      <xdr:spPr>
        <a:xfrm>
          <a:off x="670560" y="1788414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105</xdr:row>
      <xdr:rowOff>143527</xdr:rowOff>
    </xdr:from>
    <xdr:ext cx="403059" cy="259045"/>
    <xdr:sp macro="" textlink="">
      <xdr:nvSpPr>
        <xdr:cNvPr id="393" name="テキスト ボックス 392">
          <a:extLst>
            <a:ext uri="{FF2B5EF4-FFF2-40B4-BE49-F238E27FC236}">
              <a16:creationId xmlns:a16="http://schemas.microsoft.com/office/drawing/2014/main" id="{9202DBF0-C945-4274-A5C6-D36337DD4DE0}"/>
            </a:ext>
          </a:extLst>
        </xdr:cNvPr>
        <xdr:cNvSpPr txBox="1"/>
      </xdr:nvSpPr>
      <xdr:spPr>
        <a:xfrm>
          <a:off x="336081" y="1774572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104</xdr:row>
      <xdr:rowOff>76200</xdr:rowOff>
    </xdr:from>
    <xdr:to>
      <xdr:col>28</xdr:col>
      <xdr:colOff>114300</xdr:colOff>
      <xdr:row>104</xdr:row>
      <xdr:rowOff>76200</xdr:rowOff>
    </xdr:to>
    <xdr:cxnSp macro="">
      <xdr:nvCxnSpPr>
        <xdr:cNvPr id="394" name="直線コネクタ 393">
          <a:extLst>
            <a:ext uri="{FF2B5EF4-FFF2-40B4-BE49-F238E27FC236}">
              <a16:creationId xmlns:a16="http://schemas.microsoft.com/office/drawing/2014/main" id="{32F22377-29E2-4316-9C11-561AB8619095}"/>
            </a:ext>
          </a:extLst>
        </xdr:cNvPr>
        <xdr:cNvCxnSpPr/>
      </xdr:nvCxnSpPr>
      <xdr:spPr>
        <a:xfrm>
          <a:off x="670560" y="1751076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103</xdr:row>
      <xdr:rowOff>105427</xdr:rowOff>
    </xdr:from>
    <xdr:ext cx="403059" cy="259045"/>
    <xdr:sp macro="" textlink="">
      <xdr:nvSpPr>
        <xdr:cNvPr id="395" name="テキスト ボックス 394">
          <a:extLst>
            <a:ext uri="{FF2B5EF4-FFF2-40B4-BE49-F238E27FC236}">
              <a16:creationId xmlns:a16="http://schemas.microsoft.com/office/drawing/2014/main" id="{F7F77769-D699-4893-B99D-70A5556D1B05}"/>
            </a:ext>
          </a:extLst>
        </xdr:cNvPr>
        <xdr:cNvSpPr txBox="1"/>
      </xdr:nvSpPr>
      <xdr:spPr>
        <a:xfrm>
          <a:off x="336081" y="1737234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102</xdr:row>
      <xdr:rowOff>38100</xdr:rowOff>
    </xdr:from>
    <xdr:to>
      <xdr:col>28</xdr:col>
      <xdr:colOff>114300</xdr:colOff>
      <xdr:row>102</xdr:row>
      <xdr:rowOff>38100</xdr:rowOff>
    </xdr:to>
    <xdr:cxnSp macro="">
      <xdr:nvCxnSpPr>
        <xdr:cNvPr id="396" name="直線コネクタ 395">
          <a:extLst>
            <a:ext uri="{FF2B5EF4-FFF2-40B4-BE49-F238E27FC236}">
              <a16:creationId xmlns:a16="http://schemas.microsoft.com/office/drawing/2014/main" id="{6937345E-54F3-464C-8D8F-C968B232CFB7}"/>
            </a:ext>
          </a:extLst>
        </xdr:cNvPr>
        <xdr:cNvCxnSpPr/>
      </xdr:nvCxnSpPr>
      <xdr:spPr>
        <a:xfrm>
          <a:off x="670560" y="1713738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101</xdr:row>
      <xdr:rowOff>67327</xdr:rowOff>
    </xdr:from>
    <xdr:ext cx="403059" cy="259045"/>
    <xdr:sp macro="" textlink="">
      <xdr:nvSpPr>
        <xdr:cNvPr id="397" name="テキスト ボックス 396">
          <a:extLst>
            <a:ext uri="{FF2B5EF4-FFF2-40B4-BE49-F238E27FC236}">
              <a16:creationId xmlns:a16="http://schemas.microsoft.com/office/drawing/2014/main" id="{7B896276-5663-4D03-9739-BBD6A9DBDF0D}"/>
            </a:ext>
          </a:extLst>
        </xdr:cNvPr>
        <xdr:cNvSpPr txBox="1"/>
      </xdr:nvSpPr>
      <xdr:spPr>
        <a:xfrm>
          <a:off x="336081" y="1699896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100</xdr:row>
      <xdr:rowOff>0</xdr:rowOff>
    </xdr:from>
    <xdr:to>
      <xdr:col>28</xdr:col>
      <xdr:colOff>114300</xdr:colOff>
      <xdr:row>100</xdr:row>
      <xdr:rowOff>0</xdr:rowOff>
    </xdr:to>
    <xdr:cxnSp macro="">
      <xdr:nvCxnSpPr>
        <xdr:cNvPr id="398" name="直線コネクタ 397">
          <a:extLst>
            <a:ext uri="{FF2B5EF4-FFF2-40B4-BE49-F238E27FC236}">
              <a16:creationId xmlns:a16="http://schemas.microsoft.com/office/drawing/2014/main" id="{B09C07AB-CCC0-431D-B214-1D16321B8C9C}"/>
            </a:ext>
          </a:extLst>
        </xdr:cNvPr>
        <xdr:cNvCxnSpPr/>
      </xdr:nvCxnSpPr>
      <xdr:spPr>
        <a:xfrm>
          <a:off x="670560" y="1676400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99</xdr:row>
      <xdr:rowOff>29227</xdr:rowOff>
    </xdr:from>
    <xdr:ext cx="403059" cy="259045"/>
    <xdr:sp macro="" textlink="">
      <xdr:nvSpPr>
        <xdr:cNvPr id="399" name="テキスト ボックス 398">
          <a:extLst>
            <a:ext uri="{FF2B5EF4-FFF2-40B4-BE49-F238E27FC236}">
              <a16:creationId xmlns:a16="http://schemas.microsoft.com/office/drawing/2014/main" id="{FA00F6FB-7FAA-4531-8D51-A79130DD4866}"/>
            </a:ext>
          </a:extLst>
        </xdr:cNvPr>
        <xdr:cNvSpPr txBox="1"/>
      </xdr:nvSpPr>
      <xdr:spPr>
        <a:xfrm>
          <a:off x="336081" y="1662558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97</xdr:row>
      <xdr:rowOff>133350</xdr:rowOff>
    </xdr:from>
    <xdr:to>
      <xdr:col>28</xdr:col>
      <xdr:colOff>114300</xdr:colOff>
      <xdr:row>97</xdr:row>
      <xdr:rowOff>133350</xdr:rowOff>
    </xdr:to>
    <xdr:cxnSp macro="">
      <xdr:nvCxnSpPr>
        <xdr:cNvPr id="400" name="直線コネクタ 399">
          <a:extLst>
            <a:ext uri="{FF2B5EF4-FFF2-40B4-BE49-F238E27FC236}">
              <a16:creationId xmlns:a16="http://schemas.microsoft.com/office/drawing/2014/main" id="{038DC0AF-0648-4FE0-BD1A-1362485FC515}"/>
            </a:ext>
          </a:extLst>
        </xdr:cNvPr>
        <xdr:cNvCxnSpPr/>
      </xdr:nvCxnSpPr>
      <xdr:spPr>
        <a:xfrm>
          <a:off x="670560" y="1639443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42061</xdr:colOff>
      <xdr:row>96</xdr:row>
      <xdr:rowOff>162577</xdr:rowOff>
    </xdr:from>
    <xdr:ext cx="338939" cy="259045"/>
    <xdr:sp macro="" textlink="">
      <xdr:nvSpPr>
        <xdr:cNvPr id="401" name="テキスト ボックス 400">
          <a:extLst>
            <a:ext uri="{FF2B5EF4-FFF2-40B4-BE49-F238E27FC236}">
              <a16:creationId xmlns:a16="http://schemas.microsoft.com/office/drawing/2014/main" id="{D0FAA46E-E195-4D3C-B8A7-35D68BDA4714}"/>
            </a:ext>
          </a:extLst>
        </xdr:cNvPr>
        <xdr:cNvSpPr txBox="1"/>
      </xdr:nvSpPr>
      <xdr:spPr>
        <a:xfrm>
          <a:off x="377341" y="16256017"/>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97</xdr:row>
      <xdr:rowOff>133350</xdr:rowOff>
    </xdr:from>
    <xdr:to>
      <xdr:col>28</xdr:col>
      <xdr:colOff>152400</xdr:colOff>
      <xdr:row>111</xdr:row>
      <xdr:rowOff>19050</xdr:rowOff>
    </xdr:to>
    <xdr:sp macro="" textlink="">
      <xdr:nvSpPr>
        <xdr:cNvPr id="402" name="【港湾・漁港】&#10;有形固定資産減価償却率グラフ枠">
          <a:extLst>
            <a:ext uri="{FF2B5EF4-FFF2-40B4-BE49-F238E27FC236}">
              <a16:creationId xmlns:a16="http://schemas.microsoft.com/office/drawing/2014/main" id="{11187A7D-5171-4069-95BD-B33432CE048F}"/>
            </a:ext>
          </a:extLst>
        </xdr:cNvPr>
        <xdr:cNvSpPr/>
      </xdr:nvSpPr>
      <xdr:spPr>
        <a:xfrm>
          <a:off x="670560" y="16394430"/>
          <a:ext cx="4175760" cy="223266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62865</xdr:colOff>
      <xdr:row>100</xdr:row>
      <xdr:rowOff>135255</xdr:rowOff>
    </xdr:from>
    <xdr:to>
      <xdr:col>24</xdr:col>
      <xdr:colOff>62865</xdr:colOff>
      <xdr:row>108</xdr:row>
      <xdr:rowOff>148589</xdr:rowOff>
    </xdr:to>
    <xdr:cxnSp macro="">
      <xdr:nvCxnSpPr>
        <xdr:cNvPr id="403" name="直線コネクタ 402">
          <a:extLst>
            <a:ext uri="{FF2B5EF4-FFF2-40B4-BE49-F238E27FC236}">
              <a16:creationId xmlns:a16="http://schemas.microsoft.com/office/drawing/2014/main" id="{637B9CB7-2A63-4075-8461-AF4AACC30710}"/>
            </a:ext>
          </a:extLst>
        </xdr:cNvPr>
        <xdr:cNvCxnSpPr/>
      </xdr:nvCxnSpPr>
      <xdr:spPr>
        <a:xfrm flipV="1">
          <a:off x="4086225" y="16899255"/>
          <a:ext cx="0" cy="1354454"/>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108</xdr:row>
      <xdr:rowOff>152416</xdr:rowOff>
    </xdr:from>
    <xdr:ext cx="405111" cy="259045"/>
    <xdr:sp macro="" textlink="">
      <xdr:nvSpPr>
        <xdr:cNvPr id="404" name="【港湾・漁港】&#10;有形固定資産減価償却率最小値テキスト">
          <a:extLst>
            <a:ext uri="{FF2B5EF4-FFF2-40B4-BE49-F238E27FC236}">
              <a16:creationId xmlns:a16="http://schemas.microsoft.com/office/drawing/2014/main" id="{00FF32D6-A2B0-42C5-8ABE-26AE45D97371}"/>
            </a:ext>
          </a:extLst>
        </xdr:cNvPr>
        <xdr:cNvSpPr txBox="1"/>
      </xdr:nvSpPr>
      <xdr:spPr>
        <a:xfrm>
          <a:off x="4124960" y="1825753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99.8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108</xdr:row>
      <xdr:rowOff>148589</xdr:rowOff>
    </xdr:from>
    <xdr:to>
      <xdr:col>24</xdr:col>
      <xdr:colOff>152400</xdr:colOff>
      <xdr:row>108</xdr:row>
      <xdr:rowOff>148589</xdr:rowOff>
    </xdr:to>
    <xdr:cxnSp macro="">
      <xdr:nvCxnSpPr>
        <xdr:cNvPr id="405" name="直線コネクタ 404">
          <a:extLst>
            <a:ext uri="{FF2B5EF4-FFF2-40B4-BE49-F238E27FC236}">
              <a16:creationId xmlns:a16="http://schemas.microsoft.com/office/drawing/2014/main" id="{C09A04D8-417F-47D0-A961-BEB0E8D4A79C}"/>
            </a:ext>
          </a:extLst>
        </xdr:cNvPr>
        <xdr:cNvCxnSpPr/>
      </xdr:nvCxnSpPr>
      <xdr:spPr>
        <a:xfrm>
          <a:off x="4020820" y="18253709"/>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99</xdr:row>
      <xdr:rowOff>81932</xdr:rowOff>
    </xdr:from>
    <xdr:ext cx="405111" cy="259045"/>
    <xdr:sp macro="" textlink="">
      <xdr:nvSpPr>
        <xdr:cNvPr id="406" name="【港湾・漁港】&#10;有形固定資産減価償却率最大値テキスト">
          <a:extLst>
            <a:ext uri="{FF2B5EF4-FFF2-40B4-BE49-F238E27FC236}">
              <a16:creationId xmlns:a16="http://schemas.microsoft.com/office/drawing/2014/main" id="{EF364964-C894-4ABE-81B2-96909AC18700}"/>
            </a:ext>
          </a:extLst>
        </xdr:cNvPr>
        <xdr:cNvSpPr txBox="1"/>
      </xdr:nvSpPr>
      <xdr:spPr>
        <a:xfrm>
          <a:off x="4124960" y="1667829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27.1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100</xdr:row>
      <xdr:rowOff>135255</xdr:rowOff>
    </xdr:from>
    <xdr:to>
      <xdr:col>24</xdr:col>
      <xdr:colOff>152400</xdr:colOff>
      <xdr:row>100</xdr:row>
      <xdr:rowOff>135255</xdr:rowOff>
    </xdr:to>
    <xdr:cxnSp macro="">
      <xdr:nvCxnSpPr>
        <xdr:cNvPr id="407" name="直線コネクタ 406">
          <a:extLst>
            <a:ext uri="{FF2B5EF4-FFF2-40B4-BE49-F238E27FC236}">
              <a16:creationId xmlns:a16="http://schemas.microsoft.com/office/drawing/2014/main" id="{DFA7C4FA-3881-46F0-841D-9E38266AC258}"/>
            </a:ext>
          </a:extLst>
        </xdr:cNvPr>
        <xdr:cNvCxnSpPr/>
      </xdr:nvCxnSpPr>
      <xdr:spPr>
        <a:xfrm>
          <a:off x="4020820" y="16899255"/>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104</xdr:row>
      <xdr:rowOff>9541</xdr:rowOff>
    </xdr:from>
    <xdr:ext cx="405111" cy="259045"/>
    <xdr:sp macro="" textlink="">
      <xdr:nvSpPr>
        <xdr:cNvPr id="408" name="【港湾・漁港】&#10;有形固定資産減価償却率平均値テキスト">
          <a:extLst>
            <a:ext uri="{FF2B5EF4-FFF2-40B4-BE49-F238E27FC236}">
              <a16:creationId xmlns:a16="http://schemas.microsoft.com/office/drawing/2014/main" id="{C0251458-C0B8-4F12-80B7-3704AFB776A0}"/>
            </a:ext>
          </a:extLst>
        </xdr:cNvPr>
        <xdr:cNvSpPr txBox="1"/>
      </xdr:nvSpPr>
      <xdr:spPr>
        <a:xfrm>
          <a:off x="4124960" y="17444101"/>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60.3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104</xdr:row>
      <xdr:rowOff>31114</xdr:rowOff>
    </xdr:from>
    <xdr:to>
      <xdr:col>24</xdr:col>
      <xdr:colOff>114300</xdr:colOff>
      <xdr:row>104</xdr:row>
      <xdr:rowOff>132714</xdr:rowOff>
    </xdr:to>
    <xdr:sp macro="" textlink="">
      <xdr:nvSpPr>
        <xdr:cNvPr id="409" name="フローチャート: 判断 408">
          <a:extLst>
            <a:ext uri="{FF2B5EF4-FFF2-40B4-BE49-F238E27FC236}">
              <a16:creationId xmlns:a16="http://schemas.microsoft.com/office/drawing/2014/main" id="{10967876-F8A5-43C0-B70C-B03AB8017B7E}"/>
            </a:ext>
          </a:extLst>
        </xdr:cNvPr>
        <xdr:cNvSpPr/>
      </xdr:nvSpPr>
      <xdr:spPr>
        <a:xfrm>
          <a:off x="4036060" y="1746567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127000</xdr:colOff>
      <xdr:row>104</xdr:row>
      <xdr:rowOff>10161</xdr:rowOff>
    </xdr:from>
    <xdr:to>
      <xdr:col>20</xdr:col>
      <xdr:colOff>38100</xdr:colOff>
      <xdr:row>104</xdr:row>
      <xdr:rowOff>111761</xdr:rowOff>
    </xdr:to>
    <xdr:sp macro="" textlink="">
      <xdr:nvSpPr>
        <xdr:cNvPr id="410" name="フローチャート: 判断 409">
          <a:extLst>
            <a:ext uri="{FF2B5EF4-FFF2-40B4-BE49-F238E27FC236}">
              <a16:creationId xmlns:a16="http://schemas.microsoft.com/office/drawing/2014/main" id="{C6AC8C3B-0ADB-4B59-92B1-0AC43A29B31C}"/>
            </a:ext>
          </a:extLst>
        </xdr:cNvPr>
        <xdr:cNvSpPr/>
      </xdr:nvSpPr>
      <xdr:spPr>
        <a:xfrm>
          <a:off x="3312160" y="17444721"/>
          <a:ext cx="7874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0</xdr:colOff>
      <xdr:row>102</xdr:row>
      <xdr:rowOff>164464</xdr:rowOff>
    </xdr:from>
    <xdr:to>
      <xdr:col>15</xdr:col>
      <xdr:colOff>101600</xdr:colOff>
      <xdr:row>103</xdr:row>
      <xdr:rowOff>94614</xdr:rowOff>
    </xdr:to>
    <xdr:sp macro="" textlink="">
      <xdr:nvSpPr>
        <xdr:cNvPr id="411" name="フローチャート: 判断 410">
          <a:extLst>
            <a:ext uri="{FF2B5EF4-FFF2-40B4-BE49-F238E27FC236}">
              <a16:creationId xmlns:a16="http://schemas.microsoft.com/office/drawing/2014/main" id="{1AB78806-61A6-4FC6-A4AD-C62EDE79B883}"/>
            </a:ext>
          </a:extLst>
        </xdr:cNvPr>
        <xdr:cNvSpPr/>
      </xdr:nvSpPr>
      <xdr:spPr>
        <a:xfrm>
          <a:off x="2514600" y="17263744"/>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63500</xdr:colOff>
      <xdr:row>102</xdr:row>
      <xdr:rowOff>153036</xdr:rowOff>
    </xdr:from>
    <xdr:to>
      <xdr:col>10</xdr:col>
      <xdr:colOff>165100</xdr:colOff>
      <xdr:row>103</xdr:row>
      <xdr:rowOff>83186</xdr:rowOff>
    </xdr:to>
    <xdr:sp macro="" textlink="">
      <xdr:nvSpPr>
        <xdr:cNvPr id="412" name="フローチャート: 判断 411">
          <a:extLst>
            <a:ext uri="{FF2B5EF4-FFF2-40B4-BE49-F238E27FC236}">
              <a16:creationId xmlns:a16="http://schemas.microsoft.com/office/drawing/2014/main" id="{F6EBB573-D553-49A1-B5D2-C8E3F42D6885}"/>
            </a:ext>
          </a:extLst>
        </xdr:cNvPr>
        <xdr:cNvSpPr/>
      </xdr:nvSpPr>
      <xdr:spPr>
        <a:xfrm>
          <a:off x="1739900" y="17252316"/>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127000</xdr:colOff>
      <xdr:row>102</xdr:row>
      <xdr:rowOff>147320</xdr:rowOff>
    </xdr:from>
    <xdr:to>
      <xdr:col>6</xdr:col>
      <xdr:colOff>38100</xdr:colOff>
      <xdr:row>103</xdr:row>
      <xdr:rowOff>77470</xdr:rowOff>
    </xdr:to>
    <xdr:sp macro="" textlink="">
      <xdr:nvSpPr>
        <xdr:cNvPr id="413" name="フローチャート: 判断 412">
          <a:extLst>
            <a:ext uri="{FF2B5EF4-FFF2-40B4-BE49-F238E27FC236}">
              <a16:creationId xmlns:a16="http://schemas.microsoft.com/office/drawing/2014/main" id="{372956C3-6291-4243-AF1B-B2DB5542F3CF}"/>
            </a:ext>
          </a:extLst>
        </xdr:cNvPr>
        <xdr:cNvSpPr/>
      </xdr:nvSpPr>
      <xdr:spPr>
        <a:xfrm>
          <a:off x="965200" y="17246600"/>
          <a:ext cx="7874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63500</xdr:colOff>
      <xdr:row>111</xdr:row>
      <xdr:rowOff>16527</xdr:rowOff>
    </xdr:from>
    <xdr:ext cx="762000" cy="259045"/>
    <xdr:sp macro="" textlink="">
      <xdr:nvSpPr>
        <xdr:cNvPr id="414" name="テキスト ボックス 413">
          <a:extLst>
            <a:ext uri="{FF2B5EF4-FFF2-40B4-BE49-F238E27FC236}">
              <a16:creationId xmlns:a16="http://schemas.microsoft.com/office/drawing/2014/main" id="{762F08F8-6108-4463-AA5E-C96DE9C1CE7D}"/>
            </a:ext>
          </a:extLst>
        </xdr:cNvPr>
        <xdr:cNvSpPr txBox="1"/>
      </xdr:nvSpPr>
      <xdr:spPr>
        <a:xfrm>
          <a:off x="3919220" y="186245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111</xdr:row>
      <xdr:rowOff>16527</xdr:rowOff>
    </xdr:from>
    <xdr:ext cx="762000" cy="259045"/>
    <xdr:sp macro="" textlink="">
      <xdr:nvSpPr>
        <xdr:cNvPr id="415" name="テキスト ボックス 414">
          <a:extLst>
            <a:ext uri="{FF2B5EF4-FFF2-40B4-BE49-F238E27FC236}">
              <a16:creationId xmlns:a16="http://schemas.microsoft.com/office/drawing/2014/main" id="{3039A669-ADCB-46AC-B85D-ABE2619C5561}"/>
            </a:ext>
          </a:extLst>
        </xdr:cNvPr>
        <xdr:cNvSpPr txBox="1"/>
      </xdr:nvSpPr>
      <xdr:spPr>
        <a:xfrm>
          <a:off x="3187700" y="186245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111</xdr:row>
      <xdr:rowOff>16527</xdr:rowOff>
    </xdr:from>
    <xdr:ext cx="762000" cy="259045"/>
    <xdr:sp macro="" textlink="">
      <xdr:nvSpPr>
        <xdr:cNvPr id="416" name="テキスト ボックス 415">
          <a:extLst>
            <a:ext uri="{FF2B5EF4-FFF2-40B4-BE49-F238E27FC236}">
              <a16:creationId xmlns:a16="http://schemas.microsoft.com/office/drawing/2014/main" id="{621CAC31-97F8-4A60-B498-2F2ADD7FE588}"/>
            </a:ext>
          </a:extLst>
        </xdr:cNvPr>
        <xdr:cNvSpPr txBox="1"/>
      </xdr:nvSpPr>
      <xdr:spPr>
        <a:xfrm>
          <a:off x="2397760" y="186245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111</xdr:row>
      <xdr:rowOff>16527</xdr:rowOff>
    </xdr:from>
    <xdr:ext cx="762000" cy="259045"/>
    <xdr:sp macro="" textlink="">
      <xdr:nvSpPr>
        <xdr:cNvPr id="417" name="テキスト ボックス 416">
          <a:extLst>
            <a:ext uri="{FF2B5EF4-FFF2-40B4-BE49-F238E27FC236}">
              <a16:creationId xmlns:a16="http://schemas.microsoft.com/office/drawing/2014/main" id="{C7497711-6AEB-4490-B4F0-C27BAC1D7933}"/>
            </a:ext>
          </a:extLst>
        </xdr:cNvPr>
        <xdr:cNvSpPr txBox="1"/>
      </xdr:nvSpPr>
      <xdr:spPr>
        <a:xfrm>
          <a:off x="1623060" y="186245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111</xdr:row>
      <xdr:rowOff>16527</xdr:rowOff>
    </xdr:from>
    <xdr:ext cx="762000" cy="259045"/>
    <xdr:sp macro="" textlink="">
      <xdr:nvSpPr>
        <xdr:cNvPr id="418" name="テキスト ボックス 417">
          <a:extLst>
            <a:ext uri="{FF2B5EF4-FFF2-40B4-BE49-F238E27FC236}">
              <a16:creationId xmlns:a16="http://schemas.microsoft.com/office/drawing/2014/main" id="{BC12C10C-661A-4364-8448-AEEB69DD7C7C}"/>
            </a:ext>
          </a:extLst>
        </xdr:cNvPr>
        <xdr:cNvSpPr txBox="1"/>
      </xdr:nvSpPr>
      <xdr:spPr>
        <a:xfrm>
          <a:off x="840740" y="186245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103</xdr:row>
      <xdr:rowOff>15875</xdr:rowOff>
    </xdr:from>
    <xdr:to>
      <xdr:col>24</xdr:col>
      <xdr:colOff>114300</xdr:colOff>
      <xdr:row>103</xdr:row>
      <xdr:rowOff>117475</xdr:rowOff>
    </xdr:to>
    <xdr:sp macro="" textlink="">
      <xdr:nvSpPr>
        <xdr:cNvPr id="419" name="楕円 418">
          <a:extLst>
            <a:ext uri="{FF2B5EF4-FFF2-40B4-BE49-F238E27FC236}">
              <a16:creationId xmlns:a16="http://schemas.microsoft.com/office/drawing/2014/main" id="{C5733E82-BB85-419B-AEDC-97F6B10484D6}"/>
            </a:ext>
          </a:extLst>
        </xdr:cNvPr>
        <xdr:cNvSpPr/>
      </xdr:nvSpPr>
      <xdr:spPr>
        <a:xfrm>
          <a:off x="4036060" y="1728279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101600</xdr:colOff>
      <xdr:row>102</xdr:row>
      <xdr:rowOff>38752</xdr:rowOff>
    </xdr:from>
    <xdr:ext cx="405111" cy="259045"/>
    <xdr:sp macro="" textlink="">
      <xdr:nvSpPr>
        <xdr:cNvPr id="420" name="【港湾・漁港】&#10;有形固定資産減価償却率該当値テキスト">
          <a:extLst>
            <a:ext uri="{FF2B5EF4-FFF2-40B4-BE49-F238E27FC236}">
              <a16:creationId xmlns:a16="http://schemas.microsoft.com/office/drawing/2014/main" id="{397E045D-43E5-4FD7-AE21-254B0B4FC023}"/>
            </a:ext>
          </a:extLst>
        </xdr:cNvPr>
        <xdr:cNvSpPr txBox="1"/>
      </xdr:nvSpPr>
      <xdr:spPr>
        <a:xfrm>
          <a:off x="4124960" y="1713803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50.5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102</xdr:row>
      <xdr:rowOff>143511</xdr:rowOff>
    </xdr:from>
    <xdr:to>
      <xdr:col>20</xdr:col>
      <xdr:colOff>38100</xdr:colOff>
      <xdr:row>103</xdr:row>
      <xdr:rowOff>73661</xdr:rowOff>
    </xdr:to>
    <xdr:sp macro="" textlink="">
      <xdr:nvSpPr>
        <xdr:cNvPr id="421" name="楕円 420">
          <a:extLst>
            <a:ext uri="{FF2B5EF4-FFF2-40B4-BE49-F238E27FC236}">
              <a16:creationId xmlns:a16="http://schemas.microsoft.com/office/drawing/2014/main" id="{1C5FE483-D946-484D-A4BA-4AB8BFE45237}"/>
            </a:ext>
          </a:extLst>
        </xdr:cNvPr>
        <xdr:cNvSpPr/>
      </xdr:nvSpPr>
      <xdr:spPr>
        <a:xfrm>
          <a:off x="3312160" y="17242791"/>
          <a:ext cx="7874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177800</xdr:colOff>
      <xdr:row>103</xdr:row>
      <xdr:rowOff>22861</xdr:rowOff>
    </xdr:from>
    <xdr:to>
      <xdr:col>24</xdr:col>
      <xdr:colOff>63500</xdr:colOff>
      <xdr:row>103</xdr:row>
      <xdr:rowOff>66675</xdr:rowOff>
    </xdr:to>
    <xdr:cxnSp macro="">
      <xdr:nvCxnSpPr>
        <xdr:cNvPr id="422" name="直線コネクタ 421">
          <a:extLst>
            <a:ext uri="{FF2B5EF4-FFF2-40B4-BE49-F238E27FC236}">
              <a16:creationId xmlns:a16="http://schemas.microsoft.com/office/drawing/2014/main" id="{BF3E5FC2-0AD2-4158-8F83-0738235D8DA3}"/>
            </a:ext>
          </a:extLst>
        </xdr:cNvPr>
        <xdr:cNvCxnSpPr/>
      </xdr:nvCxnSpPr>
      <xdr:spPr>
        <a:xfrm>
          <a:off x="3355340" y="17289781"/>
          <a:ext cx="731520" cy="4381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102</xdr:row>
      <xdr:rowOff>166370</xdr:rowOff>
    </xdr:from>
    <xdr:to>
      <xdr:col>15</xdr:col>
      <xdr:colOff>101600</xdr:colOff>
      <xdr:row>103</xdr:row>
      <xdr:rowOff>96520</xdr:rowOff>
    </xdr:to>
    <xdr:sp macro="" textlink="">
      <xdr:nvSpPr>
        <xdr:cNvPr id="423" name="楕円 422">
          <a:extLst>
            <a:ext uri="{FF2B5EF4-FFF2-40B4-BE49-F238E27FC236}">
              <a16:creationId xmlns:a16="http://schemas.microsoft.com/office/drawing/2014/main" id="{E49B2D9B-C3ED-4D19-9F6F-60F357F66F18}"/>
            </a:ext>
          </a:extLst>
        </xdr:cNvPr>
        <xdr:cNvSpPr/>
      </xdr:nvSpPr>
      <xdr:spPr>
        <a:xfrm>
          <a:off x="2514600" y="17265650"/>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103</xdr:row>
      <xdr:rowOff>22861</xdr:rowOff>
    </xdr:from>
    <xdr:to>
      <xdr:col>19</xdr:col>
      <xdr:colOff>177800</xdr:colOff>
      <xdr:row>103</xdr:row>
      <xdr:rowOff>45720</xdr:rowOff>
    </xdr:to>
    <xdr:cxnSp macro="">
      <xdr:nvCxnSpPr>
        <xdr:cNvPr id="424" name="直線コネクタ 423">
          <a:extLst>
            <a:ext uri="{FF2B5EF4-FFF2-40B4-BE49-F238E27FC236}">
              <a16:creationId xmlns:a16="http://schemas.microsoft.com/office/drawing/2014/main" id="{86E90C87-34DF-48EB-BABD-8B73A1FB2F8C}"/>
            </a:ext>
          </a:extLst>
        </xdr:cNvPr>
        <xdr:cNvCxnSpPr/>
      </xdr:nvCxnSpPr>
      <xdr:spPr>
        <a:xfrm flipV="1">
          <a:off x="2565400" y="17289781"/>
          <a:ext cx="789940" cy="2285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103</xdr:row>
      <xdr:rowOff>4445</xdr:rowOff>
    </xdr:from>
    <xdr:to>
      <xdr:col>10</xdr:col>
      <xdr:colOff>165100</xdr:colOff>
      <xdr:row>103</xdr:row>
      <xdr:rowOff>106045</xdr:rowOff>
    </xdr:to>
    <xdr:sp macro="" textlink="">
      <xdr:nvSpPr>
        <xdr:cNvPr id="425" name="楕円 424">
          <a:extLst>
            <a:ext uri="{FF2B5EF4-FFF2-40B4-BE49-F238E27FC236}">
              <a16:creationId xmlns:a16="http://schemas.microsoft.com/office/drawing/2014/main" id="{28C352E8-BCF7-46BB-8780-FF8D1FDA6544}"/>
            </a:ext>
          </a:extLst>
        </xdr:cNvPr>
        <xdr:cNvSpPr/>
      </xdr:nvSpPr>
      <xdr:spPr>
        <a:xfrm>
          <a:off x="1739900" y="1727136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114300</xdr:colOff>
      <xdr:row>103</xdr:row>
      <xdr:rowOff>45720</xdr:rowOff>
    </xdr:from>
    <xdr:to>
      <xdr:col>15</xdr:col>
      <xdr:colOff>50800</xdr:colOff>
      <xdr:row>103</xdr:row>
      <xdr:rowOff>55245</xdr:rowOff>
    </xdr:to>
    <xdr:cxnSp macro="">
      <xdr:nvCxnSpPr>
        <xdr:cNvPr id="426" name="直線コネクタ 425">
          <a:extLst>
            <a:ext uri="{FF2B5EF4-FFF2-40B4-BE49-F238E27FC236}">
              <a16:creationId xmlns:a16="http://schemas.microsoft.com/office/drawing/2014/main" id="{FFF65E9C-1082-423B-8256-31B10705DEF8}"/>
            </a:ext>
          </a:extLst>
        </xdr:cNvPr>
        <xdr:cNvCxnSpPr/>
      </xdr:nvCxnSpPr>
      <xdr:spPr>
        <a:xfrm flipV="1">
          <a:off x="1790700" y="17312640"/>
          <a:ext cx="774700" cy="952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127000</xdr:colOff>
      <xdr:row>102</xdr:row>
      <xdr:rowOff>149225</xdr:rowOff>
    </xdr:from>
    <xdr:to>
      <xdr:col>6</xdr:col>
      <xdr:colOff>38100</xdr:colOff>
      <xdr:row>103</xdr:row>
      <xdr:rowOff>79375</xdr:rowOff>
    </xdr:to>
    <xdr:sp macro="" textlink="">
      <xdr:nvSpPr>
        <xdr:cNvPr id="427" name="楕円 426">
          <a:extLst>
            <a:ext uri="{FF2B5EF4-FFF2-40B4-BE49-F238E27FC236}">
              <a16:creationId xmlns:a16="http://schemas.microsoft.com/office/drawing/2014/main" id="{8B3C370F-65FA-4BB7-8F32-6FDA33EED3F0}"/>
            </a:ext>
          </a:extLst>
        </xdr:cNvPr>
        <xdr:cNvSpPr/>
      </xdr:nvSpPr>
      <xdr:spPr>
        <a:xfrm>
          <a:off x="965200" y="17248505"/>
          <a:ext cx="7874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177800</xdr:colOff>
      <xdr:row>103</xdr:row>
      <xdr:rowOff>28575</xdr:rowOff>
    </xdr:from>
    <xdr:to>
      <xdr:col>10</xdr:col>
      <xdr:colOff>114300</xdr:colOff>
      <xdr:row>103</xdr:row>
      <xdr:rowOff>55245</xdr:rowOff>
    </xdr:to>
    <xdr:cxnSp macro="">
      <xdr:nvCxnSpPr>
        <xdr:cNvPr id="428" name="直線コネクタ 427">
          <a:extLst>
            <a:ext uri="{FF2B5EF4-FFF2-40B4-BE49-F238E27FC236}">
              <a16:creationId xmlns:a16="http://schemas.microsoft.com/office/drawing/2014/main" id="{C7CF2022-C6AE-43F1-A0FC-980325FE374E}"/>
            </a:ext>
          </a:extLst>
        </xdr:cNvPr>
        <xdr:cNvCxnSpPr/>
      </xdr:nvCxnSpPr>
      <xdr:spPr>
        <a:xfrm>
          <a:off x="1008380" y="17295495"/>
          <a:ext cx="782320" cy="2667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153044</xdr:colOff>
      <xdr:row>104</xdr:row>
      <xdr:rowOff>102888</xdr:rowOff>
    </xdr:from>
    <xdr:ext cx="405111" cy="259045"/>
    <xdr:sp macro="" textlink="">
      <xdr:nvSpPr>
        <xdr:cNvPr id="429" name="n_1aveValue【港湾・漁港】&#10;有形固定資産減価償却率">
          <a:extLst>
            <a:ext uri="{FF2B5EF4-FFF2-40B4-BE49-F238E27FC236}">
              <a16:creationId xmlns:a16="http://schemas.microsoft.com/office/drawing/2014/main" id="{24B0EE7C-3561-44E6-A845-212D38FAD507}"/>
            </a:ext>
          </a:extLst>
        </xdr:cNvPr>
        <xdr:cNvSpPr txBox="1"/>
      </xdr:nvSpPr>
      <xdr:spPr>
        <a:xfrm>
          <a:off x="3170564" y="1753744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59.2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101</xdr:row>
      <xdr:rowOff>111141</xdr:rowOff>
    </xdr:from>
    <xdr:ext cx="405111" cy="259045"/>
    <xdr:sp macro="" textlink="">
      <xdr:nvSpPr>
        <xdr:cNvPr id="430" name="n_2aveValue【港湾・漁港】&#10;有形固定資産減価償却率">
          <a:extLst>
            <a:ext uri="{FF2B5EF4-FFF2-40B4-BE49-F238E27FC236}">
              <a16:creationId xmlns:a16="http://schemas.microsoft.com/office/drawing/2014/main" id="{006095B8-AC55-4556-A1AE-6B02986768E8}"/>
            </a:ext>
          </a:extLst>
        </xdr:cNvPr>
        <xdr:cNvSpPr txBox="1"/>
      </xdr:nvSpPr>
      <xdr:spPr>
        <a:xfrm>
          <a:off x="2385704" y="1704278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49.3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101</xdr:row>
      <xdr:rowOff>99713</xdr:rowOff>
    </xdr:from>
    <xdr:ext cx="405111" cy="259045"/>
    <xdr:sp macro="" textlink="">
      <xdr:nvSpPr>
        <xdr:cNvPr id="431" name="n_3aveValue【港湾・漁港】&#10;有形固定資産減価償却率">
          <a:extLst>
            <a:ext uri="{FF2B5EF4-FFF2-40B4-BE49-F238E27FC236}">
              <a16:creationId xmlns:a16="http://schemas.microsoft.com/office/drawing/2014/main" id="{DC748B94-BF8E-4136-AF28-BD06FD3593E8}"/>
            </a:ext>
          </a:extLst>
        </xdr:cNvPr>
        <xdr:cNvSpPr txBox="1"/>
      </xdr:nvSpPr>
      <xdr:spPr>
        <a:xfrm>
          <a:off x="1611004" y="1703135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48.7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101</xdr:row>
      <xdr:rowOff>93997</xdr:rowOff>
    </xdr:from>
    <xdr:ext cx="405111" cy="259045"/>
    <xdr:sp macro="" textlink="">
      <xdr:nvSpPr>
        <xdr:cNvPr id="432" name="n_4aveValue【港湾・漁港】&#10;有形固定資産減価償却率">
          <a:extLst>
            <a:ext uri="{FF2B5EF4-FFF2-40B4-BE49-F238E27FC236}">
              <a16:creationId xmlns:a16="http://schemas.microsoft.com/office/drawing/2014/main" id="{057F2B76-8170-4B3B-8AD3-221F8CD32F48}"/>
            </a:ext>
          </a:extLst>
        </xdr:cNvPr>
        <xdr:cNvSpPr txBox="1"/>
      </xdr:nvSpPr>
      <xdr:spPr>
        <a:xfrm>
          <a:off x="836304" y="1702563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48.4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153044</xdr:colOff>
      <xdr:row>101</xdr:row>
      <xdr:rowOff>90188</xdr:rowOff>
    </xdr:from>
    <xdr:ext cx="405111" cy="259045"/>
    <xdr:sp macro="" textlink="">
      <xdr:nvSpPr>
        <xdr:cNvPr id="433" name="n_1mainValue【港湾・漁港】&#10;有形固定資産減価償却率">
          <a:extLst>
            <a:ext uri="{FF2B5EF4-FFF2-40B4-BE49-F238E27FC236}">
              <a16:creationId xmlns:a16="http://schemas.microsoft.com/office/drawing/2014/main" id="{3A4B5854-C2DB-4C8B-AE0D-50AEDE75DB00}"/>
            </a:ext>
          </a:extLst>
        </xdr:cNvPr>
        <xdr:cNvSpPr txBox="1"/>
      </xdr:nvSpPr>
      <xdr:spPr>
        <a:xfrm>
          <a:off x="3170564" y="1702182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48.2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103</xdr:row>
      <xdr:rowOff>87647</xdr:rowOff>
    </xdr:from>
    <xdr:ext cx="405111" cy="259045"/>
    <xdr:sp macro="" textlink="">
      <xdr:nvSpPr>
        <xdr:cNvPr id="434" name="n_2mainValue【港湾・漁港】&#10;有形固定資産減価償却率">
          <a:extLst>
            <a:ext uri="{FF2B5EF4-FFF2-40B4-BE49-F238E27FC236}">
              <a16:creationId xmlns:a16="http://schemas.microsoft.com/office/drawing/2014/main" id="{D333B03A-A833-4957-8D82-1AC506FF0726}"/>
            </a:ext>
          </a:extLst>
        </xdr:cNvPr>
        <xdr:cNvSpPr txBox="1"/>
      </xdr:nvSpPr>
      <xdr:spPr>
        <a:xfrm>
          <a:off x="2385704" y="1735456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49.4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103</xdr:row>
      <xdr:rowOff>97172</xdr:rowOff>
    </xdr:from>
    <xdr:ext cx="405111" cy="259045"/>
    <xdr:sp macro="" textlink="">
      <xdr:nvSpPr>
        <xdr:cNvPr id="435" name="n_3mainValue【港湾・漁港】&#10;有形固定資産減価償却率">
          <a:extLst>
            <a:ext uri="{FF2B5EF4-FFF2-40B4-BE49-F238E27FC236}">
              <a16:creationId xmlns:a16="http://schemas.microsoft.com/office/drawing/2014/main" id="{BB8A29CF-ADA8-4BB9-BA25-991146D97E4B}"/>
            </a:ext>
          </a:extLst>
        </xdr:cNvPr>
        <xdr:cNvSpPr txBox="1"/>
      </xdr:nvSpPr>
      <xdr:spPr>
        <a:xfrm>
          <a:off x="1611004" y="1736409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49.9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103</xdr:row>
      <xdr:rowOff>70502</xdr:rowOff>
    </xdr:from>
    <xdr:ext cx="405111" cy="259045"/>
    <xdr:sp macro="" textlink="">
      <xdr:nvSpPr>
        <xdr:cNvPr id="436" name="n_4mainValue【港湾・漁港】&#10;有形固定資産減価償却率">
          <a:extLst>
            <a:ext uri="{FF2B5EF4-FFF2-40B4-BE49-F238E27FC236}">
              <a16:creationId xmlns:a16="http://schemas.microsoft.com/office/drawing/2014/main" id="{11F11A42-F99E-455B-840F-EA840406FE49}"/>
            </a:ext>
          </a:extLst>
        </xdr:cNvPr>
        <xdr:cNvSpPr txBox="1"/>
      </xdr:nvSpPr>
      <xdr:spPr>
        <a:xfrm>
          <a:off x="836304" y="1733742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48.5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91</xdr:row>
      <xdr:rowOff>19050</xdr:rowOff>
    </xdr:from>
    <xdr:to>
      <xdr:col>59</xdr:col>
      <xdr:colOff>88900</xdr:colOff>
      <xdr:row>94</xdr:row>
      <xdr:rowOff>139700</xdr:rowOff>
    </xdr:to>
    <xdr:sp macro="" textlink="">
      <xdr:nvSpPr>
        <xdr:cNvPr id="437" name="正方形/長方形 436">
          <a:extLst>
            <a:ext uri="{FF2B5EF4-FFF2-40B4-BE49-F238E27FC236}">
              <a16:creationId xmlns:a16="http://schemas.microsoft.com/office/drawing/2014/main" id="{3D846B35-7AF1-4CDF-9F1D-E034972AED21}"/>
            </a:ext>
          </a:extLst>
        </xdr:cNvPr>
        <xdr:cNvSpPr/>
      </xdr:nvSpPr>
      <xdr:spPr>
        <a:xfrm>
          <a:off x="5826760" y="15274290"/>
          <a:ext cx="4152900" cy="62357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港湾・漁港</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一人当たり有形固定資産（償却資産）額</a:t>
          </a:r>
        </a:p>
      </xdr:txBody>
    </xdr:sp>
    <xdr:clientData/>
  </xdr:twoCellAnchor>
  <xdr:twoCellAnchor>
    <xdr:from>
      <xdr:col>35</xdr:col>
      <xdr:colOff>63500</xdr:colOff>
      <xdr:row>94</xdr:row>
      <xdr:rowOff>165100</xdr:rowOff>
    </xdr:from>
    <xdr:to>
      <xdr:col>43</xdr:col>
      <xdr:colOff>63500</xdr:colOff>
      <xdr:row>96</xdr:row>
      <xdr:rowOff>76200</xdr:rowOff>
    </xdr:to>
    <xdr:sp macro="" textlink="">
      <xdr:nvSpPr>
        <xdr:cNvPr id="438" name="正方形/長方形 437">
          <a:extLst>
            <a:ext uri="{FF2B5EF4-FFF2-40B4-BE49-F238E27FC236}">
              <a16:creationId xmlns:a16="http://schemas.microsoft.com/office/drawing/2014/main" id="{95FC8416-CBFE-46F7-B2BF-9D246F4F7284}"/>
            </a:ext>
          </a:extLst>
        </xdr:cNvPr>
        <xdr:cNvSpPr/>
      </xdr:nvSpPr>
      <xdr:spPr>
        <a:xfrm>
          <a:off x="5930900" y="1592326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96</xdr:row>
      <xdr:rowOff>25400</xdr:rowOff>
    </xdr:from>
    <xdr:to>
      <xdr:col>43</xdr:col>
      <xdr:colOff>63500</xdr:colOff>
      <xdr:row>97</xdr:row>
      <xdr:rowOff>107950</xdr:rowOff>
    </xdr:to>
    <xdr:sp macro="" textlink="">
      <xdr:nvSpPr>
        <xdr:cNvPr id="439" name="正方形/長方形 438">
          <a:extLst>
            <a:ext uri="{FF2B5EF4-FFF2-40B4-BE49-F238E27FC236}">
              <a16:creationId xmlns:a16="http://schemas.microsoft.com/office/drawing/2014/main" id="{8693B3DA-0E27-4E21-81E2-C4DDEE0E5CF3}"/>
            </a:ext>
          </a:extLst>
        </xdr:cNvPr>
        <xdr:cNvSpPr/>
      </xdr:nvSpPr>
      <xdr:spPr>
        <a:xfrm>
          <a:off x="5930900" y="1611884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7/12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94</xdr:row>
      <xdr:rowOff>165100</xdr:rowOff>
    </xdr:from>
    <xdr:to>
      <xdr:col>48</xdr:col>
      <xdr:colOff>127000</xdr:colOff>
      <xdr:row>96</xdr:row>
      <xdr:rowOff>76200</xdr:rowOff>
    </xdr:to>
    <xdr:sp macro="" textlink="">
      <xdr:nvSpPr>
        <xdr:cNvPr id="440" name="正方形/長方形 439">
          <a:extLst>
            <a:ext uri="{FF2B5EF4-FFF2-40B4-BE49-F238E27FC236}">
              <a16:creationId xmlns:a16="http://schemas.microsoft.com/office/drawing/2014/main" id="{B9920E5C-06F1-4E90-9FA5-73806656B865}"/>
            </a:ext>
          </a:extLst>
        </xdr:cNvPr>
        <xdr:cNvSpPr/>
      </xdr:nvSpPr>
      <xdr:spPr>
        <a:xfrm>
          <a:off x="6832600" y="1592326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96</xdr:row>
      <xdr:rowOff>25400</xdr:rowOff>
    </xdr:from>
    <xdr:to>
      <xdr:col>48</xdr:col>
      <xdr:colOff>127000</xdr:colOff>
      <xdr:row>97</xdr:row>
      <xdr:rowOff>107950</xdr:rowOff>
    </xdr:to>
    <xdr:sp macro="" textlink="">
      <xdr:nvSpPr>
        <xdr:cNvPr id="441" name="正方形/長方形 440">
          <a:extLst>
            <a:ext uri="{FF2B5EF4-FFF2-40B4-BE49-F238E27FC236}">
              <a16:creationId xmlns:a16="http://schemas.microsoft.com/office/drawing/2014/main" id="{2161357C-40E0-43E4-8820-81B575769809}"/>
            </a:ext>
          </a:extLst>
        </xdr:cNvPr>
        <xdr:cNvSpPr/>
      </xdr:nvSpPr>
      <xdr:spPr>
        <a:xfrm>
          <a:off x="6832600" y="1611884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117,337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94</xdr:row>
      <xdr:rowOff>165100</xdr:rowOff>
    </xdr:from>
    <xdr:to>
      <xdr:col>54</xdr:col>
      <xdr:colOff>127000</xdr:colOff>
      <xdr:row>96</xdr:row>
      <xdr:rowOff>76200</xdr:rowOff>
    </xdr:to>
    <xdr:sp macro="" textlink="">
      <xdr:nvSpPr>
        <xdr:cNvPr id="442" name="正方形/長方形 441">
          <a:extLst>
            <a:ext uri="{FF2B5EF4-FFF2-40B4-BE49-F238E27FC236}">
              <a16:creationId xmlns:a16="http://schemas.microsoft.com/office/drawing/2014/main" id="{4841AB32-96E0-44A4-A1EE-286A92E78F58}"/>
            </a:ext>
          </a:extLst>
        </xdr:cNvPr>
        <xdr:cNvSpPr/>
      </xdr:nvSpPr>
      <xdr:spPr>
        <a:xfrm>
          <a:off x="7838440" y="1592326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愛媛県平均</a:t>
          </a:r>
        </a:p>
      </xdr:txBody>
    </xdr:sp>
    <xdr:clientData/>
  </xdr:twoCellAnchor>
  <xdr:twoCellAnchor>
    <xdr:from>
      <xdr:col>46</xdr:col>
      <xdr:colOff>127000</xdr:colOff>
      <xdr:row>96</xdr:row>
      <xdr:rowOff>25400</xdr:rowOff>
    </xdr:from>
    <xdr:to>
      <xdr:col>54</xdr:col>
      <xdr:colOff>127000</xdr:colOff>
      <xdr:row>97</xdr:row>
      <xdr:rowOff>107950</xdr:rowOff>
    </xdr:to>
    <xdr:sp macro="" textlink="">
      <xdr:nvSpPr>
        <xdr:cNvPr id="443" name="正方形/長方形 442">
          <a:extLst>
            <a:ext uri="{FF2B5EF4-FFF2-40B4-BE49-F238E27FC236}">
              <a16:creationId xmlns:a16="http://schemas.microsoft.com/office/drawing/2014/main" id="{59463BD8-8AF0-420F-8AA2-EA59FDC14B11}"/>
            </a:ext>
          </a:extLst>
        </xdr:cNvPr>
        <xdr:cNvSpPr/>
      </xdr:nvSpPr>
      <xdr:spPr>
        <a:xfrm>
          <a:off x="7838440" y="1611884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250,392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97</xdr:row>
      <xdr:rowOff>133350</xdr:rowOff>
    </xdr:from>
    <xdr:to>
      <xdr:col>59</xdr:col>
      <xdr:colOff>88900</xdr:colOff>
      <xdr:row>111</xdr:row>
      <xdr:rowOff>19050</xdr:rowOff>
    </xdr:to>
    <xdr:sp macro="" textlink="">
      <xdr:nvSpPr>
        <xdr:cNvPr id="444" name="正方形/長方形 443">
          <a:extLst>
            <a:ext uri="{FF2B5EF4-FFF2-40B4-BE49-F238E27FC236}">
              <a16:creationId xmlns:a16="http://schemas.microsoft.com/office/drawing/2014/main" id="{5BEEA4C7-1FFE-4C66-A931-0F9B75BD3185}"/>
            </a:ext>
          </a:extLst>
        </xdr:cNvPr>
        <xdr:cNvSpPr/>
      </xdr:nvSpPr>
      <xdr:spPr>
        <a:xfrm>
          <a:off x="5826760" y="16394430"/>
          <a:ext cx="4152900" cy="223266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96</xdr:row>
      <xdr:rowOff>114300</xdr:rowOff>
    </xdr:from>
    <xdr:ext cx="349839" cy="225703"/>
    <xdr:sp macro="" textlink="">
      <xdr:nvSpPr>
        <xdr:cNvPr id="445" name="テキスト ボックス 444">
          <a:extLst>
            <a:ext uri="{FF2B5EF4-FFF2-40B4-BE49-F238E27FC236}">
              <a16:creationId xmlns:a16="http://schemas.microsoft.com/office/drawing/2014/main" id="{8EA07F07-FD77-4589-A244-EB871A8B96EF}"/>
            </a:ext>
          </a:extLst>
        </xdr:cNvPr>
        <xdr:cNvSpPr txBox="1"/>
      </xdr:nvSpPr>
      <xdr:spPr>
        <a:xfrm>
          <a:off x="5788660" y="1620774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111</xdr:row>
      <xdr:rowOff>19050</xdr:rowOff>
    </xdr:from>
    <xdr:to>
      <xdr:col>59</xdr:col>
      <xdr:colOff>50800</xdr:colOff>
      <xdr:row>111</xdr:row>
      <xdr:rowOff>19050</xdr:rowOff>
    </xdr:to>
    <xdr:cxnSp macro="">
      <xdr:nvCxnSpPr>
        <xdr:cNvPr id="446" name="直線コネクタ 445">
          <a:extLst>
            <a:ext uri="{FF2B5EF4-FFF2-40B4-BE49-F238E27FC236}">
              <a16:creationId xmlns:a16="http://schemas.microsoft.com/office/drawing/2014/main" id="{1E02827C-20FB-4F71-82A0-376CD5A0DA0B}"/>
            </a:ext>
          </a:extLst>
        </xdr:cNvPr>
        <xdr:cNvCxnSpPr/>
      </xdr:nvCxnSpPr>
      <xdr:spPr>
        <a:xfrm>
          <a:off x="5826760" y="18627090"/>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108</xdr:row>
      <xdr:rowOff>76200</xdr:rowOff>
    </xdr:from>
    <xdr:to>
      <xdr:col>59</xdr:col>
      <xdr:colOff>50800</xdr:colOff>
      <xdr:row>108</xdr:row>
      <xdr:rowOff>76200</xdr:rowOff>
    </xdr:to>
    <xdr:cxnSp macro="">
      <xdr:nvCxnSpPr>
        <xdr:cNvPr id="447" name="直線コネクタ 446">
          <a:extLst>
            <a:ext uri="{FF2B5EF4-FFF2-40B4-BE49-F238E27FC236}">
              <a16:creationId xmlns:a16="http://schemas.microsoft.com/office/drawing/2014/main" id="{BB4AF36C-EE81-4952-835B-58F4758301E7}"/>
            </a:ext>
          </a:extLst>
        </xdr:cNvPr>
        <xdr:cNvCxnSpPr/>
      </xdr:nvCxnSpPr>
      <xdr:spPr>
        <a:xfrm>
          <a:off x="5826760" y="18181320"/>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107</xdr:row>
      <xdr:rowOff>105427</xdr:rowOff>
    </xdr:from>
    <xdr:ext cx="248786" cy="259045"/>
    <xdr:sp macro="" textlink="">
      <xdr:nvSpPr>
        <xdr:cNvPr id="448" name="テキスト ボックス 447">
          <a:extLst>
            <a:ext uri="{FF2B5EF4-FFF2-40B4-BE49-F238E27FC236}">
              <a16:creationId xmlns:a16="http://schemas.microsoft.com/office/drawing/2014/main" id="{3778FE4E-75C5-403F-8AEE-3762507B6987}"/>
            </a:ext>
          </a:extLst>
        </xdr:cNvPr>
        <xdr:cNvSpPr txBox="1"/>
      </xdr:nvSpPr>
      <xdr:spPr>
        <a:xfrm>
          <a:off x="5600834" y="1804290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105</xdr:row>
      <xdr:rowOff>133350</xdr:rowOff>
    </xdr:from>
    <xdr:to>
      <xdr:col>59</xdr:col>
      <xdr:colOff>50800</xdr:colOff>
      <xdr:row>105</xdr:row>
      <xdr:rowOff>133350</xdr:rowOff>
    </xdr:to>
    <xdr:cxnSp macro="">
      <xdr:nvCxnSpPr>
        <xdr:cNvPr id="449" name="直線コネクタ 448">
          <a:extLst>
            <a:ext uri="{FF2B5EF4-FFF2-40B4-BE49-F238E27FC236}">
              <a16:creationId xmlns:a16="http://schemas.microsoft.com/office/drawing/2014/main" id="{47DF8A47-F969-481A-A93E-2E232D2EEE1E}"/>
            </a:ext>
          </a:extLst>
        </xdr:cNvPr>
        <xdr:cNvCxnSpPr/>
      </xdr:nvCxnSpPr>
      <xdr:spPr>
        <a:xfrm>
          <a:off x="5826760" y="17735550"/>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104</xdr:row>
      <xdr:rowOff>162577</xdr:rowOff>
    </xdr:from>
    <xdr:ext cx="595419" cy="259045"/>
    <xdr:sp macro="" textlink="">
      <xdr:nvSpPr>
        <xdr:cNvPr id="450" name="テキスト ボックス 449">
          <a:extLst>
            <a:ext uri="{FF2B5EF4-FFF2-40B4-BE49-F238E27FC236}">
              <a16:creationId xmlns:a16="http://schemas.microsoft.com/office/drawing/2014/main" id="{1EDC7CEB-5345-4600-B664-0554F483E3A4}"/>
            </a:ext>
          </a:extLst>
        </xdr:cNvPr>
        <xdr:cNvSpPr txBox="1"/>
      </xdr:nvSpPr>
      <xdr:spPr>
        <a:xfrm>
          <a:off x="5299921" y="1759713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103</xdr:row>
      <xdr:rowOff>19050</xdr:rowOff>
    </xdr:from>
    <xdr:to>
      <xdr:col>59</xdr:col>
      <xdr:colOff>50800</xdr:colOff>
      <xdr:row>103</xdr:row>
      <xdr:rowOff>19050</xdr:rowOff>
    </xdr:to>
    <xdr:cxnSp macro="">
      <xdr:nvCxnSpPr>
        <xdr:cNvPr id="451" name="直線コネクタ 450">
          <a:extLst>
            <a:ext uri="{FF2B5EF4-FFF2-40B4-BE49-F238E27FC236}">
              <a16:creationId xmlns:a16="http://schemas.microsoft.com/office/drawing/2014/main" id="{F231384C-0582-4A11-A7B0-D989ADDF105D}"/>
            </a:ext>
          </a:extLst>
        </xdr:cNvPr>
        <xdr:cNvCxnSpPr/>
      </xdr:nvCxnSpPr>
      <xdr:spPr>
        <a:xfrm>
          <a:off x="5826760" y="17285970"/>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102</xdr:row>
      <xdr:rowOff>48277</xdr:rowOff>
    </xdr:from>
    <xdr:ext cx="595419" cy="259045"/>
    <xdr:sp macro="" textlink="">
      <xdr:nvSpPr>
        <xdr:cNvPr id="452" name="テキスト ボックス 451">
          <a:extLst>
            <a:ext uri="{FF2B5EF4-FFF2-40B4-BE49-F238E27FC236}">
              <a16:creationId xmlns:a16="http://schemas.microsoft.com/office/drawing/2014/main" id="{7E5DA778-C822-451A-AED6-2A55FDD8A403}"/>
            </a:ext>
          </a:extLst>
        </xdr:cNvPr>
        <xdr:cNvSpPr txBox="1"/>
      </xdr:nvSpPr>
      <xdr:spPr>
        <a:xfrm>
          <a:off x="5299921" y="1714755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100</xdr:row>
      <xdr:rowOff>76200</xdr:rowOff>
    </xdr:from>
    <xdr:to>
      <xdr:col>59</xdr:col>
      <xdr:colOff>50800</xdr:colOff>
      <xdr:row>100</xdr:row>
      <xdr:rowOff>76200</xdr:rowOff>
    </xdr:to>
    <xdr:cxnSp macro="">
      <xdr:nvCxnSpPr>
        <xdr:cNvPr id="453" name="直線コネクタ 452">
          <a:extLst>
            <a:ext uri="{FF2B5EF4-FFF2-40B4-BE49-F238E27FC236}">
              <a16:creationId xmlns:a16="http://schemas.microsoft.com/office/drawing/2014/main" id="{105BEB9B-41C6-4151-A0A2-CAF7A0C6A2C2}"/>
            </a:ext>
          </a:extLst>
        </xdr:cNvPr>
        <xdr:cNvCxnSpPr/>
      </xdr:nvCxnSpPr>
      <xdr:spPr>
        <a:xfrm>
          <a:off x="5826760" y="16840200"/>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99</xdr:row>
      <xdr:rowOff>105427</xdr:rowOff>
    </xdr:from>
    <xdr:ext cx="595419" cy="259045"/>
    <xdr:sp macro="" textlink="">
      <xdr:nvSpPr>
        <xdr:cNvPr id="454" name="テキスト ボックス 453">
          <a:extLst>
            <a:ext uri="{FF2B5EF4-FFF2-40B4-BE49-F238E27FC236}">
              <a16:creationId xmlns:a16="http://schemas.microsoft.com/office/drawing/2014/main" id="{21419562-0932-4B83-9E37-27840B927EE5}"/>
            </a:ext>
          </a:extLst>
        </xdr:cNvPr>
        <xdr:cNvSpPr txBox="1"/>
      </xdr:nvSpPr>
      <xdr:spPr>
        <a:xfrm>
          <a:off x="5299921" y="1670178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97</xdr:row>
      <xdr:rowOff>133350</xdr:rowOff>
    </xdr:from>
    <xdr:to>
      <xdr:col>59</xdr:col>
      <xdr:colOff>50800</xdr:colOff>
      <xdr:row>97</xdr:row>
      <xdr:rowOff>133350</xdr:rowOff>
    </xdr:to>
    <xdr:cxnSp macro="">
      <xdr:nvCxnSpPr>
        <xdr:cNvPr id="455" name="直線コネクタ 454">
          <a:extLst>
            <a:ext uri="{FF2B5EF4-FFF2-40B4-BE49-F238E27FC236}">
              <a16:creationId xmlns:a16="http://schemas.microsoft.com/office/drawing/2014/main" id="{79597514-0FD9-4B70-B39D-FC945A43EC01}"/>
            </a:ext>
          </a:extLst>
        </xdr:cNvPr>
        <xdr:cNvCxnSpPr/>
      </xdr:nvCxnSpPr>
      <xdr:spPr>
        <a:xfrm>
          <a:off x="5826760" y="16394430"/>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96</xdr:row>
      <xdr:rowOff>162577</xdr:rowOff>
    </xdr:from>
    <xdr:ext cx="595419" cy="259045"/>
    <xdr:sp macro="" textlink="">
      <xdr:nvSpPr>
        <xdr:cNvPr id="456" name="テキスト ボックス 455">
          <a:extLst>
            <a:ext uri="{FF2B5EF4-FFF2-40B4-BE49-F238E27FC236}">
              <a16:creationId xmlns:a16="http://schemas.microsoft.com/office/drawing/2014/main" id="{F0A13899-7D4C-4C84-AA32-74C060604AA7}"/>
            </a:ext>
          </a:extLst>
        </xdr:cNvPr>
        <xdr:cNvSpPr txBox="1"/>
      </xdr:nvSpPr>
      <xdr:spPr>
        <a:xfrm>
          <a:off x="5299921" y="1625601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97</xdr:row>
      <xdr:rowOff>133350</xdr:rowOff>
    </xdr:from>
    <xdr:to>
      <xdr:col>59</xdr:col>
      <xdr:colOff>88900</xdr:colOff>
      <xdr:row>111</xdr:row>
      <xdr:rowOff>19050</xdr:rowOff>
    </xdr:to>
    <xdr:sp macro="" textlink="">
      <xdr:nvSpPr>
        <xdr:cNvPr id="457" name="【港湾・漁港】&#10;一人当たり有形固定資産（償却資産）額グラフ枠">
          <a:extLst>
            <a:ext uri="{FF2B5EF4-FFF2-40B4-BE49-F238E27FC236}">
              <a16:creationId xmlns:a16="http://schemas.microsoft.com/office/drawing/2014/main" id="{6DC2BA47-22D9-4FD9-A0D5-8B27521C0C82}"/>
            </a:ext>
          </a:extLst>
        </xdr:cNvPr>
        <xdr:cNvSpPr/>
      </xdr:nvSpPr>
      <xdr:spPr>
        <a:xfrm>
          <a:off x="5826760" y="16394430"/>
          <a:ext cx="4152900" cy="223266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189865</xdr:colOff>
      <xdr:row>100</xdr:row>
      <xdr:rowOff>104547</xdr:rowOff>
    </xdr:from>
    <xdr:to>
      <xdr:col>54</xdr:col>
      <xdr:colOff>189865</xdr:colOff>
      <xdr:row>108</xdr:row>
      <xdr:rowOff>76028</xdr:rowOff>
    </xdr:to>
    <xdr:cxnSp macro="">
      <xdr:nvCxnSpPr>
        <xdr:cNvPr id="458" name="直線コネクタ 457">
          <a:extLst>
            <a:ext uri="{FF2B5EF4-FFF2-40B4-BE49-F238E27FC236}">
              <a16:creationId xmlns:a16="http://schemas.microsoft.com/office/drawing/2014/main" id="{D2C529F7-D589-4361-9A60-62E834F2F417}"/>
            </a:ext>
          </a:extLst>
        </xdr:cNvPr>
        <xdr:cNvCxnSpPr/>
      </xdr:nvCxnSpPr>
      <xdr:spPr>
        <a:xfrm flipV="1">
          <a:off x="9219565" y="16868547"/>
          <a:ext cx="0" cy="1312601"/>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108</xdr:row>
      <xdr:rowOff>79855</xdr:rowOff>
    </xdr:from>
    <xdr:ext cx="313932" cy="259045"/>
    <xdr:sp macro="" textlink="">
      <xdr:nvSpPr>
        <xdr:cNvPr id="459" name="【港湾・漁港】&#10;一人当たり有形固定資産（償却資産）額最小値テキスト">
          <a:extLst>
            <a:ext uri="{FF2B5EF4-FFF2-40B4-BE49-F238E27FC236}">
              <a16:creationId xmlns:a16="http://schemas.microsoft.com/office/drawing/2014/main" id="{0B02C19E-2D88-435D-B23A-062CB1D2DB9B}"/>
            </a:ext>
          </a:extLst>
        </xdr:cNvPr>
        <xdr:cNvSpPr txBox="1"/>
      </xdr:nvSpPr>
      <xdr:spPr>
        <a:xfrm>
          <a:off x="9258300" y="18184975"/>
          <a:ext cx="31393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75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108</xdr:row>
      <xdr:rowOff>76028</xdr:rowOff>
    </xdr:from>
    <xdr:to>
      <xdr:col>55</xdr:col>
      <xdr:colOff>88900</xdr:colOff>
      <xdr:row>108</xdr:row>
      <xdr:rowOff>76028</xdr:rowOff>
    </xdr:to>
    <xdr:cxnSp macro="">
      <xdr:nvCxnSpPr>
        <xdr:cNvPr id="460" name="直線コネクタ 459">
          <a:extLst>
            <a:ext uri="{FF2B5EF4-FFF2-40B4-BE49-F238E27FC236}">
              <a16:creationId xmlns:a16="http://schemas.microsoft.com/office/drawing/2014/main" id="{A3473756-30DA-4A41-A199-C21677AFD70C}"/>
            </a:ext>
          </a:extLst>
        </xdr:cNvPr>
        <xdr:cNvCxnSpPr/>
      </xdr:nvCxnSpPr>
      <xdr:spPr>
        <a:xfrm>
          <a:off x="9154160" y="18181148"/>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99</xdr:row>
      <xdr:rowOff>51224</xdr:rowOff>
    </xdr:from>
    <xdr:ext cx="599010" cy="259045"/>
    <xdr:sp macro="" textlink="">
      <xdr:nvSpPr>
        <xdr:cNvPr id="461" name="【港湾・漁港】&#10;一人当たり有形固定資産（償却資産）額最大値テキスト">
          <a:extLst>
            <a:ext uri="{FF2B5EF4-FFF2-40B4-BE49-F238E27FC236}">
              <a16:creationId xmlns:a16="http://schemas.microsoft.com/office/drawing/2014/main" id="{BBC275ED-7338-4F71-B01A-010D904FF84B}"/>
            </a:ext>
          </a:extLst>
        </xdr:cNvPr>
        <xdr:cNvSpPr txBox="1"/>
      </xdr:nvSpPr>
      <xdr:spPr>
        <a:xfrm>
          <a:off x="9258300" y="1664758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587,600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100</xdr:row>
      <xdr:rowOff>104547</xdr:rowOff>
    </xdr:from>
    <xdr:to>
      <xdr:col>55</xdr:col>
      <xdr:colOff>88900</xdr:colOff>
      <xdr:row>100</xdr:row>
      <xdr:rowOff>104547</xdr:rowOff>
    </xdr:to>
    <xdr:cxnSp macro="">
      <xdr:nvCxnSpPr>
        <xdr:cNvPr id="462" name="直線コネクタ 461">
          <a:extLst>
            <a:ext uri="{FF2B5EF4-FFF2-40B4-BE49-F238E27FC236}">
              <a16:creationId xmlns:a16="http://schemas.microsoft.com/office/drawing/2014/main" id="{CE4FFA07-5994-4F35-AE50-7E7252B442AD}"/>
            </a:ext>
          </a:extLst>
        </xdr:cNvPr>
        <xdr:cNvCxnSpPr/>
      </xdr:nvCxnSpPr>
      <xdr:spPr>
        <a:xfrm>
          <a:off x="9154160" y="16868547"/>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106</xdr:row>
      <xdr:rowOff>114699</xdr:rowOff>
    </xdr:from>
    <xdr:ext cx="534377" cy="259045"/>
    <xdr:sp macro="" textlink="">
      <xdr:nvSpPr>
        <xdr:cNvPr id="463" name="【港湾・漁港】&#10;一人当たり有形固定資産（償却資産）額平均値テキスト">
          <a:extLst>
            <a:ext uri="{FF2B5EF4-FFF2-40B4-BE49-F238E27FC236}">
              <a16:creationId xmlns:a16="http://schemas.microsoft.com/office/drawing/2014/main" id="{65DF5907-F54E-408B-8DD7-4A72D4305045}"/>
            </a:ext>
          </a:extLst>
        </xdr:cNvPr>
        <xdr:cNvSpPr txBox="1"/>
      </xdr:nvSpPr>
      <xdr:spPr>
        <a:xfrm>
          <a:off x="9258300" y="17884539"/>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45,944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107</xdr:row>
      <xdr:rowOff>91822</xdr:rowOff>
    </xdr:from>
    <xdr:to>
      <xdr:col>55</xdr:col>
      <xdr:colOff>50800</xdr:colOff>
      <xdr:row>108</xdr:row>
      <xdr:rowOff>21972</xdr:rowOff>
    </xdr:to>
    <xdr:sp macro="" textlink="">
      <xdr:nvSpPr>
        <xdr:cNvPr id="464" name="フローチャート: 判断 463">
          <a:extLst>
            <a:ext uri="{FF2B5EF4-FFF2-40B4-BE49-F238E27FC236}">
              <a16:creationId xmlns:a16="http://schemas.microsoft.com/office/drawing/2014/main" id="{09DAAEBB-DECD-4F58-9BD9-7335E74AEFE0}"/>
            </a:ext>
          </a:extLst>
        </xdr:cNvPr>
        <xdr:cNvSpPr/>
      </xdr:nvSpPr>
      <xdr:spPr>
        <a:xfrm>
          <a:off x="9192260" y="18029302"/>
          <a:ext cx="7874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63500</xdr:colOff>
      <xdr:row>107</xdr:row>
      <xdr:rowOff>93831</xdr:rowOff>
    </xdr:from>
    <xdr:to>
      <xdr:col>50</xdr:col>
      <xdr:colOff>165100</xdr:colOff>
      <xdr:row>108</xdr:row>
      <xdr:rowOff>23981</xdr:rowOff>
    </xdr:to>
    <xdr:sp macro="" textlink="">
      <xdr:nvSpPr>
        <xdr:cNvPr id="465" name="フローチャート: 判断 464">
          <a:extLst>
            <a:ext uri="{FF2B5EF4-FFF2-40B4-BE49-F238E27FC236}">
              <a16:creationId xmlns:a16="http://schemas.microsoft.com/office/drawing/2014/main" id="{3C719CAC-8923-4059-9B06-EEA1757625A6}"/>
            </a:ext>
          </a:extLst>
        </xdr:cNvPr>
        <xdr:cNvSpPr/>
      </xdr:nvSpPr>
      <xdr:spPr>
        <a:xfrm>
          <a:off x="8445500" y="18031311"/>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127000</xdr:colOff>
      <xdr:row>107</xdr:row>
      <xdr:rowOff>140929</xdr:rowOff>
    </xdr:from>
    <xdr:to>
      <xdr:col>46</xdr:col>
      <xdr:colOff>38100</xdr:colOff>
      <xdr:row>108</xdr:row>
      <xdr:rowOff>71079</xdr:rowOff>
    </xdr:to>
    <xdr:sp macro="" textlink="">
      <xdr:nvSpPr>
        <xdr:cNvPr id="466" name="フローチャート: 判断 465">
          <a:extLst>
            <a:ext uri="{FF2B5EF4-FFF2-40B4-BE49-F238E27FC236}">
              <a16:creationId xmlns:a16="http://schemas.microsoft.com/office/drawing/2014/main" id="{C0E338FB-E5FD-479C-9F8B-64F085877584}"/>
            </a:ext>
          </a:extLst>
        </xdr:cNvPr>
        <xdr:cNvSpPr/>
      </xdr:nvSpPr>
      <xdr:spPr>
        <a:xfrm>
          <a:off x="7670800" y="18078409"/>
          <a:ext cx="7874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0</xdr:colOff>
      <xdr:row>107</xdr:row>
      <xdr:rowOff>143822</xdr:rowOff>
    </xdr:from>
    <xdr:to>
      <xdr:col>41</xdr:col>
      <xdr:colOff>101600</xdr:colOff>
      <xdr:row>108</xdr:row>
      <xdr:rowOff>73972</xdr:rowOff>
    </xdr:to>
    <xdr:sp macro="" textlink="">
      <xdr:nvSpPr>
        <xdr:cNvPr id="467" name="フローチャート: 判断 466">
          <a:extLst>
            <a:ext uri="{FF2B5EF4-FFF2-40B4-BE49-F238E27FC236}">
              <a16:creationId xmlns:a16="http://schemas.microsoft.com/office/drawing/2014/main" id="{8EE18799-36C1-4399-8959-0375E18D89A5}"/>
            </a:ext>
          </a:extLst>
        </xdr:cNvPr>
        <xdr:cNvSpPr/>
      </xdr:nvSpPr>
      <xdr:spPr>
        <a:xfrm>
          <a:off x="6873240" y="18081302"/>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63500</xdr:colOff>
      <xdr:row>107</xdr:row>
      <xdr:rowOff>145976</xdr:rowOff>
    </xdr:from>
    <xdr:to>
      <xdr:col>36</xdr:col>
      <xdr:colOff>165100</xdr:colOff>
      <xdr:row>108</xdr:row>
      <xdr:rowOff>76126</xdr:rowOff>
    </xdr:to>
    <xdr:sp macro="" textlink="">
      <xdr:nvSpPr>
        <xdr:cNvPr id="468" name="フローチャート: 判断 467">
          <a:extLst>
            <a:ext uri="{FF2B5EF4-FFF2-40B4-BE49-F238E27FC236}">
              <a16:creationId xmlns:a16="http://schemas.microsoft.com/office/drawing/2014/main" id="{0FEF7DB8-4542-4D50-AC5F-4CD70DC8B94C}"/>
            </a:ext>
          </a:extLst>
        </xdr:cNvPr>
        <xdr:cNvSpPr/>
      </xdr:nvSpPr>
      <xdr:spPr>
        <a:xfrm>
          <a:off x="6098540" y="18083456"/>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54</xdr:col>
      <xdr:colOff>0</xdr:colOff>
      <xdr:row>111</xdr:row>
      <xdr:rowOff>16527</xdr:rowOff>
    </xdr:from>
    <xdr:ext cx="762000" cy="259045"/>
    <xdr:sp macro="" textlink="">
      <xdr:nvSpPr>
        <xdr:cNvPr id="469" name="テキスト ボックス 468">
          <a:extLst>
            <a:ext uri="{FF2B5EF4-FFF2-40B4-BE49-F238E27FC236}">
              <a16:creationId xmlns:a16="http://schemas.microsoft.com/office/drawing/2014/main" id="{DE3B5F79-5ED7-4040-B612-A6F11B58BB7D}"/>
            </a:ext>
          </a:extLst>
        </xdr:cNvPr>
        <xdr:cNvSpPr txBox="1"/>
      </xdr:nvSpPr>
      <xdr:spPr>
        <a:xfrm>
          <a:off x="9052560" y="186245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111</xdr:row>
      <xdr:rowOff>16527</xdr:rowOff>
    </xdr:from>
    <xdr:ext cx="762000" cy="259045"/>
    <xdr:sp macro="" textlink="">
      <xdr:nvSpPr>
        <xdr:cNvPr id="470" name="テキスト ボックス 469">
          <a:extLst>
            <a:ext uri="{FF2B5EF4-FFF2-40B4-BE49-F238E27FC236}">
              <a16:creationId xmlns:a16="http://schemas.microsoft.com/office/drawing/2014/main" id="{BA34E831-4790-4BE8-8C25-6280042E1E5B}"/>
            </a:ext>
          </a:extLst>
        </xdr:cNvPr>
        <xdr:cNvSpPr txBox="1"/>
      </xdr:nvSpPr>
      <xdr:spPr>
        <a:xfrm>
          <a:off x="8328660" y="186245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111</xdr:row>
      <xdr:rowOff>16527</xdr:rowOff>
    </xdr:from>
    <xdr:ext cx="762000" cy="259045"/>
    <xdr:sp macro="" textlink="">
      <xdr:nvSpPr>
        <xdr:cNvPr id="471" name="テキスト ボックス 470">
          <a:extLst>
            <a:ext uri="{FF2B5EF4-FFF2-40B4-BE49-F238E27FC236}">
              <a16:creationId xmlns:a16="http://schemas.microsoft.com/office/drawing/2014/main" id="{CA650ED3-58B7-464A-8E8F-27230B341B34}"/>
            </a:ext>
          </a:extLst>
        </xdr:cNvPr>
        <xdr:cNvSpPr txBox="1"/>
      </xdr:nvSpPr>
      <xdr:spPr>
        <a:xfrm>
          <a:off x="7546340" y="186245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111</xdr:row>
      <xdr:rowOff>16527</xdr:rowOff>
    </xdr:from>
    <xdr:ext cx="762000" cy="259045"/>
    <xdr:sp macro="" textlink="">
      <xdr:nvSpPr>
        <xdr:cNvPr id="472" name="テキスト ボックス 471">
          <a:extLst>
            <a:ext uri="{FF2B5EF4-FFF2-40B4-BE49-F238E27FC236}">
              <a16:creationId xmlns:a16="http://schemas.microsoft.com/office/drawing/2014/main" id="{017E5401-49B8-4CF5-A66D-940C3E548862}"/>
            </a:ext>
          </a:extLst>
        </xdr:cNvPr>
        <xdr:cNvSpPr txBox="1"/>
      </xdr:nvSpPr>
      <xdr:spPr>
        <a:xfrm>
          <a:off x="6756400" y="186245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111</xdr:row>
      <xdr:rowOff>16527</xdr:rowOff>
    </xdr:from>
    <xdr:ext cx="762000" cy="259045"/>
    <xdr:sp macro="" textlink="">
      <xdr:nvSpPr>
        <xdr:cNvPr id="473" name="テキスト ボックス 472">
          <a:extLst>
            <a:ext uri="{FF2B5EF4-FFF2-40B4-BE49-F238E27FC236}">
              <a16:creationId xmlns:a16="http://schemas.microsoft.com/office/drawing/2014/main" id="{39E94544-26EF-4A17-AC68-3D7B9E461CB1}"/>
            </a:ext>
          </a:extLst>
        </xdr:cNvPr>
        <xdr:cNvSpPr txBox="1"/>
      </xdr:nvSpPr>
      <xdr:spPr>
        <a:xfrm>
          <a:off x="5981700" y="186245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107</xdr:row>
      <xdr:rowOff>142522</xdr:rowOff>
    </xdr:from>
    <xdr:to>
      <xdr:col>55</xdr:col>
      <xdr:colOff>50800</xdr:colOff>
      <xdr:row>108</xdr:row>
      <xdr:rowOff>72672</xdr:rowOff>
    </xdr:to>
    <xdr:sp macro="" textlink="">
      <xdr:nvSpPr>
        <xdr:cNvPr id="474" name="楕円 473">
          <a:extLst>
            <a:ext uri="{FF2B5EF4-FFF2-40B4-BE49-F238E27FC236}">
              <a16:creationId xmlns:a16="http://schemas.microsoft.com/office/drawing/2014/main" id="{EE447E8D-B275-4A90-AC9B-CFEBACFF33D2}"/>
            </a:ext>
          </a:extLst>
        </xdr:cNvPr>
        <xdr:cNvSpPr/>
      </xdr:nvSpPr>
      <xdr:spPr>
        <a:xfrm>
          <a:off x="9192260" y="18080002"/>
          <a:ext cx="7874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38100</xdr:colOff>
      <xdr:row>107</xdr:row>
      <xdr:rowOff>70250</xdr:rowOff>
    </xdr:from>
    <xdr:ext cx="534377" cy="259045"/>
    <xdr:sp macro="" textlink="">
      <xdr:nvSpPr>
        <xdr:cNvPr id="475" name="【港湾・漁港】&#10;一人当たり有形固定資産（償却資産）額該当値テキスト">
          <a:extLst>
            <a:ext uri="{FF2B5EF4-FFF2-40B4-BE49-F238E27FC236}">
              <a16:creationId xmlns:a16="http://schemas.microsoft.com/office/drawing/2014/main" id="{02BA6563-D7BD-42CD-9CE3-0B4A5E6CAB61}"/>
            </a:ext>
          </a:extLst>
        </xdr:cNvPr>
        <xdr:cNvSpPr txBox="1"/>
      </xdr:nvSpPr>
      <xdr:spPr>
        <a:xfrm>
          <a:off x="9258300" y="1800773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23,766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107</xdr:row>
      <xdr:rowOff>143143</xdr:rowOff>
    </xdr:from>
    <xdr:to>
      <xdr:col>50</xdr:col>
      <xdr:colOff>165100</xdr:colOff>
      <xdr:row>108</xdr:row>
      <xdr:rowOff>73293</xdr:rowOff>
    </xdr:to>
    <xdr:sp macro="" textlink="">
      <xdr:nvSpPr>
        <xdr:cNvPr id="476" name="楕円 475">
          <a:extLst>
            <a:ext uri="{FF2B5EF4-FFF2-40B4-BE49-F238E27FC236}">
              <a16:creationId xmlns:a16="http://schemas.microsoft.com/office/drawing/2014/main" id="{B5DAD0FD-C435-4B77-8C15-74DFC4B42B40}"/>
            </a:ext>
          </a:extLst>
        </xdr:cNvPr>
        <xdr:cNvSpPr/>
      </xdr:nvSpPr>
      <xdr:spPr>
        <a:xfrm>
          <a:off x="8445500" y="18080623"/>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114300</xdr:colOff>
      <xdr:row>108</xdr:row>
      <xdr:rowOff>21872</xdr:rowOff>
    </xdr:from>
    <xdr:to>
      <xdr:col>55</xdr:col>
      <xdr:colOff>0</xdr:colOff>
      <xdr:row>108</xdr:row>
      <xdr:rowOff>22493</xdr:rowOff>
    </xdr:to>
    <xdr:cxnSp macro="">
      <xdr:nvCxnSpPr>
        <xdr:cNvPr id="477" name="直線コネクタ 476">
          <a:extLst>
            <a:ext uri="{FF2B5EF4-FFF2-40B4-BE49-F238E27FC236}">
              <a16:creationId xmlns:a16="http://schemas.microsoft.com/office/drawing/2014/main" id="{EB6A3192-AD2A-4775-87CA-57C5956263BA}"/>
            </a:ext>
          </a:extLst>
        </xdr:cNvPr>
        <xdr:cNvCxnSpPr/>
      </xdr:nvCxnSpPr>
      <xdr:spPr>
        <a:xfrm flipV="1">
          <a:off x="8496300" y="18126992"/>
          <a:ext cx="723900" cy="62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107</xdr:row>
      <xdr:rowOff>147363</xdr:rowOff>
    </xdr:from>
    <xdr:to>
      <xdr:col>46</xdr:col>
      <xdr:colOff>38100</xdr:colOff>
      <xdr:row>108</xdr:row>
      <xdr:rowOff>77513</xdr:rowOff>
    </xdr:to>
    <xdr:sp macro="" textlink="">
      <xdr:nvSpPr>
        <xdr:cNvPr id="478" name="楕円 477">
          <a:extLst>
            <a:ext uri="{FF2B5EF4-FFF2-40B4-BE49-F238E27FC236}">
              <a16:creationId xmlns:a16="http://schemas.microsoft.com/office/drawing/2014/main" id="{D544DE51-A0AB-4680-9535-4F05564E8160}"/>
            </a:ext>
          </a:extLst>
        </xdr:cNvPr>
        <xdr:cNvSpPr/>
      </xdr:nvSpPr>
      <xdr:spPr>
        <a:xfrm>
          <a:off x="7670800" y="18084843"/>
          <a:ext cx="7874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108</xdr:row>
      <xdr:rowOff>22493</xdr:rowOff>
    </xdr:from>
    <xdr:to>
      <xdr:col>50</xdr:col>
      <xdr:colOff>114300</xdr:colOff>
      <xdr:row>108</xdr:row>
      <xdr:rowOff>26713</xdr:rowOff>
    </xdr:to>
    <xdr:cxnSp macro="">
      <xdr:nvCxnSpPr>
        <xdr:cNvPr id="479" name="直線コネクタ 478">
          <a:extLst>
            <a:ext uri="{FF2B5EF4-FFF2-40B4-BE49-F238E27FC236}">
              <a16:creationId xmlns:a16="http://schemas.microsoft.com/office/drawing/2014/main" id="{7FAD17E3-7D7A-4FA9-B246-F96C772B88D0}"/>
            </a:ext>
          </a:extLst>
        </xdr:cNvPr>
        <xdr:cNvCxnSpPr/>
      </xdr:nvCxnSpPr>
      <xdr:spPr>
        <a:xfrm flipV="1">
          <a:off x="7713980" y="18127613"/>
          <a:ext cx="782320" cy="422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107</xdr:row>
      <xdr:rowOff>150378</xdr:rowOff>
    </xdr:from>
    <xdr:to>
      <xdr:col>41</xdr:col>
      <xdr:colOff>101600</xdr:colOff>
      <xdr:row>108</xdr:row>
      <xdr:rowOff>80528</xdr:rowOff>
    </xdr:to>
    <xdr:sp macro="" textlink="">
      <xdr:nvSpPr>
        <xdr:cNvPr id="480" name="楕円 479">
          <a:extLst>
            <a:ext uri="{FF2B5EF4-FFF2-40B4-BE49-F238E27FC236}">
              <a16:creationId xmlns:a16="http://schemas.microsoft.com/office/drawing/2014/main" id="{5433E0BC-07BA-4AD7-A0A1-BEB5978FB301}"/>
            </a:ext>
          </a:extLst>
        </xdr:cNvPr>
        <xdr:cNvSpPr/>
      </xdr:nvSpPr>
      <xdr:spPr>
        <a:xfrm>
          <a:off x="6873240" y="18087858"/>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50800</xdr:colOff>
      <xdr:row>108</xdr:row>
      <xdr:rowOff>26713</xdr:rowOff>
    </xdr:from>
    <xdr:to>
      <xdr:col>45</xdr:col>
      <xdr:colOff>177800</xdr:colOff>
      <xdr:row>108</xdr:row>
      <xdr:rowOff>29728</xdr:rowOff>
    </xdr:to>
    <xdr:cxnSp macro="">
      <xdr:nvCxnSpPr>
        <xdr:cNvPr id="481" name="直線コネクタ 480">
          <a:extLst>
            <a:ext uri="{FF2B5EF4-FFF2-40B4-BE49-F238E27FC236}">
              <a16:creationId xmlns:a16="http://schemas.microsoft.com/office/drawing/2014/main" id="{74123D5A-CA6D-4C2B-851C-0C60CDC926D1}"/>
            </a:ext>
          </a:extLst>
        </xdr:cNvPr>
        <xdr:cNvCxnSpPr/>
      </xdr:nvCxnSpPr>
      <xdr:spPr>
        <a:xfrm flipV="1">
          <a:off x="6924040" y="18131833"/>
          <a:ext cx="789940" cy="301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36</xdr:col>
      <xdr:colOff>63500</xdr:colOff>
      <xdr:row>107</xdr:row>
      <xdr:rowOff>151662</xdr:rowOff>
    </xdr:from>
    <xdr:to>
      <xdr:col>36</xdr:col>
      <xdr:colOff>165100</xdr:colOff>
      <xdr:row>108</xdr:row>
      <xdr:rowOff>81812</xdr:rowOff>
    </xdr:to>
    <xdr:sp macro="" textlink="">
      <xdr:nvSpPr>
        <xdr:cNvPr id="482" name="楕円 481">
          <a:extLst>
            <a:ext uri="{FF2B5EF4-FFF2-40B4-BE49-F238E27FC236}">
              <a16:creationId xmlns:a16="http://schemas.microsoft.com/office/drawing/2014/main" id="{B5F4D5CF-95CB-4F86-839A-FE4B6877B96C}"/>
            </a:ext>
          </a:extLst>
        </xdr:cNvPr>
        <xdr:cNvSpPr/>
      </xdr:nvSpPr>
      <xdr:spPr>
        <a:xfrm>
          <a:off x="6098540" y="18089142"/>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114300</xdr:colOff>
      <xdr:row>108</xdr:row>
      <xdr:rowOff>29728</xdr:rowOff>
    </xdr:from>
    <xdr:to>
      <xdr:col>41</xdr:col>
      <xdr:colOff>50800</xdr:colOff>
      <xdr:row>108</xdr:row>
      <xdr:rowOff>31012</xdr:rowOff>
    </xdr:to>
    <xdr:cxnSp macro="">
      <xdr:nvCxnSpPr>
        <xdr:cNvPr id="483" name="直線コネクタ 482">
          <a:extLst>
            <a:ext uri="{FF2B5EF4-FFF2-40B4-BE49-F238E27FC236}">
              <a16:creationId xmlns:a16="http://schemas.microsoft.com/office/drawing/2014/main" id="{CD0F96D6-F607-411D-9FB3-A1F31FDB7AA2}"/>
            </a:ext>
          </a:extLst>
        </xdr:cNvPr>
        <xdr:cNvCxnSpPr/>
      </xdr:nvCxnSpPr>
      <xdr:spPr>
        <a:xfrm flipV="1">
          <a:off x="6149340" y="18134848"/>
          <a:ext cx="774700" cy="128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49</xdr:col>
      <xdr:colOff>24911</xdr:colOff>
      <xdr:row>106</xdr:row>
      <xdr:rowOff>40508</xdr:rowOff>
    </xdr:from>
    <xdr:ext cx="534377" cy="259045"/>
    <xdr:sp macro="" textlink="">
      <xdr:nvSpPr>
        <xdr:cNvPr id="484" name="n_1aveValue【港湾・漁港】&#10;一人当たり有形固定資産（償却資産）額">
          <a:extLst>
            <a:ext uri="{FF2B5EF4-FFF2-40B4-BE49-F238E27FC236}">
              <a16:creationId xmlns:a16="http://schemas.microsoft.com/office/drawing/2014/main" id="{0F310F3D-37A1-4CC5-929D-4EE82C41CB46}"/>
            </a:ext>
          </a:extLst>
        </xdr:cNvPr>
        <xdr:cNvSpPr txBox="1"/>
      </xdr:nvSpPr>
      <xdr:spPr>
        <a:xfrm>
          <a:off x="8239271" y="1781034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45,065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101111</xdr:colOff>
      <xdr:row>106</xdr:row>
      <xdr:rowOff>87606</xdr:rowOff>
    </xdr:from>
    <xdr:ext cx="534377" cy="259045"/>
    <xdr:sp macro="" textlink="">
      <xdr:nvSpPr>
        <xdr:cNvPr id="485" name="n_2aveValue【港湾・漁港】&#10;一人当たり有形固定資産（償却資産）額">
          <a:extLst>
            <a:ext uri="{FF2B5EF4-FFF2-40B4-BE49-F238E27FC236}">
              <a16:creationId xmlns:a16="http://schemas.microsoft.com/office/drawing/2014/main" id="{E7C85F15-A946-4C5E-80BC-BF76544E7303}"/>
            </a:ext>
          </a:extLst>
        </xdr:cNvPr>
        <xdr:cNvSpPr txBox="1"/>
      </xdr:nvSpPr>
      <xdr:spPr>
        <a:xfrm>
          <a:off x="7477271" y="1785744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24,462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39</xdr:col>
      <xdr:colOff>164611</xdr:colOff>
      <xdr:row>106</xdr:row>
      <xdr:rowOff>90499</xdr:rowOff>
    </xdr:from>
    <xdr:ext cx="534377" cy="259045"/>
    <xdr:sp macro="" textlink="">
      <xdr:nvSpPr>
        <xdr:cNvPr id="486" name="n_3aveValue【港湾・漁港】&#10;一人当たり有形固定資産（償却資産）額">
          <a:extLst>
            <a:ext uri="{FF2B5EF4-FFF2-40B4-BE49-F238E27FC236}">
              <a16:creationId xmlns:a16="http://schemas.microsoft.com/office/drawing/2014/main" id="{0D190B3A-0959-461E-87EC-E640494DE265}"/>
            </a:ext>
          </a:extLst>
        </xdr:cNvPr>
        <xdr:cNvSpPr txBox="1"/>
      </xdr:nvSpPr>
      <xdr:spPr>
        <a:xfrm>
          <a:off x="6702571" y="1786033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23,197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37611</xdr:colOff>
      <xdr:row>106</xdr:row>
      <xdr:rowOff>92653</xdr:rowOff>
    </xdr:from>
    <xdr:ext cx="534377" cy="259045"/>
    <xdr:sp macro="" textlink="">
      <xdr:nvSpPr>
        <xdr:cNvPr id="487" name="n_4aveValue【港湾・漁港】&#10;一人当たり有形固定資産（償却資産）額">
          <a:extLst>
            <a:ext uri="{FF2B5EF4-FFF2-40B4-BE49-F238E27FC236}">
              <a16:creationId xmlns:a16="http://schemas.microsoft.com/office/drawing/2014/main" id="{A3DF27C1-8EC7-4A3F-819A-15B810A1E8F2}"/>
            </a:ext>
          </a:extLst>
        </xdr:cNvPr>
        <xdr:cNvSpPr txBox="1"/>
      </xdr:nvSpPr>
      <xdr:spPr>
        <a:xfrm>
          <a:off x="5905011" y="1786249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22,255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24911</xdr:colOff>
      <xdr:row>108</xdr:row>
      <xdr:rowOff>64420</xdr:rowOff>
    </xdr:from>
    <xdr:ext cx="534377" cy="259045"/>
    <xdr:sp macro="" textlink="">
      <xdr:nvSpPr>
        <xdr:cNvPr id="488" name="n_1mainValue【港湾・漁港】&#10;一人当たり有形固定資産（償却資産）額">
          <a:extLst>
            <a:ext uri="{FF2B5EF4-FFF2-40B4-BE49-F238E27FC236}">
              <a16:creationId xmlns:a16="http://schemas.microsoft.com/office/drawing/2014/main" id="{B0A300C9-9322-48CF-AAC5-CF0CA480A1FA}"/>
            </a:ext>
          </a:extLst>
        </xdr:cNvPr>
        <xdr:cNvSpPr txBox="1"/>
      </xdr:nvSpPr>
      <xdr:spPr>
        <a:xfrm>
          <a:off x="8239271" y="1816954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23,494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101111</xdr:colOff>
      <xdr:row>108</xdr:row>
      <xdr:rowOff>68640</xdr:rowOff>
    </xdr:from>
    <xdr:ext cx="534377" cy="259045"/>
    <xdr:sp macro="" textlink="">
      <xdr:nvSpPr>
        <xdr:cNvPr id="489" name="n_2mainValue【港湾・漁港】&#10;一人当たり有形固定資産（償却資産）額">
          <a:extLst>
            <a:ext uri="{FF2B5EF4-FFF2-40B4-BE49-F238E27FC236}">
              <a16:creationId xmlns:a16="http://schemas.microsoft.com/office/drawing/2014/main" id="{99BEB302-CA6E-4610-A28F-C108ADEC088F}"/>
            </a:ext>
          </a:extLst>
        </xdr:cNvPr>
        <xdr:cNvSpPr txBox="1"/>
      </xdr:nvSpPr>
      <xdr:spPr>
        <a:xfrm>
          <a:off x="7477271" y="1817376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21,648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39</xdr:col>
      <xdr:colOff>164611</xdr:colOff>
      <xdr:row>108</xdr:row>
      <xdr:rowOff>71655</xdr:rowOff>
    </xdr:from>
    <xdr:ext cx="534377" cy="259045"/>
    <xdr:sp macro="" textlink="">
      <xdr:nvSpPr>
        <xdr:cNvPr id="490" name="n_3mainValue【港湾・漁港】&#10;一人当たり有形固定資産（償却資産）額">
          <a:extLst>
            <a:ext uri="{FF2B5EF4-FFF2-40B4-BE49-F238E27FC236}">
              <a16:creationId xmlns:a16="http://schemas.microsoft.com/office/drawing/2014/main" id="{03F1CFC6-D4B0-4FEC-AE18-989376B24280}"/>
            </a:ext>
          </a:extLst>
        </xdr:cNvPr>
        <xdr:cNvSpPr txBox="1"/>
      </xdr:nvSpPr>
      <xdr:spPr>
        <a:xfrm>
          <a:off x="6702571" y="1817677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20,329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37611</xdr:colOff>
      <xdr:row>108</xdr:row>
      <xdr:rowOff>72939</xdr:rowOff>
    </xdr:from>
    <xdr:ext cx="534377" cy="259045"/>
    <xdr:sp macro="" textlink="">
      <xdr:nvSpPr>
        <xdr:cNvPr id="491" name="n_4mainValue【港湾・漁港】&#10;一人当たり有形固定資産（償却資産）額">
          <a:extLst>
            <a:ext uri="{FF2B5EF4-FFF2-40B4-BE49-F238E27FC236}">
              <a16:creationId xmlns:a16="http://schemas.microsoft.com/office/drawing/2014/main" id="{83ECAF88-28A2-4E88-A4EB-58DB8FD75553}"/>
            </a:ext>
          </a:extLst>
        </xdr:cNvPr>
        <xdr:cNvSpPr txBox="1"/>
      </xdr:nvSpPr>
      <xdr:spPr>
        <a:xfrm>
          <a:off x="5905011" y="1817805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19,767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24</xdr:row>
      <xdr:rowOff>76200</xdr:rowOff>
    </xdr:from>
    <xdr:to>
      <xdr:col>90</xdr:col>
      <xdr:colOff>25400</xdr:colOff>
      <xdr:row>28</xdr:row>
      <xdr:rowOff>25400</xdr:rowOff>
    </xdr:to>
    <xdr:sp macro="" textlink="">
      <xdr:nvSpPr>
        <xdr:cNvPr id="492" name="正方形/長方形 491">
          <a:extLst>
            <a:ext uri="{FF2B5EF4-FFF2-40B4-BE49-F238E27FC236}">
              <a16:creationId xmlns:a16="http://schemas.microsoft.com/office/drawing/2014/main" id="{8EB01899-26F7-4ECB-916C-986B7A1BB633}"/>
            </a:ext>
          </a:extLst>
        </xdr:cNvPr>
        <xdr:cNvSpPr/>
      </xdr:nvSpPr>
      <xdr:spPr>
        <a:xfrm>
          <a:off x="10960100" y="4099560"/>
          <a:ext cx="4152900" cy="61976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認定こども園・幼稚園・保育所</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28</xdr:row>
      <xdr:rowOff>50800</xdr:rowOff>
    </xdr:from>
    <xdr:to>
      <xdr:col>74</xdr:col>
      <xdr:colOff>0</xdr:colOff>
      <xdr:row>29</xdr:row>
      <xdr:rowOff>133350</xdr:rowOff>
    </xdr:to>
    <xdr:sp macro="" textlink="">
      <xdr:nvSpPr>
        <xdr:cNvPr id="493" name="正方形/長方形 492">
          <a:extLst>
            <a:ext uri="{FF2B5EF4-FFF2-40B4-BE49-F238E27FC236}">
              <a16:creationId xmlns:a16="http://schemas.microsoft.com/office/drawing/2014/main" id="{0549C485-2239-4127-BB2F-F05CC9719A25}"/>
            </a:ext>
          </a:extLst>
        </xdr:cNvPr>
        <xdr:cNvSpPr/>
      </xdr:nvSpPr>
      <xdr:spPr>
        <a:xfrm>
          <a:off x="11064240" y="474472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29</xdr:row>
      <xdr:rowOff>82550</xdr:rowOff>
    </xdr:from>
    <xdr:to>
      <xdr:col>74</xdr:col>
      <xdr:colOff>0</xdr:colOff>
      <xdr:row>30</xdr:row>
      <xdr:rowOff>165100</xdr:rowOff>
    </xdr:to>
    <xdr:sp macro="" textlink="">
      <xdr:nvSpPr>
        <xdr:cNvPr id="494" name="正方形/長方形 493">
          <a:extLst>
            <a:ext uri="{FF2B5EF4-FFF2-40B4-BE49-F238E27FC236}">
              <a16:creationId xmlns:a16="http://schemas.microsoft.com/office/drawing/2014/main" id="{B8B1EBF6-3F0E-4CE7-8A8F-2522D7B126CB}"/>
            </a:ext>
          </a:extLst>
        </xdr:cNvPr>
        <xdr:cNvSpPr/>
      </xdr:nvSpPr>
      <xdr:spPr>
        <a:xfrm>
          <a:off x="11064240" y="494411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21/27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28</xdr:row>
      <xdr:rowOff>50800</xdr:rowOff>
    </xdr:from>
    <xdr:to>
      <xdr:col>79</xdr:col>
      <xdr:colOff>63500</xdr:colOff>
      <xdr:row>29</xdr:row>
      <xdr:rowOff>133350</xdr:rowOff>
    </xdr:to>
    <xdr:sp macro="" textlink="">
      <xdr:nvSpPr>
        <xdr:cNvPr id="495" name="正方形/長方形 494">
          <a:extLst>
            <a:ext uri="{FF2B5EF4-FFF2-40B4-BE49-F238E27FC236}">
              <a16:creationId xmlns:a16="http://schemas.microsoft.com/office/drawing/2014/main" id="{2F4BB600-EEC7-4381-A14C-55F24CCEFB86}"/>
            </a:ext>
          </a:extLst>
        </xdr:cNvPr>
        <xdr:cNvSpPr/>
      </xdr:nvSpPr>
      <xdr:spPr>
        <a:xfrm>
          <a:off x="11965940" y="474472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29</xdr:row>
      <xdr:rowOff>82550</xdr:rowOff>
    </xdr:from>
    <xdr:to>
      <xdr:col>79</xdr:col>
      <xdr:colOff>63500</xdr:colOff>
      <xdr:row>30</xdr:row>
      <xdr:rowOff>165100</xdr:rowOff>
    </xdr:to>
    <xdr:sp macro="" textlink="">
      <xdr:nvSpPr>
        <xdr:cNvPr id="496" name="正方形/長方形 495">
          <a:extLst>
            <a:ext uri="{FF2B5EF4-FFF2-40B4-BE49-F238E27FC236}">
              <a16:creationId xmlns:a16="http://schemas.microsoft.com/office/drawing/2014/main" id="{7CDF8C18-698E-4BCE-83FA-9D9B2C4D9500}"/>
            </a:ext>
          </a:extLst>
        </xdr:cNvPr>
        <xdr:cNvSpPr/>
      </xdr:nvSpPr>
      <xdr:spPr>
        <a:xfrm>
          <a:off x="11965940" y="494411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58.3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28</xdr:row>
      <xdr:rowOff>50800</xdr:rowOff>
    </xdr:from>
    <xdr:to>
      <xdr:col>85</xdr:col>
      <xdr:colOff>63500</xdr:colOff>
      <xdr:row>29</xdr:row>
      <xdr:rowOff>133350</xdr:rowOff>
    </xdr:to>
    <xdr:sp macro="" textlink="">
      <xdr:nvSpPr>
        <xdr:cNvPr id="497" name="正方形/長方形 496">
          <a:extLst>
            <a:ext uri="{FF2B5EF4-FFF2-40B4-BE49-F238E27FC236}">
              <a16:creationId xmlns:a16="http://schemas.microsoft.com/office/drawing/2014/main" id="{DEAC1DDC-5AE3-4A6D-A742-F4088A78D770}"/>
            </a:ext>
          </a:extLst>
        </xdr:cNvPr>
        <xdr:cNvSpPr/>
      </xdr:nvSpPr>
      <xdr:spPr>
        <a:xfrm>
          <a:off x="12971780" y="474472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愛媛県平均</a:t>
          </a:r>
        </a:p>
      </xdr:txBody>
    </xdr:sp>
    <xdr:clientData/>
  </xdr:twoCellAnchor>
  <xdr:twoCellAnchor>
    <xdr:from>
      <xdr:col>77</xdr:col>
      <xdr:colOff>63500</xdr:colOff>
      <xdr:row>29</xdr:row>
      <xdr:rowOff>82550</xdr:rowOff>
    </xdr:from>
    <xdr:to>
      <xdr:col>85</xdr:col>
      <xdr:colOff>63500</xdr:colOff>
      <xdr:row>30</xdr:row>
      <xdr:rowOff>165100</xdr:rowOff>
    </xdr:to>
    <xdr:sp macro="" textlink="">
      <xdr:nvSpPr>
        <xdr:cNvPr id="498" name="正方形/長方形 497">
          <a:extLst>
            <a:ext uri="{FF2B5EF4-FFF2-40B4-BE49-F238E27FC236}">
              <a16:creationId xmlns:a16="http://schemas.microsoft.com/office/drawing/2014/main" id="{0907D582-5295-4696-8765-E6D1CE98C208}"/>
            </a:ext>
          </a:extLst>
        </xdr:cNvPr>
        <xdr:cNvSpPr/>
      </xdr:nvSpPr>
      <xdr:spPr>
        <a:xfrm>
          <a:off x="12971780" y="494411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63.6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31</xdr:row>
      <xdr:rowOff>19050</xdr:rowOff>
    </xdr:from>
    <xdr:to>
      <xdr:col>90</xdr:col>
      <xdr:colOff>25400</xdr:colOff>
      <xdr:row>44</xdr:row>
      <xdr:rowOff>76200</xdr:rowOff>
    </xdr:to>
    <xdr:sp macro="" textlink="">
      <xdr:nvSpPr>
        <xdr:cNvPr id="499" name="正方形/長方形 498">
          <a:extLst>
            <a:ext uri="{FF2B5EF4-FFF2-40B4-BE49-F238E27FC236}">
              <a16:creationId xmlns:a16="http://schemas.microsoft.com/office/drawing/2014/main" id="{96E72810-8D3E-402D-8A84-2036CBB556B7}"/>
            </a:ext>
          </a:extLst>
        </xdr:cNvPr>
        <xdr:cNvSpPr/>
      </xdr:nvSpPr>
      <xdr:spPr>
        <a:xfrm>
          <a:off x="10960100" y="5215890"/>
          <a:ext cx="4152900" cy="223647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30</xdr:row>
      <xdr:rowOff>0</xdr:rowOff>
    </xdr:from>
    <xdr:ext cx="298543" cy="225703"/>
    <xdr:sp macro="" textlink="">
      <xdr:nvSpPr>
        <xdr:cNvPr id="500" name="テキスト ボックス 499">
          <a:extLst>
            <a:ext uri="{FF2B5EF4-FFF2-40B4-BE49-F238E27FC236}">
              <a16:creationId xmlns:a16="http://schemas.microsoft.com/office/drawing/2014/main" id="{02EAEBFE-70C2-4C9A-AF72-EAAFC6DA2042}"/>
            </a:ext>
          </a:extLst>
        </xdr:cNvPr>
        <xdr:cNvSpPr txBox="1"/>
      </xdr:nvSpPr>
      <xdr:spPr>
        <a:xfrm>
          <a:off x="10922000" y="50292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44</xdr:row>
      <xdr:rowOff>76200</xdr:rowOff>
    </xdr:from>
    <xdr:to>
      <xdr:col>89</xdr:col>
      <xdr:colOff>177800</xdr:colOff>
      <xdr:row>44</xdr:row>
      <xdr:rowOff>76200</xdr:rowOff>
    </xdr:to>
    <xdr:cxnSp macro="">
      <xdr:nvCxnSpPr>
        <xdr:cNvPr id="501" name="直線コネクタ 500">
          <a:extLst>
            <a:ext uri="{FF2B5EF4-FFF2-40B4-BE49-F238E27FC236}">
              <a16:creationId xmlns:a16="http://schemas.microsoft.com/office/drawing/2014/main" id="{52F68CCB-6370-4DD4-B892-A8898AAAB7C7}"/>
            </a:ext>
          </a:extLst>
        </xdr:cNvPr>
        <xdr:cNvCxnSpPr/>
      </xdr:nvCxnSpPr>
      <xdr:spPr>
        <a:xfrm>
          <a:off x="10960100" y="7452360"/>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43</xdr:row>
      <xdr:rowOff>105427</xdr:rowOff>
    </xdr:from>
    <xdr:ext cx="467179" cy="259045"/>
    <xdr:sp macro="" textlink="">
      <xdr:nvSpPr>
        <xdr:cNvPr id="502" name="テキスト ボックス 501">
          <a:extLst>
            <a:ext uri="{FF2B5EF4-FFF2-40B4-BE49-F238E27FC236}">
              <a16:creationId xmlns:a16="http://schemas.microsoft.com/office/drawing/2014/main" id="{D861F0FB-39E3-4662-9D31-636AFD8CBF8C}"/>
            </a:ext>
          </a:extLst>
        </xdr:cNvPr>
        <xdr:cNvSpPr txBox="1"/>
      </xdr:nvSpPr>
      <xdr:spPr>
        <a:xfrm>
          <a:off x="10561501" y="731394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41</xdr:row>
      <xdr:rowOff>133350</xdr:rowOff>
    </xdr:from>
    <xdr:to>
      <xdr:col>89</xdr:col>
      <xdr:colOff>177800</xdr:colOff>
      <xdr:row>41</xdr:row>
      <xdr:rowOff>133350</xdr:rowOff>
    </xdr:to>
    <xdr:cxnSp macro="">
      <xdr:nvCxnSpPr>
        <xdr:cNvPr id="503" name="直線コネクタ 502">
          <a:extLst>
            <a:ext uri="{FF2B5EF4-FFF2-40B4-BE49-F238E27FC236}">
              <a16:creationId xmlns:a16="http://schemas.microsoft.com/office/drawing/2014/main" id="{8A19339E-3BC6-4145-85B6-323B4F050ED9}"/>
            </a:ext>
          </a:extLst>
        </xdr:cNvPr>
        <xdr:cNvCxnSpPr/>
      </xdr:nvCxnSpPr>
      <xdr:spPr>
        <a:xfrm>
          <a:off x="10960100" y="7006590"/>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40</xdr:row>
      <xdr:rowOff>162577</xdr:rowOff>
    </xdr:from>
    <xdr:ext cx="467179" cy="259045"/>
    <xdr:sp macro="" textlink="">
      <xdr:nvSpPr>
        <xdr:cNvPr id="504" name="テキスト ボックス 503">
          <a:extLst>
            <a:ext uri="{FF2B5EF4-FFF2-40B4-BE49-F238E27FC236}">
              <a16:creationId xmlns:a16="http://schemas.microsoft.com/office/drawing/2014/main" id="{80BB53B4-CCF2-4ADA-953C-A136C95397B3}"/>
            </a:ext>
          </a:extLst>
        </xdr:cNvPr>
        <xdr:cNvSpPr txBox="1"/>
      </xdr:nvSpPr>
      <xdr:spPr>
        <a:xfrm>
          <a:off x="10561501" y="68681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39</xdr:row>
      <xdr:rowOff>19050</xdr:rowOff>
    </xdr:from>
    <xdr:to>
      <xdr:col>89</xdr:col>
      <xdr:colOff>177800</xdr:colOff>
      <xdr:row>39</xdr:row>
      <xdr:rowOff>19050</xdr:rowOff>
    </xdr:to>
    <xdr:cxnSp macro="">
      <xdr:nvCxnSpPr>
        <xdr:cNvPr id="505" name="直線コネクタ 504">
          <a:extLst>
            <a:ext uri="{FF2B5EF4-FFF2-40B4-BE49-F238E27FC236}">
              <a16:creationId xmlns:a16="http://schemas.microsoft.com/office/drawing/2014/main" id="{98A882C5-2E6F-4DFF-AD21-A0C0753CA8E7}"/>
            </a:ext>
          </a:extLst>
        </xdr:cNvPr>
        <xdr:cNvCxnSpPr/>
      </xdr:nvCxnSpPr>
      <xdr:spPr>
        <a:xfrm>
          <a:off x="10960100" y="6557010"/>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38</xdr:row>
      <xdr:rowOff>48277</xdr:rowOff>
    </xdr:from>
    <xdr:ext cx="403059" cy="259045"/>
    <xdr:sp macro="" textlink="">
      <xdr:nvSpPr>
        <xdr:cNvPr id="506" name="テキスト ボックス 505">
          <a:extLst>
            <a:ext uri="{FF2B5EF4-FFF2-40B4-BE49-F238E27FC236}">
              <a16:creationId xmlns:a16="http://schemas.microsoft.com/office/drawing/2014/main" id="{43A1AC63-BA91-4767-8A1D-F0C2C76C62BE}"/>
            </a:ext>
          </a:extLst>
        </xdr:cNvPr>
        <xdr:cNvSpPr txBox="1"/>
      </xdr:nvSpPr>
      <xdr:spPr>
        <a:xfrm>
          <a:off x="10602761" y="641859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36</xdr:row>
      <xdr:rowOff>76200</xdr:rowOff>
    </xdr:from>
    <xdr:to>
      <xdr:col>89</xdr:col>
      <xdr:colOff>177800</xdr:colOff>
      <xdr:row>36</xdr:row>
      <xdr:rowOff>76200</xdr:rowOff>
    </xdr:to>
    <xdr:cxnSp macro="">
      <xdr:nvCxnSpPr>
        <xdr:cNvPr id="507" name="直線コネクタ 506">
          <a:extLst>
            <a:ext uri="{FF2B5EF4-FFF2-40B4-BE49-F238E27FC236}">
              <a16:creationId xmlns:a16="http://schemas.microsoft.com/office/drawing/2014/main" id="{913F52E3-6E31-4392-A138-48FA44BD119A}"/>
            </a:ext>
          </a:extLst>
        </xdr:cNvPr>
        <xdr:cNvCxnSpPr/>
      </xdr:nvCxnSpPr>
      <xdr:spPr>
        <a:xfrm>
          <a:off x="10960100" y="6111240"/>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35</xdr:row>
      <xdr:rowOff>105427</xdr:rowOff>
    </xdr:from>
    <xdr:ext cx="403059" cy="259045"/>
    <xdr:sp macro="" textlink="">
      <xdr:nvSpPr>
        <xdr:cNvPr id="508" name="テキスト ボックス 507">
          <a:extLst>
            <a:ext uri="{FF2B5EF4-FFF2-40B4-BE49-F238E27FC236}">
              <a16:creationId xmlns:a16="http://schemas.microsoft.com/office/drawing/2014/main" id="{6825DFCA-B11E-4582-A705-5F78F584C902}"/>
            </a:ext>
          </a:extLst>
        </xdr:cNvPr>
        <xdr:cNvSpPr txBox="1"/>
      </xdr:nvSpPr>
      <xdr:spPr>
        <a:xfrm>
          <a:off x="10602761" y="597282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33</xdr:row>
      <xdr:rowOff>133350</xdr:rowOff>
    </xdr:from>
    <xdr:to>
      <xdr:col>89</xdr:col>
      <xdr:colOff>177800</xdr:colOff>
      <xdr:row>33</xdr:row>
      <xdr:rowOff>133350</xdr:rowOff>
    </xdr:to>
    <xdr:cxnSp macro="">
      <xdr:nvCxnSpPr>
        <xdr:cNvPr id="509" name="直線コネクタ 508">
          <a:extLst>
            <a:ext uri="{FF2B5EF4-FFF2-40B4-BE49-F238E27FC236}">
              <a16:creationId xmlns:a16="http://schemas.microsoft.com/office/drawing/2014/main" id="{7D6CDF01-594E-44AF-B362-35F973171EFB}"/>
            </a:ext>
          </a:extLst>
        </xdr:cNvPr>
        <xdr:cNvCxnSpPr/>
      </xdr:nvCxnSpPr>
      <xdr:spPr>
        <a:xfrm>
          <a:off x="10960100" y="5665470"/>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32</xdr:row>
      <xdr:rowOff>162577</xdr:rowOff>
    </xdr:from>
    <xdr:ext cx="403059" cy="259045"/>
    <xdr:sp macro="" textlink="">
      <xdr:nvSpPr>
        <xdr:cNvPr id="510" name="テキスト ボックス 509">
          <a:extLst>
            <a:ext uri="{FF2B5EF4-FFF2-40B4-BE49-F238E27FC236}">
              <a16:creationId xmlns:a16="http://schemas.microsoft.com/office/drawing/2014/main" id="{12ACD210-ED23-418D-9771-24675D5AA0BD}"/>
            </a:ext>
          </a:extLst>
        </xdr:cNvPr>
        <xdr:cNvSpPr txBox="1"/>
      </xdr:nvSpPr>
      <xdr:spPr>
        <a:xfrm>
          <a:off x="10602761" y="552705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31</xdr:row>
      <xdr:rowOff>19050</xdr:rowOff>
    </xdr:from>
    <xdr:to>
      <xdr:col>89</xdr:col>
      <xdr:colOff>177800</xdr:colOff>
      <xdr:row>31</xdr:row>
      <xdr:rowOff>19050</xdr:rowOff>
    </xdr:to>
    <xdr:cxnSp macro="">
      <xdr:nvCxnSpPr>
        <xdr:cNvPr id="511" name="直線コネクタ 510">
          <a:extLst>
            <a:ext uri="{FF2B5EF4-FFF2-40B4-BE49-F238E27FC236}">
              <a16:creationId xmlns:a16="http://schemas.microsoft.com/office/drawing/2014/main" id="{0363CE4B-E434-4C03-BC1C-5258EAA40284}"/>
            </a:ext>
          </a:extLst>
        </xdr:cNvPr>
        <xdr:cNvCxnSpPr/>
      </xdr:nvCxnSpPr>
      <xdr:spPr>
        <a:xfrm>
          <a:off x="10960100" y="5215890"/>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30</xdr:row>
      <xdr:rowOff>48277</xdr:rowOff>
    </xdr:from>
    <xdr:ext cx="403059" cy="259045"/>
    <xdr:sp macro="" textlink="">
      <xdr:nvSpPr>
        <xdr:cNvPr id="512" name="テキスト ボックス 511">
          <a:extLst>
            <a:ext uri="{FF2B5EF4-FFF2-40B4-BE49-F238E27FC236}">
              <a16:creationId xmlns:a16="http://schemas.microsoft.com/office/drawing/2014/main" id="{4F24B241-F0E8-4340-BE4B-016378936460}"/>
            </a:ext>
          </a:extLst>
        </xdr:cNvPr>
        <xdr:cNvSpPr txBox="1"/>
      </xdr:nvSpPr>
      <xdr:spPr>
        <a:xfrm>
          <a:off x="10602761" y="50774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31</xdr:row>
      <xdr:rowOff>19050</xdr:rowOff>
    </xdr:from>
    <xdr:to>
      <xdr:col>90</xdr:col>
      <xdr:colOff>25400</xdr:colOff>
      <xdr:row>44</xdr:row>
      <xdr:rowOff>76200</xdr:rowOff>
    </xdr:to>
    <xdr:sp macro="" textlink="">
      <xdr:nvSpPr>
        <xdr:cNvPr id="513" name="【認定こども園・幼稚園・保育所】&#10;有形固定資産減価償却率グラフ枠">
          <a:extLst>
            <a:ext uri="{FF2B5EF4-FFF2-40B4-BE49-F238E27FC236}">
              <a16:creationId xmlns:a16="http://schemas.microsoft.com/office/drawing/2014/main" id="{6A5876B4-E10E-45ED-A0F1-022EF87C2FD6}"/>
            </a:ext>
          </a:extLst>
        </xdr:cNvPr>
        <xdr:cNvSpPr/>
      </xdr:nvSpPr>
      <xdr:spPr>
        <a:xfrm>
          <a:off x="10960100" y="5215890"/>
          <a:ext cx="4152900" cy="223647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126364</xdr:colOff>
      <xdr:row>33</xdr:row>
      <xdr:rowOff>62484</xdr:rowOff>
    </xdr:from>
    <xdr:to>
      <xdr:col>85</xdr:col>
      <xdr:colOff>126364</xdr:colOff>
      <xdr:row>41</xdr:row>
      <xdr:rowOff>5334</xdr:rowOff>
    </xdr:to>
    <xdr:cxnSp macro="">
      <xdr:nvCxnSpPr>
        <xdr:cNvPr id="514" name="直線コネクタ 513">
          <a:extLst>
            <a:ext uri="{FF2B5EF4-FFF2-40B4-BE49-F238E27FC236}">
              <a16:creationId xmlns:a16="http://schemas.microsoft.com/office/drawing/2014/main" id="{7C549BF7-1DC2-496C-8B2B-F1D4FDE7DF7F}"/>
            </a:ext>
          </a:extLst>
        </xdr:cNvPr>
        <xdr:cNvCxnSpPr/>
      </xdr:nvCxnSpPr>
      <xdr:spPr>
        <a:xfrm flipV="1">
          <a:off x="14375764" y="5594604"/>
          <a:ext cx="0" cy="128397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41</xdr:row>
      <xdr:rowOff>9161</xdr:rowOff>
    </xdr:from>
    <xdr:ext cx="405111" cy="259045"/>
    <xdr:sp macro="" textlink="">
      <xdr:nvSpPr>
        <xdr:cNvPr id="515" name="【認定こども園・幼稚園・保育所】&#10;有形固定資産減価償却率最小値テキスト">
          <a:extLst>
            <a:ext uri="{FF2B5EF4-FFF2-40B4-BE49-F238E27FC236}">
              <a16:creationId xmlns:a16="http://schemas.microsoft.com/office/drawing/2014/main" id="{C5570FAC-AFF5-40DF-99B5-9B1F94537A8B}"/>
            </a:ext>
          </a:extLst>
        </xdr:cNvPr>
        <xdr:cNvSpPr txBox="1"/>
      </xdr:nvSpPr>
      <xdr:spPr>
        <a:xfrm>
          <a:off x="14414500" y="688240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94.4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41</xdr:row>
      <xdr:rowOff>5334</xdr:rowOff>
    </xdr:from>
    <xdr:to>
      <xdr:col>86</xdr:col>
      <xdr:colOff>25400</xdr:colOff>
      <xdr:row>41</xdr:row>
      <xdr:rowOff>5334</xdr:rowOff>
    </xdr:to>
    <xdr:cxnSp macro="">
      <xdr:nvCxnSpPr>
        <xdr:cNvPr id="516" name="直線コネクタ 515">
          <a:extLst>
            <a:ext uri="{FF2B5EF4-FFF2-40B4-BE49-F238E27FC236}">
              <a16:creationId xmlns:a16="http://schemas.microsoft.com/office/drawing/2014/main" id="{DF03F272-2498-4E12-962F-FECB94C1E147}"/>
            </a:ext>
          </a:extLst>
        </xdr:cNvPr>
        <xdr:cNvCxnSpPr/>
      </xdr:nvCxnSpPr>
      <xdr:spPr>
        <a:xfrm>
          <a:off x="14287500" y="6878574"/>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32</xdr:row>
      <xdr:rowOff>9161</xdr:rowOff>
    </xdr:from>
    <xdr:ext cx="405111" cy="259045"/>
    <xdr:sp macro="" textlink="">
      <xdr:nvSpPr>
        <xdr:cNvPr id="517" name="【認定こども園・幼稚園・保育所】&#10;有形固定資産減価償却率最大値テキスト">
          <a:extLst>
            <a:ext uri="{FF2B5EF4-FFF2-40B4-BE49-F238E27FC236}">
              <a16:creationId xmlns:a16="http://schemas.microsoft.com/office/drawing/2014/main" id="{FA4010DD-2702-4000-A04D-B7842A90550B}"/>
            </a:ext>
          </a:extLst>
        </xdr:cNvPr>
        <xdr:cNvSpPr txBox="1"/>
      </xdr:nvSpPr>
      <xdr:spPr>
        <a:xfrm>
          <a:off x="14414500" y="537364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36.9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33</xdr:row>
      <xdr:rowOff>62484</xdr:rowOff>
    </xdr:from>
    <xdr:to>
      <xdr:col>86</xdr:col>
      <xdr:colOff>25400</xdr:colOff>
      <xdr:row>33</xdr:row>
      <xdr:rowOff>62484</xdr:rowOff>
    </xdr:to>
    <xdr:cxnSp macro="">
      <xdr:nvCxnSpPr>
        <xdr:cNvPr id="518" name="直線コネクタ 517">
          <a:extLst>
            <a:ext uri="{FF2B5EF4-FFF2-40B4-BE49-F238E27FC236}">
              <a16:creationId xmlns:a16="http://schemas.microsoft.com/office/drawing/2014/main" id="{D8F24F10-C838-43E0-91FB-1E774F491D6C}"/>
            </a:ext>
          </a:extLst>
        </xdr:cNvPr>
        <xdr:cNvCxnSpPr/>
      </xdr:nvCxnSpPr>
      <xdr:spPr>
        <a:xfrm>
          <a:off x="14287500" y="5594604"/>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35</xdr:row>
      <xdr:rowOff>109999</xdr:rowOff>
    </xdr:from>
    <xdr:ext cx="405111" cy="259045"/>
    <xdr:sp macro="" textlink="">
      <xdr:nvSpPr>
        <xdr:cNvPr id="519" name="【認定こども園・幼稚園・保育所】&#10;有形固定資産減価償却率平均値テキスト">
          <a:extLst>
            <a:ext uri="{FF2B5EF4-FFF2-40B4-BE49-F238E27FC236}">
              <a16:creationId xmlns:a16="http://schemas.microsoft.com/office/drawing/2014/main" id="{FE660E45-AC31-45E6-B36C-67557B704282}"/>
            </a:ext>
          </a:extLst>
        </xdr:cNvPr>
        <xdr:cNvSpPr txBox="1"/>
      </xdr:nvSpPr>
      <xdr:spPr>
        <a:xfrm>
          <a:off x="14414500" y="5977399"/>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62.7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36</xdr:row>
      <xdr:rowOff>87122</xdr:rowOff>
    </xdr:from>
    <xdr:to>
      <xdr:col>85</xdr:col>
      <xdr:colOff>177800</xdr:colOff>
      <xdr:row>37</xdr:row>
      <xdr:rowOff>17272</xdr:rowOff>
    </xdr:to>
    <xdr:sp macro="" textlink="">
      <xdr:nvSpPr>
        <xdr:cNvPr id="520" name="フローチャート: 判断 519">
          <a:extLst>
            <a:ext uri="{FF2B5EF4-FFF2-40B4-BE49-F238E27FC236}">
              <a16:creationId xmlns:a16="http://schemas.microsoft.com/office/drawing/2014/main" id="{9766BEF8-CCBC-4C67-B474-948ED554C5EE}"/>
            </a:ext>
          </a:extLst>
        </xdr:cNvPr>
        <xdr:cNvSpPr/>
      </xdr:nvSpPr>
      <xdr:spPr>
        <a:xfrm>
          <a:off x="14325600" y="6122162"/>
          <a:ext cx="9398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36</xdr:row>
      <xdr:rowOff>45974</xdr:rowOff>
    </xdr:from>
    <xdr:to>
      <xdr:col>81</xdr:col>
      <xdr:colOff>101600</xdr:colOff>
      <xdr:row>36</xdr:row>
      <xdr:rowOff>147574</xdr:rowOff>
    </xdr:to>
    <xdr:sp macro="" textlink="">
      <xdr:nvSpPr>
        <xdr:cNvPr id="521" name="フローチャート: 判断 520">
          <a:extLst>
            <a:ext uri="{FF2B5EF4-FFF2-40B4-BE49-F238E27FC236}">
              <a16:creationId xmlns:a16="http://schemas.microsoft.com/office/drawing/2014/main" id="{7C53FC47-8ABF-4C8D-9B23-898C0615C406}"/>
            </a:ext>
          </a:extLst>
        </xdr:cNvPr>
        <xdr:cNvSpPr/>
      </xdr:nvSpPr>
      <xdr:spPr>
        <a:xfrm>
          <a:off x="13578840" y="608101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35</xdr:row>
      <xdr:rowOff>71120</xdr:rowOff>
    </xdr:from>
    <xdr:to>
      <xdr:col>76</xdr:col>
      <xdr:colOff>165100</xdr:colOff>
      <xdr:row>36</xdr:row>
      <xdr:rowOff>1270</xdr:rowOff>
    </xdr:to>
    <xdr:sp macro="" textlink="">
      <xdr:nvSpPr>
        <xdr:cNvPr id="522" name="フローチャート: 判断 521">
          <a:extLst>
            <a:ext uri="{FF2B5EF4-FFF2-40B4-BE49-F238E27FC236}">
              <a16:creationId xmlns:a16="http://schemas.microsoft.com/office/drawing/2014/main" id="{CF9F2DD4-49E0-466F-8F4A-75F48A6DFA39}"/>
            </a:ext>
          </a:extLst>
        </xdr:cNvPr>
        <xdr:cNvSpPr/>
      </xdr:nvSpPr>
      <xdr:spPr>
        <a:xfrm>
          <a:off x="12804140" y="5938520"/>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127000</xdr:colOff>
      <xdr:row>35</xdr:row>
      <xdr:rowOff>11684</xdr:rowOff>
    </xdr:from>
    <xdr:to>
      <xdr:col>72</xdr:col>
      <xdr:colOff>38100</xdr:colOff>
      <xdr:row>35</xdr:row>
      <xdr:rowOff>113284</xdr:rowOff>
    </xdr:to>
    <xdr:sp macro="" textlink="">
      <xdr:nvSpPr>
        <xdr:cNvPr id="523" name="フローチャート: 判断 522">
          <a:extLst>
            <a:ext uri="{FF2B5EF4-FFF2-40B4-BE49-F238E27FC236}">
              <a16:creationId xmlns:a16="http://schemas.microsoft.com/office/drawing/2014/main" id="{1F9BEF27-2EB9-46DA-BDEF-0E1E6DE5A6A8}"/>
            </a:ext>
          </a:extLst>
        </xdr:cNvPr>
        <xdr:cNvSpPr/>
      </xdr:nvSpPr>
      <xdr:spPr>
        <a:xfrm>
          <a:off x="12029440" y="5879084"/>
          <a:ext cx="7874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0</xdr:colOff>
      <xdr:row>35</xdr:row>
      <xdr:rowOff>18542</xdr:rowOff>
    </xdr:from>
    <xdr:to>
      <xdr:col>67</xdr:col>
      <xdr:colOff>101600</xdr:colOff>
      <xdr:row>35</xdr:row>
      <xdr:rowOff>120142</xdr:rowOff>
    </xdr:to>
    <xdr:sp macro="" textlink="">
      <xdr:nvSpPr>
        <xdr:cNvPr id="524" name="フローチャート: 判断 523">
          <a:extLst>
            <a:ext uri="{FF2B5EF4-FFF2-40B4-BE49-F238E27FC236}">
              <a16:creationId xmlns:a16="http://schemas.microsoft.com/office/drawing/2014/main" id="{39895017-D745-45EB-8204-D36186E66E58}"/>
            </a:ext>
          </a:extLst>
        </xdr:cNvPr>
        <xdr:cNvSpPr/>
      </xdr:nvSpPr>
      <xdr:spPr>
        <a:xfrm>
          <a:off x="11231880" y="588594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44</xdr:row>
      <xdr:rowOff>73677</xdr:rowOff>
    </xdr:from>
    <xdr:ext cx="762000" cy="259045"/>
    <xdr:sp macro="" textlink="">
      <xdr:nvSpPr>
        <xdr:cNvPr id="525" name="テキスト ボックス 524">
          <a:extLst>
            <a:ext uri="{FF2B5EF4-FFF2-40B4-BE49-F238E27FC236}">
              <a16:creationId xmlns:a16="http://schemas.microsoft.com/office/drawing/2014/main" id="{CEACCE1B-17D7-45D1-8D9F-1F859AFF6BA7}"/>
            </a:ext>
          </a:extLst>
        </xdr:cNvPr>
        <xdr:cNvSpPr txBox="1"/>
      </xdr:nvSpPr>
      <xdr:spPr>
        <a:xfrm>
          <a:off x="14208760" y="74498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44</xdr:row>
      <xdr:rowOff>73677</xdr:rowOff>
    </xdr:from>
    <xdr:ext cx="762000" cy="259045"/>
    <xdr:sp macro="" textlink="">
      <xdr:nvSpPr>
        <xdr:cNvPr id="526" name="テキスト ボックス 525">
          <a:extLst>
            <a:ext uri="{FF2B5EF4-FFF2-40B4-BE49-F238E27FC236}">
              <a16:creationId xmlns:a16="http://schemas.microsoft.com/office/drawing/2014/main" id="{BDDBF7A5-AAAF-4DAB-BD51-DF797D295590}"/>
            </a:ext>
          </a:extLst>
        </xdr:cNvPr>
        <xdr:cNvSpPr txBox="1"/>
      </xdr:nvSpPr>
      <xdr:spPr>
        <a:xfrm>
          <a:off x="13462000" y="74498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44</xdr:row>
      <xdr:rowOff>73677</xdr:rowOff>
    </xdr:from>
    <xdr:ext cx="762000" cy="259045"/>
    <xdr:sp macro="" textlink="">
      <xdr:nvSpPr>
        <xdr:cNvPr id="527" name="テキスト ボックス 526">
          <a:extLst>
            <a:ext uri="{FF2B5EF4-FFF2-40B4-BE49-F238E27FC236}">
              <a16:creationId xmlns:a16="http://schemas.microsoft.com/office/drawing/2014/main" id="{F39A52CF-9F68-416D-BA9E-41DB6E29078C}"/>
            </a:ext>
          </a:extLst>
        </xdr:cNvPr>
        <xdr:cNvSpPr txBox="1"/>
      </xdr:nvSpPr>
      <xdr:spPr>
        <a:xfrm>
          <a:off x="12687300" y="74498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44</xdr:row>
      <xdr:rowOff>73677</xdr:rowOff>
    </xdr:from>
    <xdr:ext cx="762000" cy="259045"/>
    <xdr:sp macro="" textlink="">
      <xdr:nvSpPr>
        <xdr:cNvPr id="528" name="テキスト ボックス 527">
          <a:extLst>
            <a:ext uri="{FF2B5EF4-FFF2-40B4-BE49-F238E27FC236}">
              <a16:creationId xmlns:a16="http://schemas.microsoft.com/office/drawing/2014/main" id="{E4D441BC-F36F-4C4F-BFC3-4CE1B2A33673}"/>
            </a:ext>
          </a:extLst>
        </xdr:cNvPr>
        <xdr:cNvSpPr txBox="1"/>
      </xdr:nvSpPr>
      <xdr:spPr>
        <a:xfrm>
          <a:off x="11904980" y="74498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44</xdr:row>
      <xdr:rowOff>73677</xdr:rowOff>
    </xdr:from>
    <xdr:ext cx="762000" cy="259045"/>
    <xdr:sp macro="" textlink="">
      <xdr:nvSpPr>
        <xdr:cNvPr id="529" name="テキスト ボックス 528">
          <a:extLst>
            <a:ext uri="{FF2B5EF4-FFF2-40B4-BE49-F238E27FC236}">
              <a16:creationId xmlns:a16="http://schemas.microsoft.com/office/drawing/2014/main" id="{BD9489E8-DB31-435D-AB4F-61AE412489CE}"/>
            </a:ext>
          </a:extLst>
        </xdr:cNvPr>
        <xdr:cNvSpPr txBox="1"/>
      </xdr:nvSpPr>
      <xdr:spPr>
        <a:xfrm>
          <a:off x="11115040" y="74498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38</xdr:row>
      <xdr:rowOff>91694</xdr:rowOff>
    </xdr:from>
    <xdr:to>
      <xdr:col>85</xdr:col>
      <xdr:colOff>177800</xdr:colOff>
      <xdr:row>39</xdr:row>
      <xdr:rowOff>21844</xdr:rowOff>
    </xdr:to>
    <xdr:sp macro="" textlink="">
      <xdr:nvSpPr>
        <xdr:cNvPr id="530" name="楕円 529">
          <a:extLst>
            <a:ext uri="{FF2B5EF4-FFF2-40B4-BE49-F238E27FC236}">
              <a16:creationId xmlns:a16="http://schemas.microsoft.com/office/drawing/2014/main" id="{08E70B25-FF8B-4A79-A7BC-4ADE9C6266D0}"/>
            </a:ext>
          </a:extLst>
        </xdr:cNvPr>
        <xdr:cNvSpPr/>
      </xdr:nvSpPr>
      <xdr:spPr>
        <a:xfrm>
          <a:off x="14325600" y="6462014"/>
          <a:ext cx="9398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165100</xdr:colOff>
      <xdr:row>38</xdr:row>
      <xdr:rowOff>70121</xdr:rowOff>
    </xdr:from>
    <xdr:ext cx="405111" cy="259045"/>
    <xdr:sp macro="" textlink="">
      <xdr:nvSpPr>
        <xdr:cNvPr id="531" name="【認定こども園・幼稚園・保育所】&#10;有形固定資産減価償却率該当値テキスト">
          <a:extLst>
            <a:ext uri="{FF2B5EF4-FFF2-40B4-BE49-F238E27FC236}">
              <a16:creationId xmlns:a16="http://schemas.microsoft.com/office/drawing/2014/main" id="{69E0C4E7-688D-417E-B5E7-262CDE98CDB6}"/>
            </a:ext>
          </a:extLst>
        </xdr:cNvPr>
        <xdr:cNvSpPr txBox="1"/>
      </xdr:nvSpPr>
      <xdr:spPr>
        <a:xfrm>
          <a:off x="14414500" y="644044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77.9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38</xdr:row>
      <xdr:rowOff>27686</xdr:rowOff>
    </xdr:from>
    <xdr:to>
      <xdr:col>81</xdr:col>
      <xdr:colOff>101600</xdr:colOff>
      <xdr:row>38</xdr:row>
      <xdr:rowOff>129286</xdr:rowOff>
    </xdr:to>
    <xdr:sp macro="" textlink="">
      <xdr:nvSpPr>
        <xdr:cNvPr id="532" name="楕円 531">
          <a:extLst>
            <a:ext uri="{FF2B5EF4-FFF2-40B4-BE49-F238E27FC236}">
              <a16:creationId xmlns:a16="http://schemas.microsoft.com/office/drawing/2014/main" id="{6858A22C-953E-4698-B9D3-3AB87B57E4AF}"/>
            </a:ext>
          </a:extLst>
        </xdr:cNvPr>
        <xdr:cNvSpPr/>
      </xdr:nvSpPr>
      <xdr:spPr>
        <a:xfrm>
          <a:off x="13578840" y="639800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50800</xdr:colOff>
      <xdr:row>38</xdr:row>
      <xdr:rowOff>78486</xdr:rowOff>
    </xdr:from>
    <xdr:to>
      <xdr:col>85</xdr:col>
      <xdr:colOff>127000</xdr:colOff>
      <xdr:row>38</xdr:row>
      <xdr:rowOff>142494</xdr:rowOff>
    </xdr:to>
    <xdr:cxnSp macro="">
      <xdr:nvCxnSpPr>
        <xdr:cNvPr id="533" name="直線コネクタ 532">
          <a:extLst>
            <a:ext uri="{FF2B5EF4-FFF2-40B4-BE49-F238E27FC236}">
              <a16:creationId xmlns:a16="http://schemas.microsoft.com/office/drawing/2014/main" id="{C211C2D7-7BCF-4E8F-92F4-38EFF564D911}"/>
            </a:ext>
          </a:extLst>
        </xdr:cNvPr>
        <xdr:cNvCxnSpPr/>
      </xdr:nvCxnSpPr>
      <xdr:spPr>
        <a:xfrm>
          <a:off x="13629640" y="6448806"/>
          <a:ext cx="746760" cy="6400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37</xdr:row>
      <xdr:rowOff>132842</xdr:rowOff>
    </xdr:from>
    <xdr:to>
      <xdr:col>76</xdr:col>
      <xdr:colOff>165100</xdr:colOff>
      <xdr:row>38</xdr:row>
      <xdr:rowOff>62992</xdr:rowOff>
    </xdr:to>
    <xdr:sp macro="" textlink="">
      <xdr:nvSpPr>
        <xdr:cNvPr id="534" name="楕円 533">
          <a:extLst>
            <a:ext uri="{FF2B5EF4-FFF2-40B4-BE49-F238E27FC236}">
              <a16:creationId xmlns:a16="http://schemas.microsoft.com/office/drawing/2014/main" id="{239830D7-9D41-477E-BEF9-BA2805640C10}"/>
            </a:ext>
          </a:extLst>
        </xdr:cNvPr>
        <xdr:cNvSpPr/>
      </xdr:nvSpPr>
      <xdr:spPr>
        <a:xfrm>
          <a:off x="12804140" y="6335522"/>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38</xdr:row>
      <xdr:rowOff>12192</xdr:rowOff>
    </xdr:from>
    <xdr:to>
      <xdr:col>81</xdr:col>
      <xdr:colOff>50800</xdr:colOff>
      <xdr:row>38</xdr:row>
      <xdr:rowOff>78486</xdr:rowOff>
    </xdr:to>
    <xdr:cxnSp macro="">
      <xdr:nvCxnSpPr>
        <xdr:cNvPr id="535" name="直線コネクタ 534">
          <a:extLst>
            <a:ext uri="{FF2B5EF4-FFF2-40B4-BE49-F238E27FC236}">
              <a16:creationId xmlns:a16="http://schemas.microsoft.com/office/drawing/2014/main" id="{6EF83A2F-4FF1-4794-B1BD-6FE958C12C84}"/>
            </a:ext>
          </a:extLst>
        </xdr:cNvPr>
        <xdr:cNvCxnSpPr/>
      </xdr:nvCxnSpPr>
      <xdr:spPr>
        <a:xfrm>
          <a:off x="12854940" y="6382512"/>
          <a:ext cx="774700" cy="6629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38</xdr:row>
      <xdr:rowOff>55118</xdr:rowOff>
    </xdr:from>
    <xdr:to>
      <xdr:col>72</xdr:col>
      <xdr:colOff>38100</xdr:colOff>
      <xdr:row>38</xdr:row>
      <xdr:rowOff>156718</xdr:rowOff>
    </xdr:to>
    <xdr:sp macro="" textlink="">
      <xdr:nvSpPr>
        <xdr:cNvPr id="536" name="楕円 535">
          <a:extLst>
            <a:ext uri="{FF2B5EF4-FFF2-40B4-BE49-F238E27FC236}">
              <a16:creationId xmlns:a16="http://schemas.microsoft.com/office/drawing/2014/main" id="{B5976A33-0C77-4208-9CAF-C1C3D2B3E788}"/>
            </a:ext>
          </a:extLst>
        </xdr:cNvPr>
        <xdr:cNvSpPr/>
      </xdr:nvSpPr>
      <xdr:spPr>
        <a:xfrm>
          <a:off x="12029440" y="6425438"/>
          <a:ext cx="7874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177800</xdr:colOff>
      <xdr:row>38</xdr:row>
      <xdr:rowOff>12192</xdr:rowOff>
    </xdr:from>
    <xdr:to>
      <xdr:col>76</xdr:col>
      <xdr:colOff>114300</xdr:colOff>
      <xdr:row>38</xdr:row>
      <xdr:rowOff>105918</xdr:rowOff>
    </xdr:to>
    <xdr:cxnSp macro="">
      <xdr:nvCxnSpPr>
        <xdr:cNvPr id="537" name="直線コネクタ 536">
          <a:extLst>
            <a:ext uri="{FF2B5EF4-FFF2-40B4-BE49-F238E27FC236}">
              <a16:creationId xmlns:a16="http://schemas.microsoft.com/office/drawing/2014/main" id="{6EA927FD-BA0E-4B22-AF51-F0E8216BBBE2}"/>
            </a:ext>
          </a:extLst>
        </xdr:cNvPr>
        <xdr:cNvCxnSpPr/>
      </xdr:nvCxnSpPr>
      <xdr:spPr>
        <a:xfrm flipV="1">
          <a:off x="12072620" y="6382512"/>
          <a:ext cx="782320" cy="9372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67</xdr:col>
      <xdr:colOff>0</xdr:colOff>
      <xdr:row>38</xdr:row>
      <xdr:rowOff>11684</xdr:rowOff>
    </xdr:from>
    <xdr:to>
      <xdr:col>67</xdr:col>
      <xdr:colOff>101600</xdr:colOff>
      <xdr:row>38</xdr:row>
      <xdr:rowOff>113284</xdr:rowOff>
    </xdr:to>
    <xdr:sp macro="" textlink="">
      <xdr:nvSpPr>
        <xdr:cNvPr id="538" name="楕円 537">
          <a:extLst>
            <a:ext uri="{FF2B5EF4-FFF2-40B4-BE49-F238E27FC236}">
              <a16:creationId xmlns:a16="http://schemas.microsoft.com/office/drawing/2014/main" id="{557C4272-811C-472E-A52C-4A5975C87F69}"/>
            </a:ext>
          </a:extLst>
        </xdr:cNvPr>
        <xdr:cNvSpPr/>
      </xdr:nvSpPr>
      <xdr:spPr>
        <a:xfrm>
          <a:off x="11231880" y="638200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50800</xdr:colOff>
      <xdr:row>38</xdr:row>
      <xdr:rowOff>62484</xdr:rowOff>
    </xdr:from>
    <xdr:to>
      <xdr:col>71</xdr:col>
      <xdr:colOff>177800</xdr:colOff>
      <xdr:row>38</xdr:row>
      <xdr:rowOff>105918</xdr:rowOff>
    </xdr:to>
    <xdr:cxnSp macro="">
      <xdr:nvCxnSpPr>
        <xdr:cNvPr id="539" name="直線コネクタ 538">
          <a:extLst>
            <a:ext uri="{FF2B5EF4-FFF2-40B4-BE49-F238E27FC236}">
              <a16:creationId xmlns:a16="http://schemas.microsoft.com/office/drawing/2014/main" id="{DE80F781-B46D-423F-A8DD-93F356C4B637}"/>
            </a:ext>
          </a:extLst>
        </xdr:cNvPr>
        <xdr:cNvCxnSpPr/>
      </xdr:nvCxnSpPr>
      <xdr:spPr>
        <a:xfrm>
          <a:off x="11282680" y="6432804"/>
          <a:ext cx="789940" cy="4343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26044</xdr:colOff>
      <xdr:row>34</xdr:row>
      <xdr:rowOff>164101</xdr:rowOff>
    </xdr:from>
    <xdr:ext cx="405111" cy="259045"/>
    <xdr:sp macro="" textlink="">
      <xdr:nvSpPr>
        <xdr:cNvPr id="540" name="n_1aveValue【認定こども園・幼稚園・保育所】&#10;有形固定資産減価償却率">
          <a:extLst>
            <a:ext uri="{FF2B5EF4-FFF2-40B4-BE49-F238E27FC236}">
              <a16:creationId xmlns:a16="http://schemas.microsoft.com/office/drawing/2014/main" id="{44E38440-2389-4B04-93AB-C8C3A6944D11}"/>
            </a:ext>
          </a:extLst>
        </xdr:cNvPr>
        <xdr:cNvSpPr txBox="1"/>
      </xdr:nvSpPr>
      <xdr:spPr>
        <a:xfrm>
          <a:off x="13437244" y="586386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60.9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34</xdr:row>
      <xdr:rowOff>17797</xdr:rowOff>
    </xdr:from>
    <xdr:ext cx="405111" cy="259045"/>
    <xdr:sp macro="" textlink="">
      <xdr:nvSpPr>
        <xdr:cNvPr id="541" name="n_2aveValue【認定こども園・幼稚園・保育所】&#10;有形固定資産減価償却率">
          <a:extLst>
            <a:ext uri="{FF2B5EF4-FFF2-40B4-BE49-F238E27FC236}">
              <a16:creationId xmlns:a16="http://schemas.microsoft.com/office/drawing/2014/main" id="{1871F0D9-A7AE-404D-A6F9-31CBCF4E2CAE}"/>
            </a:ext>
          </a:extLst>
        </xdr:cNvPr>
        <xdr:cNvSpPr txBox="1"/>
      </xdr:nvSpPr>
      <xdr:spPr>
        <a:xfrm>
          <a:off x="12675244" y="571755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54.5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33</xdr:row>
      <xdr:rowOff>129811</xdr:rowOff>
    </xdr:from>
    <xdr:ext cx="405111" cy="259045"/>
    <xdr:sp macro="" textlink="">
      <xdr:nvSpPr>
        <xdr:cNvPr id="542" name="n_3aveValue【認定こども園・幼稚園・保育所】&#10;有形固定資産減価償却率">
          <a:extLst>
            <a:ext uri="{FF2B5EF4-FFF2-40B4-BE49-F238E27FC236}">
              <a16:creationId xmlns:a16="http://schemas.microsoft.com/office/drawing/2014/main" id="{37C56A28-3912-4A97-9E18-4A67BB288FB1}"/>
            </a:ext>
          </a:extLst>
        </xdr:cNvPr>
        <xdr:cNvSpPr txBox="1"/>
      </xdr:nvSpPr>
      <xdr:spPr>
        <a:xfrm>
          <a:off x="11900544" y="566193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51.9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33</xdr:row>
      <xdr:rowOff>136669</xdr:rowOff>
    </xdr:from>
    <xdr:ext cx="405111" cy="259045"/>
    <xdr:sp macro="" textlink="">
      <xdr:nvSpPr>
        <xdr:cNvPr id="543" name="n_4aveValue【認定こども園・幼稚園・保育所】&#10;有形固定資産減価償却率">
          <a:extLst>
            <a:ext uri="{FF2B5EF4-FFF2-40B4-BE49-F238E27FC236}">
              <a16:creationId xmlns:a16="http://schemas.microsoft.com/office/drawing/2014/main" id="{387821BE-6E88-471F-A62A-DC988D69C63B}"/>
            </a:ext>
          </a:extLst>
        </xdr:cNvPr>
        <xdr:cNvSpPr txBox="1"/>
      </xdr:nvSpPr>
      <xdr:spPr>
        <a:xfrm>
          <a:off x="11102984" y="566878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52.2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26044</xdr:colOff>
      <xdr:row>38</xdr:row>
      <xdr:rowOff>120413</xdr:rowOff>
    </xdr:from>
    <xdr:ext cx="405111" cy="259045"/>
    <xdr:sp macro="" textlink="">
      <xdr:nvSpPr>
        <xdr:cNvPr id="544" name="n_1mainValue【認定こども園・幼稚園・保育所】&#10;有形固定資産減価償却率">
          <a:extLst>
            <a:ext uri="{FF2B5EF4-FFF2-40B4-BE49-F238E27FC236}">
              <a16:creationId xmlns:a16="http://schemas.microsoft.com/office/drawing/2014/main" id="{2813AEA4-AB61-4740-986A-EBF2AA8E2C2B}"/>
            </a:ext>
          </a:extLst>
        </xdr:cNvPr>
        <xdr:cNvSpPr txBox="1"/>
      </xdr:nvSpPr>
      <xdr:spPr>
        <a:xfrm>
          <a:off x="13437244" y="649073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75.1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38</xdr:row>
      <xdr:rowOff>54119</xdr:rowOff>
    </xdr:from>
    <xdr:ext cx="405111" cy="259045"/>
    <xdr:sp macro="" textlink="">
      <xdr:nvSpPr>
        <xdr:cNvPr id="545" name="n_2mainValue【認定こども園・幼稚園・保育所】&#10;有形固定資産減価償却率">
          <a:extLst>
            <a:ext uri="{FF2B5EF4-FFF2-40B4-BE49-F238E27FC236}">
              <a16:creationId xmlns:a16="http://schemas.microsoft.com/office/drawing/2014/main" id="{3BADC1E3-A9CF-4220-94EF-C5C7EFCADACC}"/>
            </a:ext>
          </a:extLst>
        </xdr:cNvPr>
        <xdr:cNvSpPr txBox="1"/>
      </xdr:nvSpPr>
      <xdr:spPr>
        <a:xfrm>
          <a:off x="12675244" y="642443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72.2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38</xdr:row>
      <xdr:rowOff>147845</xdr:rowOff>
    </xdr:from>
    <xdr:ext cx="405111" cy="259045"/>
    <xdr:sp macro="" textlink="">
      <xdr:nvSpPr>
        <xdr:cNvPr id="546" name="n_3mainValue【認定こども園・幼稚園・保育所】&#10;有形固定資産減価償却率">
          <a:extLst>
            <a:ext uri="{FF2B5EF4-FFF2-40B4-BE49-F238E27FC236}">
              <a16:creationId xmlns:a16="http://schemas.microsoft.com/office/drawing/2014/main" id="{B9484199-3404-41C5-AC22-18128FB7B170}"/>
            </a:ext>
          </a:extLst>
        </xdr:cNvPr>
        <xdr:cNvSpPr txBox="1"/>
      </xdr:nvSpPr>
      <xdr:spPr>
        <a:xfrm>
          <a:off x="11900544" y="651816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76.3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38</xdr:row>
      <xdr:rowOff>104411</xdr:rowOff>
    </xdr:from>
    <xdr:ext cx="405111" cy="259045"/>
    <xdr:sp macro="" textlink="">
      <xdr:nvSpPr>
        <xdr:cNvPr id="547" name="n_4mainValue【認定こども園・幼稚園・保育所】&#10;有形固定資産減価償却率">
          <a:extLst>
            <a:ext uri="{FF2B5EF4-FFF2-40B4-BE49-F238E27FC236}">
              <a16:creationId xmlns:a16="http://schemas.microsoft.com/office/drawing/2014/main" id="{4532CF08-F1E6-47B3-BC95-B338619891BF}"/>
            </a:ext>
          </a:extLst>
        </xdr:cNvPr>
        <xdr:cNvSpPr txBox="1"/>
      </xdr:nvSpPr>
      <xdr:spPr>
        <a:xfrm>
          <a:off x="11102984" y="647473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74.4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24</xdr:row>
      <xdr:rowOff>76200</xdr:rowOff>
    </xdr:from>
    <xdr:to>
      <xdr:col>120</xdr:col>
      <xdr:colOff>152400</xdr:colOff>
      <xdr:row>28</xdr:row>
      <xdr:rowOff>25400</xdr:rowOff>
    </xdr:to>
    <xdr:sp macro="" textlink="">
      <xdr:nvSpPr>
        <xdr:cNvPr id="548" name="正方形/長方形 547">
          <a:extLst>
            <a:ext uri="{FF2B5EF4-FFF2-40B4-BE49-F238E27FC236}">
              <a16:creationId xmlns:a16="http://schemas.microsoft.com/office/drawing/2014/main" id="{80113C7B-844C-4A4D-AA4E-17D38DD99EE0}"/>
            </a:ext>
          </a:extLst>
        </xdr:cNvPr>
        <xdr:cNvSpPr/>
      </xdr:nvSpPr>
      <xdr:spPr>
        <a:xfrm>
          <a:off x="16093440" y="4099560"/>
          <a:ext cx="4175760" cy="61976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認定こども園・幼稚園・保育所</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96</xdr:col>
      <xdr:colOff>127000</xdr:colOff>
      <xdr:row>28</xdr:row>
      <xdr:rowOff>50800</xdr:rowOff>
    </xdr:from>
    <xdr:to>
      <xdr:col>104</xdr:col>
      <xdr:colOff>127000</xdr:colOff>
      <xdr:row>29</xdr:row>
      <xdr:rowOff>133350</xdr:rowOff>
    </xdr:to>
    <xdr:sp macro="" textlink="">
      <xdr:nvSpPr>
        <xdr:cNvPr id="549" name="正方形/長方形 548">
          <a:extLst>
            <a:ext uri="{FF2B5EF4-FFF2-40B4-BE49-F238E27FC236}">
              <a16:creationId xmlns:a16="http://schemas.microsoft.com/office/drawing/2014/main" id="{79BACB8E-812C-4BD6-A07A-D9EA0EBD055D}"/>
            </a:ext>
          </a:extLst>
        </xdr:cNvPr>
        <xdr:cNvSpPr/>
      </xdr:nvSpPr>
      <xdr:spPr>
        <a:xfrm>
          <a:off x="16220440" y="474472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29</xdr:row>
      <xdr:rowOff>82550</xdr:rowOff>
    </xdr:from>
    <xdr:to>
      <xdr:col>104</xdr:col>
      <xdr:colOff>127000</xdr:colOff>
      <xdr:row>30</xdr:row>
      <xdr:rowOff>165100</xdr:rowOff>
    </xdr:to>
    <xdr:sp macro="" textlink="">
      <xdr:nvSpPr>
        <xdr:cNvPr id="550" name="正方形/長方形 549">
          <a:extLst>
            <a:ext uri="{FF2B5EF4-FFF2-40B4-BE49-F238E27FC236}">
              <a16:creationId xmlns:a16="http://schemas.microsoft.com/office/drawing/2014/main" id="{0EDE9DB9-2CE9-42AF-9949-2C8FA7CFF315}"/>
            </a:ext>
          </a:extLst>
        </xdr:cNvPr>
        <xdr:cNvSpPr/>
      </xdr:nvSpPr>
      <xdr:spPr>
        <a:xfrm>
          <a:off x="16220440" y="494411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11/27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28</xdr:row>
      <xdr:rowOff>50800</xdr:rowOff>
    </xdr:from>
    <xdr:to>
      <xdr:col>110</xdr:col>
      <xdr:colOff>0</xdr:colOff>
      <xdr:row>29</xdr:row>
      <xdr:rowOff>133350</xdr:rowOff>
    </xdr:to>
    <xdr:sp macro="" textlink="">
      <xdr:nvSpPr>
        <xdr:cNvPr id="551" name="正方形/長方形 550">
          <a:extLst>
            <a:ext uri="{FF2B5EF4-FFF2-40B4-BE49-F238E27FC236}">
              <a16:creationId xmlns:a16="http://schemas.microsoft.com/office/drawing/2014/main" id="{F0203151-1112-4B3A-AE59-476865E780F9}"/>
            </a:ext>
          </a:extLst>
        </xdr:cNvPr>
        <xdr:cNvSpPr/>
      </xdr:nvSpPr>
      <xdr:spPr>
        <a:xfrm>
          <a:off x="17099280" y="474472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29</xdr:row>
      <xdr:rowOff>82550</xdr:rowOff>
    </xdr:from>
    <xdr:to>
      <xdr:col>110</xdr:col>
      <xdr:colOff>0</xdr:colOff>
      <xdr:row>30</xdr:row>
      <xdr:rowOff>165100</xdr:rowOff>
    </xdr:to>
    <xdr:sp macro="" textlink="">
      <xdr:nvSpPr>
        <xdr:cNvPr id="552" name="正方形/長方形 551">
          <a:extLst>
            <a:ext uri="{FF2B5EF4-FFF2-40B4-BE49-F238E27FC236}">
              <a16:creationId xmlns:a16="http://schemas.microsoft.com/office/drawing/2014/main" id="{198BA88D-6396-4C18-8DDF-67EEEE4A8752}"/>
            </a:ext>
          </a:extLst>
        </xdr:cNvPr>
        <xdr:cNvSpPr/>
      </xdr:nvSpPr>
      <xdr:spPr>
        <a:xfrm>
          <a:off x="17099280" y="494411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0.091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28</xdr:row>
      <xdr:rowOff>50800</xdr:rowOff>
    </xdr:from>
    <xdr:to>
      <xdr:col>116</xdr:col>
      <xdr:colOff>0</xdr:colOff>
      <xdr:row>29</xdr:row>
      <xdr:rowOff>133350</xdr:rowOff>
    </xdr:to>
    <xdr:sp macro="" textlink="">
      <xdr:nvSpPr>
        <xdr:cNvPr id="553" name="正方形/長方形 552">
          <a:extLst>
            <a:ext uri="{FF2B5EF4-FFF2-40B4-BE49-F238E27FC236}">
              <a16:creationId xmlns:a16="http://schemas.microsoft.com/office/drawing/2014/main" id="{BEDDE1BF-4A69-4235-A595-5ABE4D3B17BB}"/>
            </a:ext>
          </a:extLst>
        </xdr:cNvPr>
        <xdr:cNvSpPr/>
      </xdr:nvSpPr>
      <xdr:spPr>
        <a:xfrm>
          <a:off x="18105120" y="474472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愛媛県平均</a:t>
          </a:r>
        </a:p>
      </xdr:txBody>
    </xdr:sp>
    <xdr:clientData/>
  </xdr:twoCellAnchor>
  <xdr:twoCellAnchor>
    <xdr:from>
      <xdr:col>108</xdr:col>
      <xdr:colOff>0</xdr:colOff>
      <xdr:row>29</xdr:row>
      <xdr:rowOff>82550</xdr:rowOff>
    </xdr:from>
    <xdr:to>
      <xdr:col>116</xdr:col>
      <xdr:colOff>0</xdr:colOff>
      <xdr:row>30</xdr:row>
      <xdr:rowOff>165100</xdr:rowOff>
    </xdr:to>
    <xdr:sp macro="" textlink="">
      <xdr:nvSpPr>
        <xdr:cNvPr id="554" name="正方形/長方形 553">
          <a:extLst>
            <a:ext uri="{FF2B5EF4-FFF2-40B4-BE49-F238E27FC236}">
              <a16:creationId xmlns:a16="http://schemas.microsoft.com/office/drawing/2014/main" id="{3C80C127-44AD-4692-8484-B7286649FD05}"/>
            </a:ext>
          </a:extLst>
        </xdr:cNvPr>
        <xdr:cNvSpPr/>
      </xdr:nvSpPr>
      <xdr:spPr>
        <a:xfrm>
          <a:off x="18105120" y="494411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0.131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31</xdr:row>
      <xdr:rowOff>19050</xdr:rowOff>
    </xdr:from>
    <xdr:to>
      <xdr:col>120</xdr:col>
      <xdr:colOff>152400</xdr:colOff>
      <xdr:row>44</xdr:row>
      <xdr:rowOff>76200</xdr:rowOff>
    </xdr:to>
    <xdr:sp macro="" textlink="">
      <xdr:nvSpPr>
        <xdr:cNvPr id="555" name="正方形/長方形 554">
          <a:extLst>
            <a:ext uri="{FF2B5EF4-FFF2-40B4-BE49-F238E27FC236}">
              <a16:creationId xmlns:a16="http://schemas.microsoft.com/office/drawing/2014/main" id="{C988E131-2A9E-4521-994A-69714CE642E6}"/>
            </a:ext>
          </a:extLst>
        </xdr:cNvPr>
        <xdr:cNvSpPr/>
      </xdr:nvSpPr>
      <xdr:spPr>
        <a:xfrm>
          <a:off x="16093440" y="5215890"/>
          <a:ext cx="4175760" cy="223647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30</xdr:row>
      <xdr:rowOff>0</xdr:rowOff>
    </xdr:from>
    <xdr:ext cx="349839" cy="225703"/>
    <xdr:sp macro="" textlink="">
      <xdr:nvSpPr>
        <xdr:cNvPr id="556" name="テキスト ボックス 555">
          <a:extLst>
            <a:ext uri="{FF2B5EF4-FFF2-40B4-BE49-F238E27FC236}">
              <a16:creationId xmlns:a16="http://schemas.microsoft.com/office/drawing/2014/main" id="{F219D008-7387-4F44-BBA7-D0BE09DDE0EB}"/>
            </a:ext>
          </a:extLst>
        </xdr:cNvPr>
        <xdr:cNvSpPr txBox="1"/>
      </xdr:nvSpPr>
      <xdr:spPr>
        <a:xfrm>
          <a:off x="16078200" y="50292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44</xdr:row>
      <xdr:rowOff>76200</xdr:rowOff>
    </xdr:from>
    <xdr:to>
      <xdr:col>120</xdr:col>
      <xdr:colOff>114300</xdr:colOff>
      <xdr:row>44</xdr:row>
      <xdr:rowOff>76200</xdr:rowOff>
    </xdr:to>
    <xdr:cxnSp macro="">
      <xdr:nvCxnSpPr>
        <xdr:cNvPr id="557" name="直線コネクタ 556">
          <a:extLst>
            <a:ext uri="{FF2B5EF4-FFF2-40B4-BE49-F238E27FC236}">
              <a16:creationId xmlns:a16="http://schemas.microsoft.com/office/drawing/2014/main" id="{E26452FE-FC79-4051-AA88-ED38C672CF0E}"/>
            </a:ext>
          </a:extLst>
        </xdr:cNvPr>
        <xdr:cNvCxnSpPr/>
      </xdr:nvCxnSpPr>
      <xdr:spPr>
        <a:xfrm>
          <a:off x="16093440" y="745236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42</xdr:row>
      <xdr:rowOff>38100</xdr:rowOff>
    </xdr:from>
    <xdr:to>
      <xdr:col>120</xdr:col>
      <xdr:colOff>114300</xdr:colOff>
      <xdr:row>42</xdr:row>
      <xdr:rowOff>38100</xdr:rowOff>
    </xdr:to>
    <xdr:cxnSp macro="">
      <xdr:nvCxnSpPr>
        <xdr:cNvPr id="558" name="直線コネクタ 557">
          <a:extLst>
            <a:ext uri="{FF2B5EF4-FFF2-40B4-BE49-F238E27FC236}">
              <a16:creationId xmlns:a16="http://schemas.microsoft.com/office/drawing/2014/main" id="{757A069E-8D75-46BB-9BEC-36E07A3E192C}"/>
            </a:ext>
          </a:extLst>
        </xdr:cNvPr>
        <xdr:cNvCxnSpPr/>
      </xdr:nvCxnSpPr>
      <xdr:spPr>
        <a:xfrm>
          <a:off x="16093440" y="707898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41</xdr:row>
      <xdr:rowOff>67327</xdr:rowOff>
    </xdr:from>
    <xdr:ext cx="467179" cy="259045"/>
    <xdr:sp macro="" textlink="">
      <xdr:nvSpPr>
        <xdr:cNvPr id="559" name="テキスト ボックス 558">
          <a:extLst>
            <a:ext uri="{FF2B5EF4-FFF2-40B4-BE49-F238E27FC236}">
              <a16:creationId xmlns:a16="http://schemas.microsoft.com/office/drawing/2014/main" id="{17753811-5318-4F51-8F70-76CFF954281F}"/>
            </a:ext>
          </a:extLst>
        </xdr:cNvPr>
        <xdr:cNvSpPr txBox="1"/>
      </xdr:nvSpPr>
      <xdr:spPr>
        <a:xfrm>
          <a:off x="15694841" y="694056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40</xdr:row>
      <xdr:rowOff>0</xdr:rowOff>
    </xdr:from>
    <xdr:to>
      <xdr:col>120</xdr:col>
      <xdr:colOff>114300</xdr:colOff>
      <xdr:row>40</xdr:row>
      <xdr:rowOff>0</xdr:rowOff>
    </xdr:to>
    <xdr:cxnSp macro="">
      <xdr:nvCxnSpPr>
        <xdr:cNvPr id="560" name="直線コネクタ 559">
          <a:extLst>
            <a:ext uri="{FF2B5EF4-FFF2-40B4-BE49-F238E27FC236}">
              <a16:creationId xmlns:a16="http://schemas.microsoft.com/office/drawing/2014/main" id="{DB84F018-00B9-47CA-A81E-7FA6A9E76F00}"/>
            </a:ext>
          </a:extLst>
        </xdr:cNvPr>
        <xdr:cNvCxnSpPr/>
      </xdr:nvCxnSpPr>
      <xdr:spPr>
        <a:xfrm>
          <a:off x="16093440" y="670560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39</xdr:row>
      <xdr:rowOff>29227</xdr:rowOff>
    </xdr:from>
    <xdr:ext cx="467179" cy="259045"/>
    <xdr:sp macro="" textlink="">
      <xdr:nvSpPr>
        <xdr:cNvPr id="561" name="テキスト ボックス 560">
          <a:extLst>
            <a:ext uri="{FF2B5EF4-FFF2-40B4-BE49-F238E27FC236}">
              <a16:creationId xmlns:a16="http://schemas.microsoft.com/office/drawing/2014/main" id="{AE16DE3B-CD51-4654-82C4-62D5C6C84261}"/>
            </a:ext>
          </a:extLst>
        </xdr:cNvPr>
        <xdr:cNvSpPr txBox="1"/>
      </xdr:nvSpPr>
      <xdr:spPr>
        <a:xfrm>
          <a:off x="15694841" y="656718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37</xdr:row>
      <xdr:rowOff>133350</xdr:rowOff>
    </xdr:from>
    <xdr:to>
      <xdr:col>120</xdr:col>
      <xdr:colOff>114300</xdr:colOff>
      <xdr:row>37</xdr:row>
      <xdr:rowOff>133350</xdr:rowOff>
    </xdr:to>
    <xdr:cxnSp macro="">
      <xdr:nvCxnSpPr>
        <xdr:cNvPr id="562" name="直線コネクタ 561">
          <a:extLst>
            <a:ext uri="{FF2B5EF4-FFF2-40B4-BE49-F238E27FC236}">
              <a16:creationId xmlns:a16="http://schemas.microsoft.com/office/drawing/2014/main" id="{7645CB84-B819-431C-B033-6029D2392570}"/>
            </a:ext>
          </a:extLst>
        </xdr:cNvPr>
        <xdr:cNvCxnSpPr/>
      </xdr:nvCxnSpPr>
      <xdr:spPr>
        <a:xfrm>
          <a:off x="16093440" y="633603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36</xdr:row>
      <xdr:rowOff>162577</xdr:rowOff>
    </xdr:from>
    <xdr:ext cx="467179" cy="259045"/>
    <xdr:sp macro="" textlink="">
      <xdr:nvSpPr>
        <xdr:cNvPr id="563" name="テキスト ボックス 562">
          <a:extLst>
            <a:ext uri="{FF2B5EF4-FFF2-40B4-BE49-F238E27FC236}">
              <a16:creationId xmlns:a16="http://schemas.microsoft.com/office/drawing/2014/main" id="{2390CA1A-0EC9-4213-BD3E-A91D86E50CA0}"/>
            </a:ext>
          </a:extLst>
        </xdr:cNvPr>
        <xdr:cNvSpPr txBox="1"/>
      </xdr:nvSpPr>
      <xdr:spPr>
        <a:xfrm>
          <a:off x="15694841" y="619761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35</xdr:row>
      <xdr:rowOff>95250</xdr:rowOff>
    </xdr:from>
    <xdr:to>
      <xdr:col>120</xdr:col>
      <xdr:colOff>114300</xdr:colOff>
      <xdr:row>35</xdr:row>
      <xdr:rowOff>95250</xdr:rowOff>
    </xdr:to>
    <xdr:cxnSp macro="">
      <xdr:nvCxnSpPr>
        <xdr:cNvPr id="564" name="直線コネクタ 563">
          <a:extLst>
            <a:ext uri="{FF2B5EF4-FFF2-40B4-BE49-F238E27FC236}">
              <a16:creationId xmlns:a16="http://schemas.microsoft.com/office/drawing/2014/main" id="{DA50B168-F5E0-4310-9329-84737B003FF0}"/>
            </a:ext>
          </a:extLst>
        </xdr:cNvPr>
        <xdr:cNvCxnSpPr/>
      </xdr:nvCxnSpPr>
      <xdr:spPr>
        <a:xfrm>
          <a:off x="16093440" y="596265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34</xdr:row>
      <xdr:rowOff>124477</xdr:rowOff>
    </xdr:from>
    <xdr:ext cx="467179" cy="259045"/>
    <xdr:sp macro="" textlink="">
      <xdr:nvSpPr>
        <xdr:cNvPr id="565" name="テキスト ボックス 564">
          <a:extLst>
            <a:ext uri="{FF2B5EF4-FFF2-40B4-BE49-F238E27FC236}">
              <a16:creationId xmlns:a16="http://schemas.microsoft.com/office/drawing/2014/main" id="{3AC93A02-D146-440D-9A85-65862CBE8A14}"/>
            </a:ext>
          </a:extLst>
        </xdr:cNvPr>
        <xdr:cNvSpPr txBox="1"/>
      </xdr:nvSpPr>
      <xdr:spPr>
        <a:xfrm>
          <a:off x="15694841" y="582423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33</xdr:row>
      <xdr:rowOff>57150</xdr:rowOff>
    </xdr:from>
    <xdr:to>
      <xdr:col>120</xdr:col>
      <xdr:colOff>114300</xdr:colOff>
      <xdr:row>33</xdr:row>
      <xdr:rowOff>57150</xdr:rowOff>
    </xdr:to>
    <xdr:cxnSp macro="">
      <xdr:nvCxnSpPr>
        <xdr:cNvPr id="566" name="直線コネクタ 565">
          <a:extLst>
            <a:ext uri="{FF2B5EF4-FFF2-40B4-BE49-F238E27FC236}">
              <a16:creationId xmlns:a16="http://schemas.microsoft.com/office/drawing/2014/main" id="{98DD8534-5C43-4F8A-B6B7-29B213AA41F2}"/>
            </a:ext>
          </a:extLst>
        </xdr:cNvPr>
        <xdr:cNvCxnSpPr/>
      </xdr:nvCxnSpPr>
      <xdr:spPr>
        <a:xfrm>
          <a:off x="16093440" y="558927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32</xdr:row>
      <xdr:rowOff>86377</xdr:rowOff>
    </xdr:from>
    <xdr:ext cx="467179" cy="259045"/>
    <xdr:sp macro="" textlink="">
      <xdr:nvSpPr>
        <xdr:cNvPr id="567" name="テキスト ボックス 566">
          <a:extLst>
            <a:ext uri="{FF2B5EF4-FFF2-40B4-BE49-F238E27FC236}">
              <a16:creationId xmlns:a16="http://schemas.microsoft.com/office/drawing/2014/main" id="{C07AEBAE-6CCA-47C1-B888-FAB1C8CA5A6B}"/>
            </a:ext>
          </a:extLst>
        </xdr:cNvPr>
        <xdr:cNvSpPr txBox="1"/>
      </xdr:nvSpPr>
      <xdr:spPr>
        <a:xfrm>
          <a:off x="15694841" y="545085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31</xdr:row>
      <xdr:rowOff>19050</xdr:rowOff>
    </xdr:from>
    <xdr:to>
      <xdr:col>120</xdr:col>
      <xdr:colOff>114300</xdr:colOff>
      <xdr:row>31</xdr:row>
      <xdr:rowOff>19050</xdr:rowOff>
    </xdr:to>
    <xdr:cxnSp macro="">
      <xdr:nvCxnSpPr>
        <xdr:cNvPr id="568" name="直線コネクタ 567">
          <a:extLst>
            <a:ext uri="{FF2B5EF4-FFF2-40B4-BE49-F238E27FC236}">
              <a16:creationId xmlns:a16="http://schemas.microsoft.com/office/drawing/2014/main" id="{0834FD18-A15C-4968-A565-BC214C968776}"/>
            </a:ext>
          </a:extLst>
        </xdr:cNvPr>
        <xdr:cNvCxnSpPr/>
      </xdr:nvCxnSpPr>
      <xdr:spPr>
        <a:xfrm>
          <a:off x="16093440" y="521589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30</xdr:row>
      <xdr:rowOff>48277</xdr:rowOff>
    </xdr:from>
    <xdr:ext cx="467179" cy="259045"/>
    <xdr:sp macro="" textlink="">
      <xdr:nvSpPr>
        <xdr:cNvPr id="569" name="テキスト ボックス 568">
          <a:extLst>
            <a:ext uri="{FF2B5EF4-FFF2-40B4-BE49-F238E27FC236}">
              <a16:creationId xmlns:a16="http://schemas.microsoft.com/office/drawing/2014/main" id="{D43560B5-8670-4823-AA0E-C6D64AC899E4}"/>
            </a:ext>
          </a:extLst>
        </xdr:cNvPr>
        <xdr:cNvSpPr txBox="1"/>
      </xdr:nvSpPr>
      <xdr:spPr>
        <a:xfrm>
          <a:off x="15694841" y="50774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31</xdr:row>
      <xdr:rowOff>19050</xdr:rowOff>
    </xdr:from>
    <xdr:to>
      <xdr:col>120</xdr:col>
      <xdr:colOff>152400</xdr:colOff>
      <xdr:row>44</xdr:row>
      <xdr:rowOff>76200</xdr:rowOff>
    </xdr:to>
    <xdr:sp macro="" textlink="">
      <xdr:nvSpPr>
        <xdr:cNvPr id="570" name="【認定こども園・幼稚園・保育所】&#10;一人当たり面積グラフ枠">
          <a:extLst>
            <a:ext uri="{FF2B5EF4-FFF2-40B4-BE49-F238E27FC236}">
              <a16:creationId xmlns:a16="http://schemas.microsoft.com/office/drawing/2014/main" id="{D371CB5C-C18B-4BA3-A6C0-ED274D366FE4}"/>
            </a:ext>
          </a:extLst>
        </xdr:cNvPr>
        <xdr:cNvSpPr/>
      </xdr:nvSpPr>
      <xdr:spPr>
        <a:xfrm>
          <a:off x="16093440" y="5215890"/>
          <a:ext cx="4175760" cy="223647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62864</xdr:colOff>
      <xdr:row>34</xdr:row>
      <xdr:rowOff>80010</xdr:rowOff>
    </xdr:from>
    <xdr:to>
      <xdr:col>116</xdr:col>
      <xdr:colOff>62864</xdr:colOff>
      <xdr:row>41</xdr:row>
      <xdr:rowOff>144780</xdr:rowOff>
    </xdr:to>
    <xdr:cxnSp macro="">
      <xdr:nvCxnSpPr>
        <xdr:cNvPr id="571" name="直線コネクタ 570">
          <a:extLst>
            <a:ext uri="{FF2B5EF4-FFF2-40B4-BE49-F238E27FC236}">
              <a16:creationId xmlns:a16="http://schemas.microsoft.com/office/drawing/2014/main" id="{87181BC7-2522-408B-B5EF-8357855C989C}"/>
            </a:ext>
          </a:extLst>
        </xdr:cNvPr>
        <xdr:cNvCxnSpPr/>
      </xdr:nvCxnSpPr>
      <xdr:spPr>
        <a:xfrm flipV="1">
          <a:off x="19509104" y="5779770"/>
          <a:ext cx="0" cy="123825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41</xdr:row>
      <xdr:rowOff>148607</xdr:rowOff>
    </xdr:from>
    <xdr:ext cx="469744" cy="259045"/>
    <xdr:sp macro="" textlink="">
      <xdr:nvSpPr>
        <xdr:cNvPr id="572" name="【認定こども園・幼稚園・保育所】&#10;一人当たり面積最小値テキスト">
          <a:extLst>
            <a:ext uri="{FF2B5EF4-FFF2-40B4-BE49-F238E27FC236}">
              <a16:creationId xmlns:a16="http://schemas.microsoft.com/office/drawing/2014/main" id="{57537B83-5830-4FA8-9F8A-AD9B1C448A3B}"/>
            </a:ext>
          </a:extLst>
        </xdr:cNvPr>
        <xdr:cNvSpPr txBox="1"/>
      </xdr:nvSpPr>
      <xdr:spPr>
        <a:xfrm>
          <a:off x="19547840" y="702184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0.017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41</xdr:row>
      <xdr:rowOff>144780</xdr:rowOff>
    </xdr:from>
    <xdr:to>
      <xdr:col>116</xdr:col>
      <xdr:colOff>152400</xdr:colOff>
      <xdr:row>41</xdr:row>
      <xdr:rowOff>144780</xdr:rowOff>
    </xdr:to>
    <xdr:cxnSp macro="">
      <xdr:nvCxnSpPr>
        <xdr:cNvPr id="573" name="直線コネクタ 572">
          <a:extLst>
            <a:ext uri="{FF2B5EF4-FFF2-40B4-BE49-F238E27FC236}">
              <a16:creationId xmlns:a16="http://schemas.microsoft.com/office/drawing/2014/main" id="{2FDE3924-89F8-4C56-9F72-CC5B696EAA71}"/>
            </a:ext>
          </a:extLst>
        </xdr:cNvPr>
        <xdr:cNvCxnSpPr/>
      </xdr:nvCxnSpPr>
      <xdr:spPr>
        <a:xfrm>
          <a:off x="19443700" y="7018020"/>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33</xdr:row>
      <xdr:rowOff>26687</xdr:rowOff>
    </xdr:from>
    <xdr:ext cx="469744" cy="259045"/>
    <xdr:sp macro="" textlink="">
      <xdr:nvSpPr>
        <xdr:cNvPr id="574" name="【認定こども園・幼稚園・保育所】&#10;一人当たり面積最大値テキスト">
          <a:extLst>
            <a:ext uri="{FF2B5EF4-FFF2-40B4-BE49-F238E27FC236}">
              <a16:creationId xmlns:a16="http://schemas.microsoft.com/office/drawing/2014/main" id="{AD19901D-E704-4A62-B1E6-4ECA644B5E27}"/>
            </a:ext>
          </a:extLst>
        </xdr:cNvPr>
        <xdr:cNvSpPr txBox="1"/>
      </xdr:nvSpPr>
      <xdr:spPr>
        <a:xfrm>
          <a:off x="19547840" y="555880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0.349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34</xdr:row>
      <xdr:rowOff>80010</xdr:rowOff>
    </xdr:from>
    <xdr:to>
      <xdr:col>116</xdr:col>
      <xdr:colOff>152400</xdr:colOff>
      <xdr:row>34</xdr:row>
      <xdr:rowOff>80010</xdr:rowOff>
    </xdr:to>
    <xdr:cxnSp macro="">
      <xdr:nvCxnSpPr>
        <xdr:cNvPr id="575" name="直線コネクタ 574">
          <a:extLst>
            <a:ext uri="{FF2B5EF4-FFF2-40B4-BE49-F238E27FC236}">
              <a16:creationId xmlns:a16="http://schemas.microsoft.com/office/drawing/2014/main" id="{C1A22FA1-EEA0-443F-9612-17CF158B5EB4}"/>
            </a:ext>
          </a:extLst>
        </xdr:cNvPr>
        <xdr:cNvCxnSpPr/>
      </xdr:nvCxnSpPr>
      <xdr:spPr>
        <a:xfrm>
          <a:off x="19443700" y="5779770"/>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38</xdr:row>
      <xdr:rowOff>63517</xdr:rowOff>
    </xdr:from>
    <xdr:ext cx="469744" cy="259045"/>
    <xdr:sp macro="" textlink="">
      <xdr:nvSpPr>
        <xdr:cNvPr id="576" name="【認定こども園・幼稚園・保育所】&#10;一人当たり面積平均値テキスト">
          <a:extLst>
            <a:ext uri="{FF2B5EF4-FFF2-40B4-BE49-F238E27FC236}">
              <a16:creationId xmlns:a16="http://schemas.microsoft.com/office/drawing/2014/main" id="{13F32461-00B9-4404-AE8B-EAFB9AB8B724}"/>
            </a:ext>
          </a:extLst>
        </xdr:cNvPr>
        <xdr:cNvSpPr txBox="1"/>
      </xdr:nvSpPr>
      <xdr:spPr>
        <a:xfrm>
          <a:off x="19547840" y="6433837"/>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0.121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39</xdr:row>
      <xdr:rowOff>40640</xdr:rowOff>
    </xdr:from>
    <xdr:to>
      <xdr:col>116</xdr:col>
      <xdr:colOff>114300</xdr:colOff>
      <xdr:row>39</xdr:row>
      <xdr:rowOff>142240</xdr:rowOff>
    </xdr:to>
    <xdr:sp macro="" textlink="">
      <xdr:nvSpPr>
        <xdr:cNvPr id="577" name="フローチャート: 判断 576">
          <a:extLst>
            <a:ext uri="{FF2B5EF4-FFF2-40B4-BE49-F238E27FC236}">
              <a16:creationId xmlns:a16="http://schemas.microsoft.com/office/drawing/2014/main" id="{200303A9-855F-4842-A5B1-719E9077CDEC}"/>
            </a:ext>
          </a:extLst>
        </xdr:cNvPr>
        <xdr:cNvSpPr/>
      </xdr:nvSpPr>
      <xdr:spPr>
        <a:xfrm>
          <a:off x="19458940" y="65786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39</xdr:row>
      <xdr:rowOff>48260</xdr:rowOff>
    </xdr:from>
    <xdr:to>
      <xdr:col>112</xdr:col>
      <xdr:colOff>38100</xdr:colOff>
      <xdr:row>39</xdr:row>
      <xdr:rowOff>149860</xdr:rowOff>
    </xdr:to>
    <xdr:sp macro="" textlink="">
      <xdr:nvSpPr>
        <xdr:cNvPr id="578" name="フローチャート: 判断 577">
          <a:extLst>
            <a:ext uri="{FF2B5EF4-FFF2-40B4-BE49-F238E27FC236}">
              <a16:creationId xmlns:a16="http://schemas.microsoft.com/office/drawing/2014/main" id="{F5B67C07-7EA2-401E-9A64-74E212C0DD86}"/>
            </a:ext>
          </a:extLst>
        </xdr:cNvPr>
        <xdr:cNvSpPr/>
      </xdr:nvSpPr>
      <xdr:spPr>
        <a:xfrm>
          <a:off x="18735040" y="6586220"/>
          <a:ext cx="7874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39</xdr:row>
      <xdr:rowOff>120650</xdr:rowOff>
    </xdr:from>
    <xdr:to>
      <xdr:col>107</xdr:col>
      <xdr:colOff>101600</xdr:colOff>
      <xdr:row>40</xdr:row>
      <xdr:rowOff>50800</xdr:rowOff>
    </xdr:to>
    <xdr:sp macro="" textlink="">
      <xdr:nvSpPr>
        <xdr:cNvPr id="579" name="フローチャート: 判断 578">
          <a:extLst>
            <a:ext uri="{FF2B5EF4-FFF2-40B4-BE49-F238E27FC236}">
              <a16:creationId xmlns:a16="http://schemas.microsoft.com/office/drawing/2014/main" id="{168C04F4-1BB6-4A25-9ADF-FAD1996B562B}"/>
            </a:ext>
          </a:extLst>
        </xdr:cNvPr>
        <xdr:cNvSpPr/>
      </xdr:nvSpPr>
      <xdr:spPr>
        <a:xfrm>
          <a:off x="17937480" y="6658610"/>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63500</xdr:colOff>
      <xdr:row>39</xdr:row>
      <xdr:rowOff>147320</xdr:rowOff>
    </xdr:from>
    <xdr:to>
      <xdr:col>102</xdr:col>
      <xdr:colOff>165100</xdr:colOff>
      <xdr:row>40</xdr:row>
      <xdr:rowOff>77470</xdr:rowOff>
    </xdr:to>
    <xdr:sp macro="" textlink="">
      <xdr:nvSpPr>
        <xdr:cNvPr id="580" name="フローチャート: 判断 579">
          <a:extLst>
            <a:ext uri="{FF2B5EF4-FFF2-40B4-BE49-F238E27FC236}">
              <a16:creationId xmlns:a16="http://schemas.microsoft.com/office/drawing/2014/main" id="{A0568C3A-0D34-4666-8124-49264604D882}"/>
            </a:ext>
          </a:extLst>
        </xdr:cNvPr>
        <xdr:cNvSpPr/>
      </xdr:nvSpPr>
      <xdr:spPr>
        <a:xfrm>
          <a:off x="17162780" y="6685280"/>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127000</xdr:colOff>
      <xdr:row>39</xdr:row>
      <xdr:rowOff>147320</xdr:rowOff>
    </xdr:from>
    <xdr:to>
      <xdr:col>98</xdr:col>
      <xdr:colOff>38100</xdr:colOff>
      <xdr:row>40</xdr:row>
      <xdr:rowOff>77470</xdr:rowOff>
    </xdr:to>
    <xdr:sp macro="" textlink="">
      <xdr:nvSpPr>
        <xdr:cNvPr id="581" name="フローチャート: 判断 580">
          <a:extLst>
            <a:ext uri="{FF2B5EF4-FFF2-40B4-BE49-F238E27FC236}">
              <a16:creationId xmlns:a16="http://schemas.microsoft.com/office/drawing/2014/main" id="{1C86F1FD-33BE-4EF9-9CE8-971ACCB6717E}"/>
            </a:ext>
          </a:extLst>
        </xdr:cNvPr>
        <xdr:cNvSpPr/>
      </xdr:nvSpPr>
      <xdr:spPr>
        <a:xfrm>
          <a:off x="16388080" y="6685280"/>
          <a:ext cx="7874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44</xdr:row>
      <xdr:rowOff>73677</xdr:rowOff>
    </xdr:from>
    <xdr:ext cx="762000" cy="259045"/>
    <xdr:sp macro="" textlink="">
      <xdr:nvSpPr>
        <xdr:cNvPr id="582" name="テキスト ボックス 581">
          <a:extLst>
            <a:ext uri="{FF2B5EF4-FFF2-40B4-BE49-F238E27FC236}">
              <a16:creationId xmlns:a16="http://schemas.microsoft.com/office/drawing/2014/main" id="{51F7D013-2EC6-44EA-8BB4-20252DAFDB40}"/>
            </a:ext>
          </a:extLst>
        </xdr:cNvPr>
        <xdr:cNvSpPr txBox="1"/>
      </xdr:nvSpPr>
      <xdr:spPr>
        <a:xfrm>
          <a:off x="19342100" y="74498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44</xdr:row>
      <xdr:rowOff>73677</xdr:rowOff>
    </xdr:from>
    <xdr:ext cx="762000" cy="259045"/>
    <xdr:sp macro="" textlink="">
      <xdr:nvSpPr>
        <xdr:cNvPr id="583" name="テキスト ボックス 582">
          <a:extLst>
            <a:ext uri="{FF2B5EF4-FFF2-40B4-BE49-F238E27FC236}">
              <a16:creationId xmlns:a16="http://schemas.microsoft.com/office/drawing/2014/main" id="{4065A19C-7390-4D71-96F5-B24E79B1FA71}"/>
            </a:ext>
          </a:extLst>
        </xdr:cNvPr>
        <xdr:cNvSpPr txBox="1"/>
      </xdr:nvSpPr>
      <xdr:spPr>
        <a:xfrm>
          <a:off x="18610580" y="74498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44</xdr:row>
      <xdr:rowOff>73677</xdr:rowOff>
    </xdr:from>
    <xdr:ext cx="762000" cy="259045"/>
    <xdr:sp macro="" textlink="">
      <xdr:nvSpPr>
        <xdr:cNvPr id="584" name="テキスト ボックス 583">
          <a:extLst>
            <a:ext uri="{FF2B5EF4-FFF2-40B4-BE49-F238E27FC236}">
              <a16:creationId xmlns:a16="http://schemas.microsoft.com/office/drawing/2014/main" id="{759577B8-37F3-4FDB-9A41-E8C8E8164308}"/>
            </a:ext>
          </a:extLst>
        </xdr:cNvPr>
        <xdr:cNvSpPr txBox="1"/>
      </xdr:nvSpPr>
      <xdr:spPr>
        <a:xfrm>
          <a:off x="17820640" y="74498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44</xdr:row>
      <xdr:rowOff>73677</xdr:rowOff>
    </xdr:from>
    <xdr:ext cx="762000" cy="259045"/>
    <xdr:sp macro="" textlink="">
      <xdr:nvSpPr>
        <xdr:cNvPr id="585" name="テキスト ボックス 584">
          <a:extLst>
            <a:ext uri="{FF2B5EF4-FFF2-40B4-BE49-F238E27FC236}">
              <a16:creationId xmlns:a16="http://schemas.microsoft.com/office/drawing/2014/main" id="{D352FFB9-316D-495F-9719-D0CB6FE84250}"/>
            </a:ext>
          </a:extLst>
        </xdr:cNvPr>
        <xdr:cNvSpPr txBox="1"/>
      </xdr:nvSpPr>
      <xdr:spPr>
        <a:xfrm>
          <a:off x="17045940" y="74498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44</xdr:row>
      <xdr:rowOff>73677</xdr:rowOff>
    </xdr:from>
    <xdr:ext cx="762000" cy="259045"/>
    <xdr:sp macro="" textlink="">
      <xdr:nvSpPr>
        <xdr:cNvPr id="586" name="テキスト ボックス 585">
          <a:extLst>
            <a:ext uri="{FF2B5EF4-FFF2-40B4-BE49-F238E27FC236}">
              <a16:creationId xmlns:a16="http://schemas.microsoft.com/office/drawing/2014/main" id="{72521D7D-75C3-4BAB-8F41-4A22AB2E446A}"/>
            </a:ext>
          </a:extLst>
        </xdr:cNvPr>
        <xdr:cNvSpPr txBox="1"/>
      </xdr:nvSpPr>
      <xdr:spPr>
        <a:xfrm>
          <a:off x="16263620" y="74498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39</xdr:row>
      <xdr:rowOff>48260</xdr:rowOff>
    </xdr:from>
    <xdr:to>
      <xdr:col>116</xdr:col>
      <xdr:colOff>114300</xdr:colOff>
      <xdr:row>39</xdr:row>
      <xdr:rowOff>149860</xdr:rowOff>
    </xdr:to>
    <xdr:sp macro="" textlink="">
      <xdr:nvSpPr>
        <xdr:cNvPr id="587" name="楕円 586">
          <a:extLst>
            <a:ext uri="{FF2B5EF4-FFF2-40B4-BE49-F238E27FC236}">
              <a16:creationId xmlns:a16="http://schemas.microsoft.com/office/drawing/2014/main" id="{9675E706-9A8A-43C1-82B2-67A114B785A7}"/>
            </a:ext>
          </a:extLst>
        </xdr:cNvPr>
        <xdr:cNvSpPr/>
      </xdr:nvSpPr>
      <xdr:spPr>
        <a:xfrm>
          <a:off x="19458940" y="65862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101600</xdr:colOff>
      <xdr:row>39</xdr:row>
      <xdr:rowOff>26687</xdr:rowOff>
    </xdr:from>
    <xdr:ext cx="469744" cy="259045"/>
    <xdr:sp macro="" textlink="">
      <xdr:nvSpPr>
        <xdr:cNvPr id="588" name="【認定こども園・幼稚園・保育所】&#10;一人当たり面積該当値テキスト">
          <a:extLst>
            <a:ext uri="{FF2B5EF4-FFF2-40B4-BE49-F238E27FC236}">
              <a16:creationId xmlns:a16="http://schemas.microsoft.com/office/drawing/2014/main" id="{9DF01EF7-EAF9-4481-8D3A-D7EA09D8F636}"/>
            </a:ext>
          </a:extLst>
        </xdr:cNvPr>
        <xdr:cNvSpPr txBox="1"/>
      </xdr:nvSpPr>
      <xdr:spPr>
        <a:xfrm>
          <a:off x="19547840" y="656464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0.119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39</xdr:row>
      <xdr:rowOff>52070</xdr:rowOff>
    </xdr:from>
    <xdr:to>
      <xdr:col>112</xdr:col>
      <xdr:colOff>38100</xdr:colOff>
      <xdr:row>39</xdr:row>
      <xdr:rowOff>153670</xdr:rowOff>
    </xdr:to>
    <xdr:sp macro="" textlink="">
      <xdr:nvSpPr>
        <xdr:cNvPr id="589" name="楕円 588">
          <a:extLst>
            <a:ext uri="{FF2B5EF4-FFF2-40B4-BE49-F238E27FC236}">
              <a16:creationId xmlns:a16="http://schemas.microsoft.com/office/drawing/2014/main" id="{7B7BC7F5-7183-48CB-8A9A-19644EC6A6E6}"/>
            </a:ext>
          </a:extLst>
        </xdr:cNvPr>
        <xdr:cNvSpPr/>
      </xdr:nvSpPr>
      <xdr:spPr>
        <a:xfrm>
          <a:off x="18735040" y="6590030"/>
          <a:ext cx="7874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177800</xdr:colOff>
      <xdr:row>39</xdr:row>
      <xdr:rowOff>99060</xdr:rowOff>
    </xdr:from>
    <xdr:to>
      <xdr:col>116</xdr:col>
      <xdr:colOff>63500</xdr:colOff>
      <xdr:row>39</xdr:row>
      <xdr:rowOff>102870</xdr:rowOff>
    </xdr:to>
    <xdr:cxnSp macro="">
      <xdr:nvCxnSpPr>
        <xdr:cNvPr id="590" name="直線コネクタ 589">
          <a:extLst>
            <a:ext uri="{FF2B5EF4-FFF2-40B4-BE49-F238E27FC236}">
              <a16:creationId xmlns:a16="http://schemas.microsoft.com/office/drawing/2014/main" id="{9EAE251B-D493-44E3-B7CC-41C9DDB71DE9}"/>
            </a:ext>
          </a:extLst>
        </xdr:cNvPr>
        <xdr:cNvCxnSpPr/>
      </xdr:nvCxnSpPr>
      <xdr:spPr>
        <a:xfrm flipV="1">
          <a:off x="18778220" y="6637020"/>
          <a:ext cx="731520" cy="381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39</xdr:row>
      <xdr:rowOff>59690</xdr:rowOff>
    </xdr:from>
    <xdr:to>
      <xdr:col>107</xdr:col>
      <xdr:colOff>101600</xdr:colOff>
      <xdr:row>39</xdr:row>
      <xdr:rowOff>161290</xdr:rowOff>
    </xdr:to>
    <xdr:sp macro="" textlink="">
      <xdr:nvSpPr>
        <xdr:cNvPr id="591" name="楕円 590">
          <a:extLst>
            <a:ext uri="{FF2B5EF4-FFF2-40B4-BE49-F238E27FC236}">
              <a16:creationId xmlns:a16="http://schemas.microsoft.com/office/drawing/2014/main" id="{53B6EB23-81CE-4851-99F5-D258BB9F85FD}"/>
            </a:ext>
          </a:extLst>
        </xdr:cNvPr>
        <xdr:cNvSpPr/>
      </xdr:nvSpPr>
      <xdr:spPr>
        <a:xfrm>
          <a:off x="17937480" y="65976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39</xdr:row>
      <xdr:rowOff>102870</xdr:rowOff>
    </xdr:from>
    <xdr:to>
      <xdr:col>111</xdr:col>
      <xdr:colOff>177800</xdr:colOff>
      <xdr:row>39</xdr:row>
      <xdr:rowOff>110490</xdr:rowOff>
    </xdr:to>
    <xdr:cxnSp macro="">
      <xdr:nvCxnSpPr>
        <xdr:cNvPr id="592" name="直線コネクタ 591">
          <a:extLst>
            <a:ext uri="{FF2B5EF4-FFF2-40B4-BE49-F238E27FC236}">
              <a16:creationId xmlns:a16="http://schemas.microsoft.com/office/drawing/2014/main" id="{2A711D46-7ADB-4CB8-BAA8-C2B5C9E53FF3}"/>
            </a:ext>
          </a:extLst>
        </xdr:cNvPr>
        <xdr:cNvCxnSpPr/>
      </xdr:nvCxnSpPr>
      <xdr:spPr>
        <a:xfrm flipV="1">
          <a:off x="17988280" y="6640830"/>
          <a:ext cx="789940" cy="762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39</xdr:row>
      <xdr:rowOff>74930</xdr:rowOff>
    </xdr:from>
    <xdr:to>
      <xdr:col>102</xdr:col>
      <xdr:colOff>165100</xdr:colOff>
      <xdr:row>40</xdr:row>
      <xdr:rowOff>5080</xdr:rowOff>
    </xdr:to>
    <xdr:sp macro="" textlink="">
      <xdr:nvSpPr>
        <xdr:cNvPr id="593" name="楕円 592">
          <a:extLst>
            <a:ext uri="{FF2B5EF4-FFF2-40B4-BE49-F238E27FC236}">
              <a16:creationId xmlns:a16="http://schemas.microsoft.com/office/drawing/2014/main" id="{D13FF1C4-EAAF-4AA2-9988-F28E966F5E54}"/>
            </a:ext>
          </a:extLst>
        </xdr:cNvPr>
        <xdr:cNvSpPr/>
      </xdr:nvSpPr>
      <xdr:spPr>
        <a:xfrm>
          <a:off x="17162780" y="6612890"/>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114300</xdr:colOff>
      <xdr:row>39</xdr:row>
      <xdr:rowOff>110490</xdr:rowOff>
    </xdr:from>
    <xdr:to>
      <xdr:col>107</xdr:col>
      <xdr:colOff>50800</xdr:colOff>
      <xdr:row>39</xdr:row>
      <xdr:rowOff>125730</xdr:rowOff>
    </xdr:to>
    <xdr:cxnSp macro="">
      <xdr:nvCxnSpPr>
        <xdr:cNvPr id="594" name="直線コネクタ 593">
          <a:extLst>
            <a:ext uri="{FF2B5EF4-FFF2-40B4-BE49-F238E27FC236}">
              <a16:creationId xmlns:a16="http://schemas.microsoft.com/office/drawing/2014/main" id="{1DE0751F-093B-46FA-BB58-01B621C9AE04}"/>
            </a:ext>
          </a:extLst>
        </xdr:cNvPr>
        <xdr:cNvCxnSpPr/>
      </xdr:nvCxnSpPr>
      <xdr:spPr>
        <a:xfrm flipV="1">
          <a:off x="17213580" y="6648450"/>
          <a:ext cx="774700" cy="1524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97</xdr:col>
      <xdr:colOff>127000</xdr:colOff>
      <xdr:row>39</xdr:row>
      <xdr:rowOff>78740</xdr:rowOff>
    </xdr:from>
    <xdr:to>
      <xdr:col>98</xdr:col>
      <xdr:colOff>38100</xdr:colOff>
      <xdr:row>40</xdr:row>
      <xdr:rowOff>8890</xdr:rowOff>
    </xdr:to>
    <xdr:sp macro="" textlink="">
      <xdr:nvSpPr>
        <xdr:cNvPr id="595" name="楕円 594">
          <a:extLst>
            <a:ext uri="{FF2B5EF4-FFF2-40B4-BE49-F238E27FC236}">
              <a16:creationId xmlns:a16="http://schemas.microsoft.com/office/drawing/2014/main" id="{D9E2C001-DFE8-4A80-9155-A047258D9402}"/>
            </a:ext>
          </a:extLst>
        </xdr:cNvPr>
        <xdr:cNvSpPr/>
      </xdr:nvSpPr>
      <xdr:spPr>
        <a:xfrm>
          <a:off x="16388080" y="6616700"/>
          <a:ext cx="7874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177800</xdr:colOff>
      <xdr:row>39</xdr:row>
      <xdr:rowOff>125730</xdr:rowOff>
    </xdr:from>
    <xdr:to>
      <xdr:col>102</xdr:col>
      <xdr:colOff>114300</xdr:colOff>
      <xdr:row>39</xdr:row>
      <xdr:rowOff>129540</xdr:rowOff>
    </xdr:to>
    <xdr:cxnSp macro="">
      <xdr:nvCxnSpPr>
        <xdr:cNvPr id="596" name="直線コネクタ 595">
          <a:extLst>
            <a:ext uri="{FF2B5EF4-FFF2-40B4-BE49-F238E27FC236}">
              <a16:creationId xmlns:a16="http://schemas.microsoft.com/office/drawing/2014/main" id="{E9317E64-5F4F-400E-B490-775744103583}"/>
            </a:ext>
          </a:extLst>
        </xdr:cNvPr>
        <xdr:cNvCxnSpPr/>
      </xdr:nvCxnSpPr>
      <xdr:spPr>
        <a:xfrm flipV="1">
          <a:off x="16431260" y="6663690"/>
          <a:ext cx="782320" cy="381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120727</xdr:colOff>
      <xdr:row>37</xdr:row>
      <xdr:rowOff>166387</xdr:rowOff>
    </xdr:from>
    <xdr:ext cx="469744" cy="259045"/>
    <xdr:sp macro="" textlink="">
      <xdr:nvSpPr>
        <xdr:cNvPr id="597" name="n_1aveValue【認定こども園・幼稚園・保育所】&#10;一人当たり面積">
          <a:extLst>
            <a:ext uri="{FF2B5EF4-FFF2-40B4-BE49-F238E27FC236}">
              <a16:creationId xmlns:a16="http://schemas.microsoft.com/office/drawing/2014/main" id="{63C63730-5928-47F5-94C4-D7ECA6B5D8DC}"/>
            </a:ext>
          </a:extLst>
        </xdr:cNvPr>
        <xdr:cNvSpPr txBox="1"/>
      </xdr:nvSpPr>
      <xdr:spPr>
        <a:xfrm>
          <a:off x="18561127" y="636906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0.119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40</xdr:row>
      <xdr:rowOff>41927</xdr:rowOff>
    </xdr:from>
    <xdr:ext cx="469744" cy="259045"/>
    <xdr:sp macro="" textlink="">
      <xdr:nvSpPr>
        <xdr:cNvPr id="598" name="n_2aveValue【認定こども園・幼稚園・保育所】&#10;一人当たり面積">
          <a:extLst>
            <a:ext uri="{FF2B5EF4-FFF2-40B4-BE49-F238E27FC236}">
              <a16:creationId xmlns:a16="http://schemas.microsoft.com/office/drawing/2014/main" id="{D74BC0E9-660B-49E3-B8D9-17AEDB4E4E10}"/>
            </a:ext>
          </a:extLst>
        </xdr:cNvPr>
        <xdr:cNvSpPr txBox="1"/>
      </xdr:nvSpPr>
      <xdr:spPr>
        <a:xfrm>
          <a:off x="17776267" y="67475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0.100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40</xdr:row>
      <xdr:rowOff>68597</xdr:rowOff>
    </xdr:from>
    <xdr:ext cx="469744" cy="259045"/>
    <xdr:sp macro="" textlink="">
      <xdr:nvSpPr>
        <xdr:cNvPr id="599" name="n_3aveValue【認定こども園・幼稚園・保育所】&#10;一人当たり面積">
          <a:extLst>
            <a:ext uri="{FF2B5EF4-FFF2-40B4-BE49-F238E27FC236}">
              <a16:creationId xmlns:a16="http://schemas.microsoft.com/office/drawing/2014/main" id="{51018645-E48B-4EEC-B922-44F961507846}"/>
            </a:ext>
          </a:extLst>
        </xdr:cNvPr>
        <xdr:cNvSpPr txBox="1"/>
      </xdr:nvSpPr>
      <xdr:spPr>
        <a:xfrm>
          <a:off x="17001567" y="677419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0.093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40</xdr:row>
      <xdr:rowOff>68597</xdr:rowOff>
    </xdr:from>
    <xdr:ext cx="469744" cy="259045"/>
    <xdr:sp macro="" textlink="">
      <xdr:nvSpPr>
        <xdr:cNvPr id="600" name="n_4aveValue【認定こども園・幼稚園・保育所】&#10;一人当たり面積">
          <a:extLst>
            <a:ext uri="{FF2B5EF4-FFF2-40B4-BE49-F238E27FC236}">
              <a16:creationId xmlns:a16="http://schemas.microsoft.com/office/drawing/2014/main" id="{B7CC094C-90D6-40E6-871D-65A6B20CBB13}"/>
            </a:ext>
          </a:extLst>
        </xdr:cNvPr>
        <xdr:cNvSpPr txBox="1"/>
      </xdr:nvSpPr>
      <xdr:spPr>
        <a:xfrm>
          <a:off x="16226867" y="677419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0.093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120727</xdr:colOff>
      <xdr:row>39</xdr:row>
      <xdr:rowOff>144797</xdr:rowOff>
    </xdr:from>
    <xdr:ext cx="469744" cy="259045"/>
    <xdr:sp macro="" textlink="">
      <xdr:nvSpPr>
        <xdr:cNvPr id="601" name="n_1mainValue【認定こども園・幼稚園・保育所】&#10;一人当たり面積">
          <a:extLst>
            <a:ext uri="{FF2B5EF4-FFF2-40B4-BE49-F238E27FC236}">
              <a16:creationId xmlns:a16="http://schemas.microsoft.com/office/drawing/2014/main" id="{EE09D09D-2EF1-4AAD-92B2-B9DCCCD9DAF5}"/>
            </a:ext>
          </a:extLst>
        </xdr:cNvPr>
        <xdr:cNvSpPr txBox="1"/>
      </xdr:nvSpPr>
      <xdr:spPr>
        <a:xfrm>
          <a:off x="18561127" y="668275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0.118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38</xdr:row>
      <xdr:rowOff>6367</xdr:rowOff>
    </xdr:from>
    <xdr:ext cx="469744" cy="259045"/>
    <xdr:sp macro="" textlink="">
      <xdr:nvSpPr>
        <xdr:cNvPr id="602" name="n_2mainValue【認定こども園・幼稚園・保育所】&#10;一人当たり面積">
          <a:extLst>
            <a:ext uri="{FF2B5EF4-FFF2-40B4-BE49-F238E27FC236}">
              <a16:creationId xmlns:a16="http://schemas.microsoft.com/office/drawing/2014/main" id="{C2612DF7-372E-4965-8D53-5CC42C77D758}"/>
            </a:ext>
          </a:extLst>
        </xdr:cNvPr>
        <xdr:cNvSpPr txBox="1"/>
      </xdr:nvSpPr>
      <xdr:spPr>
        <a:xfrm>
          <a:off x="17776267" y="637668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0.116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38</xdr:row>
      <xdr:rowOff>21607</xdr:rowOff>
    </xdr:from>
    <xdr:ext cx="469744" cy="259045"/>
    <xdr:sp macro="" textlink="">
      <xdr:nvSpPr>
        <xdr:cNvPr id="603" name="n_3mainValue【認定こども園・幼稚園・保育所】&#10;一人当たり面積">
          <a:extLst>
            <a:ext uri="{FF2B5EF4-FFF2-40B4-BE49-F238E27FC236}">
              <a16:creationId xmlns:a16="http://schemas.microsoft.com/office/drawing/2014/main" id="{B71A193D-495A-4C2F-9945-FBD6029A0F0C}"/>
            </a:ext>
          </a:extLst>
        </xdr:cNvPr>
        <xdr:cNvSpPr txBox="1"/>
      </xdr:nvSpPr>
      <xdr:spPr>
        <a:xfrm>
          <a:off x="17001567" y="63919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0.112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38</xdr:row>
      <xdr:rowOff>25417</xdr:rowOff>
    </xdr:from>
    <xdr:ext cx="469744" cy="259045"/>
    <xdr:sp macro="" textlink="">
      <xdr:nvSpPr>
        <xdr:cNvPr id="604" name="n_4mainValue【認定こども園・幼稚園・保育所】&#10;一人当たり面積">
          <a:extLst>
            <a:ext uri="{FF2B5EF4-FFF2-40B4-BE49-F238E27FC236}">
              <a16:creationId xmlns:a16="http://schemas.microsoft.com/office/drawing/2014/main" id="{24BBA6A4-36DF-41F6-9F2C-CC19CA6DDCBB}"/>
            </a:ext>
          </a:extLst>
        </xdr:cNvPr>
        <xdr:cNvSpPr txBox="1"/>
      </xdr:nvSpPr>
      <xdr:spPr>
        <a:xfrm>
          <a:off x="16226867" y="639573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0.111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46</xdr:row>
      <xdr:rowOff>114300</xdr:rowOff>
    </xdr:from>
    <xdr:to>
      <xdr:col>90</xdr:col>
      <xdr:colOff>25400</xdr:colOff>
      <xdr:row>50</xdr:row>
      <xdr:rowOff>63500</xdr:rowOff>
    </xdr:to>
    <xdr:sp macro="" textlink="">
      <xdr:nvSpPr>
        <xdr:cNvPr id="605" name="正方形/長方形 604">
          <a:extLst>
            <a:ext uri="{FF2B5EF4-FFF2-40B4-BE49-F238E27FC236}">
              <a16:creationId xmlns:a16="http://schemas.microsoft.com/office/drawing/2014/main" id="{D9177ECF-582E-4BE7-A1AD-7773C2690C9F}"/>
            </a:ext>
          </a:extLst>
        </xdr:cNvPr>
        <xdr:cNvSpPr/>
      </xdr:nvSpPr>
      <xdr:spPr>
        <a:xfrm>
          <a:off x="10960100" y="7825740"/>
          <a:ext cx="4152900" cy="61976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学校施設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50</xdr:row>
      <xdr:rowOff>88900</xdr:rowOff>
    </xdr:from>
    <xdr:to>
      <xdr:col>74</xdr:col>
      <xdr:colOff>0</xdr:colOff>
      <xdr:row>52</xdr:row>
      <xdr:rowOff>0</xdr:rowOff>
    </xdr:to>
    <xdr:sp macro="" textlink="">
      <xdr:nvSpPr>
        <xdr:cNvPr id="606" name="正方形/長方形 605">
          <a:extLst>
            <a:ext uri="{FF2B5EF4-FFF2-40B4-BE49-F238E27FC236}">
              <a16:creationId xmlns:a16="http://schemas.microsoft.com/office/drawing/2014/main" id="{2E380417-C3EF-4D0D-9286-C404E77C559B}"/>
            </a:ext>
          </a:extLst>
        </xdr:cNvPr>
        <xdr:cNvSpPr/>
      </xdr:nvSpPr>
      <xdr:spPr>
        <a:xfrm>
          <a:off x="11064240" y="847090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51</xdr:row>
      <xdr:rowOff>120650</xdr:rowOff>
    </xdr:from>
    <xdr:to>
      <xdr:col>74</xdr:col>
      <xdr:colOff>0</xdr:colOff>
      <xdr:row>53</xdr:row>
      <xdr:rowOff>31750</xdr:rowOff>
    </xdr:to>
    <xdr:sp macro="" textlink="">
      <xdr:nvSpPr>
        <xdr:cNvPr id="607" name="正方形/長方形 606">
          <a:extLst>
            <a:ext uri="{FF2B5EF4-FFF2-40B4-BE49-F238E27FC236}">
              <a16:creationId xmlns:a16="http://schemas.microsoft.com/office/drawing/2014/main" id="{658D5FE0-1B8D-4A4B-8564-614F8D973D9B}"/>
            </a:ext>
          </a:extLst>
        </xdr:cNvPr>
        <xdr:cNvSpPr/>
      </xdr:nvSpPr>
      <xdr:spPr>
        <a:xfrm>
          <a:off x="11064240" y="867029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17/27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50</xdr:row>
      <xdr:rowOff>88900</xdr:rowOff>
    </xdr:from>
    <xdr:to>
      <xdr:col>79</xdr:col>
      <xdr:colOff>63500</xdr:colOff>
      <xdr:row>52</xdr:row>
      <xdr:rowOff>0</xdr:rowOff>
    </xdr:to>
    <xdr:sp macro="" textlink="">
      <xdr:nvSpPr>
        <xdr:cNvPr id="608" name="正方形/長方形 607">
          <a:extLst>
            <a:ext uri="{FF2B5EF4-FFF2-40B4-BE49-F238E27FC236}">
              <a16:creationId xmlns:a16="http://schemas.microsoft.com/office/drawing/2014/main" id="{48396C59-13BC-46CB-A790-970B0078F509}"/>
            </a:ext>
          </a:extLst>
        </xdr:cNvPr>
        <xdr:cNvSpPr/>
      </xdr:nvSpPr>
      <xdr:spPr>
        <a:xfrm>
          <a:off x="11965940" y="847090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51</xdr:row>
      <xdr:rowOff>120650</xdr:rowOff>
    </xdr:from>
    <xdr:to>
      <xdr:col>79</xdr:col>
      <xdr:colOff>63500</xdr:colOff>
      <xdr:row>53</xdr:row>
      <xdr:rowOff>31750</xdr:rowOff>
    </xdr:to>
    <xdr:sp macro="" textlink="">
      <xdr:nvSpPr>
        <xdr:cNvPr id="609" name="正方形/長方形 608">
          <a:extLst>
            <a:ext uri="{FF2B5EF4-FFF2-40B4-BE49-F238E27FC236}">
              <a16:creationId xmlns:a16="http://schemas.microsoft.com/office/drawing/2014/main" id="{CE59CADF-1653-4ED9-8F06-6FA10BD22ADF}"/>
            </a:ext>
          </a:extLst>
        </xdr:cNvPr>
        <xdr:cNvSpPr/>
      </xdr:nvSpPr>
      <xdr:spPr>
        <a:xfrm>
          <a:off x="11965940" y="867029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65.2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50</xdr:row>
      <xdr:rowOff>88900</xdr:rowOff>
    </xdr:from>
    <xdr:to>
      <xdr:col>85</xdr:col>
      <xdr:colOff>63500</xdr:colOff>
      <xdr:row>52</xdr:row>
      <xdr:rowOff>0</xdr:rowOff>
    </xdr:to>
    <xdr:sp macro="" textlink="">
      <xdr:nvSpPr>
        <xdr:cNvPr id="610" name="正方形/長方形 609">
          <a:extLst>
            <a:ext uri="{FF2B5EF4-FFF2-40B4-BE49-F238E27FC236}">
              <a16:creationId xmlns:a16="http://schemas.microsoft.com/office/drawing/2014/main" id="{7B653247-CE74-48CD-B6BE-3275A48313D2}"/>
            </a:ext>
          </a:extLst>
        </xdr:cNvPr>
        <xdr:cNvSpPr/>
      </xdr:nvSpPr>
      <xdr:spPr>
        <a:xfrm>
          <a:off x="12971780" y="847090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愛媛県平均</a:t>
          </a:r>
        </a:p>
      </xdr:txBody>
    </xdr:sp>
    <xdr:clientData/>
  </xdr:twoCellAnchor>
  <xdr:twoCellAnchor>
    <xdr:from>
      <xdr:col>77</xdr:col>
      <xdr:colOff>63500</xdr:colOff>
      <xdr:row>51</xdr:row>
      <xdr:rowOff>120650</xdr:rowOff>
    </xdr:from>
    <xdr:to>
      <xdr:col>85</xdr:col>
      <xdr:colOff>63500</xdr:colOff>
      <xdr:row>53</xdr:row>
      <xdr:rowOff>31750</xdr:rowOff>
    </xdr:to>
    <xdr:sp macro="" textlink="">
      <xdr:nvSpPr>
        <xdr:cNvPr id="611" name="正方形/長方形 610">
          <a:extLst>
            <a:ext uri="{FF2B5EF4-FFF2-40B4-BE49-F238E27FC236}">
              <a16:creationId xmlns:a16="http://schemas.microsoft.com/office/drawing/2014/main" id="{3D3894C7-2993-4BE7-95BF-27EA28F39479}"/>
            </a:ext>
          </a:extLst>
        </xdr:cNvPr>
        <xdr:cNvSpPr/>
      </xdr:nvSpPr>
      <xdr:spPr>
        <a:xfrm>
          <a:off x="12971780" y="867029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65.1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53</xdr:row>
      <xdr:rowOff>57150</xdr:rowOff>
    </xdr:from>
    <xdr:to>
      <xdr:col>90</xdr:col>
      <xdr:colOff>25400</xdr:colOff>
      <xdr:row>66</xdr:row>
      <xdr:rowOff>114300</xdr:rowOff>
    </xdr:to>
    <xdr:sp macro="" textlink="">
      <xdr:nvSpPr>
        <xdr:cNvPr id="612" name="正方形/長方形 611">
          <a:extLst>
            <a:ext uri="{FF2B5EF4-FFF2-40B4-BE49-F238E27FC236}">
              <a16:creationId xmlns:a16="http://schemas.microsoft.com/office/drawing/2014/main" id="{FDF91689-617F-49BC-AF74-BF992B264A10}"/>
            </a:ext>
          </a:extLst>
        </xdr:cNvPr>
        <xdr:cNvSpPr/>
      </xdr:nvSpPr>
      <xdr:spPr>
        <a:xfrm>
          <a:off x="10960100" y="8942070"/>
          <a:ext cx="4152900" cy="223647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52</xdr:row>
      <xdr:rowOff>38100</xdr:rowOff>
    </xdr:from>
    <xdr:ext cx="298543" cy="225703"/>
    <xdr:sp macro="" textlink="">
      <xdr:nvSpPr>
        <xdr:cNvPr id="613" name="テキスト ボックス 612">
          <a:extLst>
            <a:ext uri="{FF2B5EF4-FFF2-40B4-BE49-F238E27FC236}">
              <a16:creationId xmlns:a16="http://schemas.microsoft.com/office/drawing/2014/main" id="{6E49C3D9-A1C0-4279-9664-1F56EB5FB93C}"/>
            </a:ext>
          </a:extLst>
        </xdr:cNvPr>
        <xdr:cNvSpPr txBox="1"/>
      </xdr:nvSpPr>
      <xdr:spPr>
        <a:xfrm>
          <a:off x="10922000" y="875538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66</xdr:row>
      <xdr:rowOff>114300</xdr:rowOff>
    </xdr:from>
    <xdr:to>
      <xdr:col>89</xdr:col>
      <xdr:colOff>177800</xdr:colOff>
      <xdr:row>66</xdr:row>
      <xdr:rowOff>114300</xdr:rowOff>
    </xdr:to>
    <xdr:cxnSp macro="">
      <xdr:nvCxnSpPr>
        <xdr:cNvPr id="614" name="直線コネクタ 613">
          <a:extLst>
            <a:ext uri="{FF2B5EF4-FFF2-40B4-BE49-F238E27FC236}">
              <a16:creationId xmlns:a16="http://schemas.microsoft.com/office/drawing/2014/main" id="{EF074DFF-4834-47BB-8183-6CF5F9A50242}"/>
            </a:ext>
          </a:extLst>
        </xdr:cNvPr>
        <xdr:cNvCxnSpPr/>
      </xdr:nvCxnSpPr>
      <xdr:spPr>
        <a:xfrm>
          <a:off x="10960100" y="11178540"/>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65</xdr:row>
      <xdr:rowOff>143527</xdr:rowOff>
    </xdr:from>
    <xdr:ext cx="467179" cy="259045"/>
    <xdr:sp macro="" textlink="">
      <xdr:nvSpPr>
        <xdr:cNvPr id="615" name="テキスト ボックス 614">
          <a:extLst>
            <a:ext uri="{FF2B5EF4-FFF2-40B4-BE49-F238E27FC236}">
              <a16:creationId xmlns:a16="http://schemas.microsoft.com/office/drawing/2014/main" id="{05463CF1-B059-4B70-B92B-802DB966D965}"/>
            </a:ext>
          </a:extLst>
        </xdr:cNvPr>
        <xdr:cNvSpPr txBox="1"/>
      </xdr:nvSpPr>
      <xdr:spPr>
        <a:xfrm>
          <a:off x="10561501" y="1104012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64</xdr:row>
      <xdr:rowOff>130628</xdr:rowOff>
    </xdr:from>
    <xdr:to>
      <xdr:col>89</xdr:col>
      <xdr:colOff>177800</xdr:colOff>
      <xdr:row>64</xdr:row>
      <xdr:rowOff>130628</xdr:rowOff>
    </xdr:to>
    <xdr:cxnSp macro="">
      <xdr:nvCxnSpPr>
        <xdr:cNvPr id="616" name="直線コネクタ 615">
          <a:extLst>
            <a:ext uri="{FF2B5EF4-FFF2-40B4-BE49-F238E27FC236}">
              <a16:creationId xmlns:a16="http://schemas.microsoft.com/office/drawing/2014/main" id="{228E27AE-5F94-4DEF-BADF-C85BA4503094}"/>
            </a:ext>
          </a:extLst>
        </xdr:cNvPr>
        <xdr:cNvCxnSpPr/>
      </xdr:nvCxnSpPr>
      <xdr:spPr>
        <a:xfrm>
          <a:off x="10960100" y="10859588"/>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63</xdr:row>
      <xdr:rowOff>159855</xdr:rowOff>
    </xdr:from>
    <xdr:ext cx="403059" cy="259045"/>
    <xdr:sp macro="" textlink="">
      <xdr:nvSpPr>
        <xdr:cNvPr id="617" name="テキスト ボックス 616">
          <a:extLst>
            <a:ext uri="{FF2B5EF4-FFF2-40B4-BE49-F238E27FC236}">
              <a16:creationId xmlns:a16="http://schemas.microsoft.com/office/drawing/2014/main" id="{5F8BD4FF-2E33-4696-9DDC-5E1C8530B3C3}"/>
            </a:ext>
          </a:extLst>
        </xdr:cNvPr>
        <xdr:cNvSpPr txBox="1"/>
      </xdr:nvSpPr>
      <xdr:spPr>
        <a:xfrm>
          <a:off x="10602761" y="10721175"/>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62</xdr:row>
      <xdr:rowOff>146957</xdr:rowOff>
    </xdr:from>
    <xdr:to>
      <xdr:col>89</xdr:col>
      <xdr:colOff>177800</xdr:colOff>
      <xdr:row>62</xdr:row>
      <xdr:rowOff>146957</xdr:rowOff>
    </xdr:to>
    <xdr:cxnSp macro="">
      <xdr:nvCxnSpPr>
        <xdr:cNvPr id="618" name="直線コネクタ 617">
          <a:extLst>
            <a:ext uri="{FF2B5EF4-FFF2-40B4-BE49-F238E27FC236}">
              <a16:creationId xmlns:a16="http://schemas.microsoft.com/office/drawing/2014/main" id="{DB449D00-150A-4365-B280-70871A326B6C}"/>
            </a:ext>
          </a:extLst>
        </xdr:cNvPr>
        <xdr:cNvCxnSpPr/>
      </xdr:nvCxnSpPr>
      <xdr:spPr>
        <a:xfrm>
          <a:off x="10960100" y="10540637"/>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62</xdr:row>
      <xdr:rowOff>4734</xdr:rowOff>
    </xdr:from>
    <xdr:ext cx="403059" cy="259045"/>
    <xdr:sp macro="" textlink="">
      <xdr:nvSpPr>
        <xdr:cNvPr id="619" name="テキスト ボックス 618">
          <a:extLst>
            <a:ext uri="{FF2B5EF4-FFF2-40B4-BE49-F238E27FC236}">
              <a16:creationId xmlns:a16="http://schemas.microsoft.com/office/drawing/2014/main" id="{5BD3075B-337D-4383-B92C-95D48FD868B2}"/>
            </a:ext>
          </a:extLst>
        </xdr:cNvPr>
        <xdr:cNvSpPr txBox="1"/>
      </xdr:nvSpPr>
      <xdr:spPr>
        <a:xfrm>
          <a:off x="10602761" y="10398414"/>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60</xdr:row>
      <xdr:rowOff>163285</xdr:rowOff>
    </xdr:from>
    <xdr:to>
      <xdr:col>89</xdr:col>
      <xdr:colOff>177800</xdr:colOff>
      <xdr:row>60</xdr:row>
      <xdr:rowOff>163285</xdr:rowOff>
    </xdr:to>
    <xdr:cxnSp macro="">
      <xdr:nvCxnSpPr>
        <xdr:cNvPr id="620" name="直線コネクタ 619">
          <a:extLst>
            <a:ext uri="{FF2B5EF4-FFF2-40B4-BE49-F238E27FC236}">
              <a16:creationId xmlns:a16="http://schemas.microsoft.com/office/drawing/2014/main" id="{710ECEB9-E42A-444D-8FBE-34A6266049C8}"/>
            </a:ext>
          </a:extLst>
        </xdr:cNvPr>
        <xdr:cNvCxnSpPr/>
      </xdr:nvCxnSpPr>
      <xdr:spPr>
        <a:xfrm>
          <a:off x="10960100" y="10221685"/>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60</xdr:row>
      <xdr:rowOff>21062</xdr:rowOff>
    </xdr:from>
    <xdr:ext cx="403059" cy="259045"/>
    <xdr:sp macro="" textlink="">
      <xdr:nvSpPr>
        <xdr:cNvPr id="621" name="テキスト ボックス 620">
          <a:extLst>
            <a:ext uri="{FF2B5EF4-FFF2-40B4-BE49-F238E27FC236}">
              <a16:creationId xmlns:a16="http://schemas.microsoft.com/office/drawing/2014/main" id="{50434BD9-F32E-4B64-AFDE-F8938416D79A}"/>
            </a:ext>
          </a:extLst>
        </xdr:cNvPr>
        <xdr:cNvSpPr txBox="1"/>
      </xdr:nvSpPr>
      <xdr:spPr>
        <a:xfrm>
          <a:off x="10602761" y="1007946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70.0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59</xdr:row>
      <xdr:rowOff>8165</xdr:rowOff>
    </xdr:from>
    <xdr:to>
      <xdr:col>89</xdr:col>
      <xdr:colOff>177800</xdr:colOff>
      <xdr:row>59</xdr:row>
      <xdr:rowOff>8165</xdr:rowOff>
    </xdr:to>
    <xdr:cxnSp macro="">
      <xdr:nvCxnSpPr>
        <xdr:cNvPr id="622" name="直線コネクタ 621">
          <a:extLst>
            <a:ext uri="{FF2B5EF4-FFF2-40B4-BE49-F238E27FC236}">
              <a16:creationId xmlns:a16="http://schemas.microsoft.com/office/drawing/2014/main" id="{A77C7133-F3FA-45FE-B73B-D708AAFF0288}"/>
            </a:ext>
          </a:extLst>
        </xdr:cNvPr>
        <xdr:cNvCxnSpPr/>
      </xdr:nvCxnSpPr>
      <xdr:spPr>
        <a:xfrm>
          <a:off x="10960100" y="9898925"/>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58</xdr:row>
      <xdr:rowOff>37392</xdr:rowOff>
    </xdr:from>
    <xdr:ext cx="403059" cy="259045"/>
    <xdr:sp macro="" textlink="">
      <xdr:nvSpPr>
        <xdr:cNvPr id="623" name="テキスト ボックス 622">
          <a:extLst>
            <a:ext uri="{FF2B5EF4-FFF2-40B4-BE49-F238E27FC236}">
              <a16:creationId xmlns:a16="http://schemas.microsoft.com/office/drawing/2014/main" id="{F1622663-536C-467C-B71B-D3331E9CDF55}"/>
            </a:ext>
          </a:extLst>
        </xdr:cNvPr>
        <xdr:cNvSpPr txBox="1"/>
      </xdr:nvSpPr>
      <xdr:spPr>
        <a:xfrm>
          <a:off x="10602761" y="976051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57</xdr:row>
      <xdr:rowOff>24493</xdr:rowOff>
    </xdr:from>
    <xdr:to>
      <xdr:col>89</xdr:col>
      <xdr:colOff>177800</xdr:colOff>
      <xdr:row>57</xdr:row>
      <xdr:rowOff>24493</xdr:rowOff>
    </xdr:to>
    <xdr:cxnSp macro="">
      <xdr:nvCxnSpPr>
        <xdr:cNvPr id="624" name="直線コネクタ 623">
          <a:extLst>
            <a:ext uri="{FF2B5EF4-FFF2-40B4-BE49-F238E27FC236}">
              <a16:creationId xmlns:a16="http://schemas.microsoft.com/office/drawing/2014/main" id="{4CE5A654-3F0D-4746-9F46-28DE86650EB7}"/>
            </a:ext>
          </a:extLst>
        </xdr:cNvPr>
        <xdr:cNvCxnSpPr/>
      </xdr:nvCxnSpPr>
      <xdr:spPr>
        <a:xfrm>
          <a:off x="10960100" y="9579973"/>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56</xdr:row>
      <xdr:rowOff>53720</xdr:rowOff>
    </xdr:from>
    <xdr:ext cx="403059" cy="259045"/>
    <xdr:sp macro="" textlink="">
      <xdr:nvSpPr>
        <xdr:cNvPr id="625" name="テキスト ボックス 624">
          <a:extLst>
            <a:ext uri="{FF2B5EF4-FFF2-40B4-BE49-F238E27FC236}">
              <a16:creationId xmlns:a16="http://schemas.microsoft.com/office/drawing/2014/main" id="{9844CE8F-E18F-4AEC-9D5F-2C4BED94459F}"/>
            </a:ext>
          </a:extLst>
        </xdr:cNvPr>
        <xdr:cNvSpPr txBox="1"/>
      </xdr:nvSpPr>
      <xdr:spPr>
        <a:xfrm>
          <a:off x="10602761" y="9441560"/>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55</xdr:row>
      <xdr:rowOff>40822</xdr:rowOff>
    </xdr:from>
    <xdr:to>
      <xdr:col>89</xdr:col>
      <xdr:colOff>177800</xdr:colOff>
      <xdr:row>55</xdr:row>
      <xdr:rowOff>40822</xdr:rowOff>
    </xdr:to>
    <xdr:cxnSp macro="">
      <xdr:nvCxnSpPr>
        <xdr:cNvPr id="626" name="直線コネクタ 625">
          <a:extLst>
            <a:ext uri="{FF2B5EF4-FFF2-40B4-BE49-F238E27FC236}">
              <a16:creationId xmlns:a16="http://schemas.microsoft.com/office/drawing/2014/main" id="{7C2CB751-C3D2-472F-8A24-CF1DC89360A8}"/>
            </a:ext>
          </a:extLst>
        </xdr:cNvPr>
        <xdr:cNvCxnSpPr/>
      </xdr:nvCxnSpPr>
      <xdr:spPr>
        <a:xfrm>
          <a:off x="10960100" y="9261022"/>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54</xdr:row>
      <xdr:rowOff>70049</xdr:rowOff>
    </xdr:from>
    <xdr:ext cx="403059" cy="259045"/>
    <xdr:sp macro="" textlink="">
      <xdr:nvSpPr>
        <xdr:cNvPr id="627" name="テキスト ボックス 626">
          <a:extLst>
            <a:ext uri="{FF2B5EF4-FFF2-40B4-BE49-F238E27FC236}">
              <a16:creationId xmlns:a16="http://schemas.microsoft.com/office/drawing/2014/main" id="{EB0530A0-DB07-4223-BDBD-61B4B5B6AE75}"/>
            </a:ext>
          </a:extLst>
        </xdr:cNvPr>
        <xdr:cNvSpPr txBox="1"/>
      </xdr:nvSpPr>
      <xdr:spPr>
        <a:xfrm>
          <a:off x="10602761" y="9122609"/>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53</xdr:row>
      <xdr:rowOff>57150</xdr:rowOff>
    </xdr:from>
    <xdr:to>
      <xdr:col>89</xdr:col>
      <xdr:colOff>177800</xdr:colOff>
      <xdr:row>53</xdr:row>
      <xdr:rowOff>57150</xdr:rowOff>
    </xdr:to>
    <xdr:cxnSp macro="">
      <xdr:nvCxnSpPr>
        <xdr:cNvPr id="628" name="直線コネクタ 627">
          <a:extLst>
            <a:ext uri="{FF2B5EF4-FFF2-40B4-BE49-F238E27FC236}">
              <a16:creationId xmlns:a16="http://schemas.microsoft.com/office/drawing/2014/main" id="{B8762156-EFA3-41F6-A31D-70D096665A6D}"/>
            </a:ext>
          </a:extLst>
        </xdr:cNvPr>
        <xdr:cNvCxnSpPr/>
      </xdr:nvCxnSpPr>
      <xdr:spPr>
        <a:xfrm>
          <a:off x="10960100" y="8942070"/>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52</xdr:row>
      <xdr:rowOff>86377</xdr:rowOff>
    </xdr:from>
    <xdr:ext cx="403059" cy="259045"/>
    <xdr:sp macro="" textlink="">
      <xdr:nvSpPr>
        <xdr:cNvPr id="629" name="テキスト ボックス 628">
          <a:extLst>
            <a:ext uri="{FF2B5EF4-FFF2-40B4-BE49-F238E27FC236}">
              <a16:creationId xmlns:a16="http://schemas.microsoft.com/office/drawing/2014/main" id="{7DAEA740-B837-44A9-9C8D-0BA99473AED4}"/>
            </a:ext>
          </a:extLst>
        </xdr:cNvPr>
        <xdr:cNvSpPr txBox="1"/>
      </xdr:nvSpPr>
      <xdr:spPr>
        <a:xfrm>
          <a:off x="10602761" y="880365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53</xdr:row>
      <xdr:rowOff>57150</xdr:rowOff>
    </xdr:from>
    <xdr:to>
      <xdr:col>90</xdr:col>
      <xdr:colOff>25400</xdr:colOff>
      <xdr:row>66</xdr:row>
      <xdr:rowOff>114300</xdr:rowOff>
    </xdr:to>
    <xdr:sp macro="" textlink="">
      <xdr:nvSpPr>
        <xdr:cNvPr id="630" name="【学校施設】&#10;有形固定資産減価償却率グラフ枠">
          <a:extLst>
            <a:ext uri="{FF2B5EF4-FFF2-40B4-BE49-F238E27FC236}">
              <a16:creationId xmlns:a16="http://schemas.microsoft.com/office/drawing/2014/main" id="{E51CFA5D-2435-4D8A-AFE2-7108ED7954F9}"/>
            </a:ext>
          </a:extLst>
        </xdr:cNvPr>
        <xdr:cNvSpPr/>
      </xdr:nvSpPr>
      <xdr:spPr>
        <a:xfrm>
          <a:off x="10960100" y="8942070"/>
          <a:ext cx="4152900" cy="223647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126364</xdr:colOff>
      <xdr:row>55</xdr:row>
      <xdr:rowOff>109401</xdr:rowOff>
    </xdr:from>
    <xdr:to>
      <xdr:col>85</xdr:col>
      <xdr:colOff>126364</xdr:colOff>
      <xdr:row>63</xdr:row>
      <xdr:rowOff>164919</xdr:rowOff>
    </xdr:to>
    <xdr:cxnSp macro="">
      <xdr:nvCxnSpPr>
        <xdr:cNvPr id="631" name="直線コネクタ 630">
          <a:extLst>
            <a:ext uri="{FF2B5EF4-FFF2-40B4-BE49-F238E27FC236}">
              <a16:creationId xmlns:a16="http://schemas.microsoft.com/office/drawing/2014/main" id="{64601FBE-EAD9-47AF-A4B0-C4E0438C668E}"/>
            </a:ext>
          </a:extLst>
        </xdr:cNvPr>
        <xdr:cNvCxnSpPr/>
      </xdr:nvCxnSpPr>
      <xdr:spPr>
        <a:xfrm flipV="1">
          <a:off x="14375764" y="9329601"/>
          <a:ext cx="0" cy="1396638"/>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63</xdr:row>
      <xdr:rowOff>168746</xdr:rowOff>
    </xdr:from>
    <xdr:ext cx="405111" cy="259045"/>
    <xdr:sp macro="" textlink="">
      <xdr:nvSpPr>
        <xdr:cNvPr id="632" name="【学校施設】&#10;有形固定資産減価償却率最小値テキスト">
          <a:extLst>
            <a:ext uri="{FF2B5EF4-FFF2-40B4-BE49-F238E27FC236}">
              <a16:creationId xmlns:a16="http://schemas.microsoft.com/office/drawing/2014/main" id="{7371190F-E829-4BC0-9EFA-19E0F750FD68}"/>
            </a:ext>
          </a:extLst>
        </xdr:cNvPr>
        <xdr:cNvSpPr txBox="1"/>
      </xdr:nvSpPr>
      <xdr:spPr>
        <a:xfrm>
          <a:off x="14414500" y="1073006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85.8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63</xdr:row>
      <xdr:rowOff>164919</xdr:rowOff>
    </xdr:from>
    <xdr:to>
      <xdr:col>86</xdr:col>
      <xdr:colOff>25400</xdr:colOff>
      <xdr:row>63</xdr:row>
      <xdr:rowOff>164919</xdr:rowOff>
    </xdr:to>
    <xdr:cxnSp macro="">
      <xdr:nvCxnSpPr>
        <xdr:cNvPr id="633" name="直線コネクタ 632">
          <a:extLst>
            <a:ext uri="{FF2B5EF4-FFF2-40B4-BE49-F238E27FC236}">
              <a16:creationId xmlns:a16="http://schemas.microsoft.com/office/drawing/2014/main" id="{289887B7-55EE-415C-BBDF-15033781CEB8}"/>
            </a:ext>
          </a:extLst>
        </xdr:cNvPr>
        <xdr:cNvCxnSpPr/>
      </xdr:nvCxnSpPr>
      <xdr:spPr>
        <a:xfrm>
          <a:off x="14287500" y="10726239"/>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54</xdr:row>
      <xdr:rowOff>56078</xdr:rowOff>
    </xdr:from>
    <xdr:ext cx="405111" cy="259045"/>
    <xdr:sp macro="" textlink="">
      <xdr:nvSpPr>
        <xdr:cNvPr id="634" name="【学校施設】&#10;有形固定資産減価償却率最大値テキスト">
          <a:extLst>
            <a:ext uri="{FF2B5EF4-FFF2-40B4-BE49-F238E27FC236}">
              <a16:creationId xmlns:a16="http://schemas.microsoft.com/office/drawing/2014/main" id="{F698B5EE-2009-452E-8BB4-580B394E61D7}"/>
            </a:ext>
          </a:extLst>
        </xdr:cNvPr>
        <xdr:cNvSpPr txBox="1"/>
      </xdr:nvSpPr>
      <xdr:spPr>
        <a:xfrm>
          <a:off x="14414500" y="910863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42.1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55</xdr:row>
      <xdr:rowOff>109401</xdr:rowOff>
    </xdr:from>
    <xdr:to>
      <xdr:col>86</xdr:col>
      <xdr:colOff>25400</xdr:colOff>
      <xdr:row>55</xdr:row>
      <xdr:rowOff>109401</xdr:rowOff>
    </xdr:to>
    <xdr:cxnSp macro="">
      <xdr:nvCxnSpPr>
        <xdr:cNvPr id="635" name="直線コネクタ 634">
          <a:extLst>
            <a:ext uri="{FF2B5EF4-FFF2-40B4-BE49-F238E27FC236}">
              <a16:creationId xmlns:a16="http://schemas.microsoft.com/office/drawing/2014/main" id="{611ECCE8-35A3-4FD8-8FDC-646E4FBB2FD3}"/>
            </a:ext>
          </a:extLst>
        </xdr:cNvPr>
        <xdr:cNvCxnSpPr/>
      </xdr:nvCxnSpPr>
      <xdr:spPr>
        <a:xfrm>
          <a:off x="14287500" y="9329601"/>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59</xdr:row>
      <xdr:rowOff>89643</xdr:rowOff>
    </xdr:from>
    <xdr:ext cx="405111" cy="259045"/>
    <xdr:sp macro="" textlink="">
      <xdr:nvSpPr>
        <xdr:cNvPr id="636" name="【学校施設】&#10;有形固定資産減価償却率平均値テキスト">
          <a:extLst>
            <a:ext uri="{FF2B5EF4-FFF2-40B4-BE49-F238E27FC236}">
              <a16:creationId xmlns:a16="http://schemas.microsoft.com/office/drawing/2014/main" id="{258C94C5-9484-4F41-A296-52E054B975D1}"/>
            </a:ext>
          </a:extLst>
        </xdr:cNvPr>
        <xdr:cNvSpPr txBox="1"/>
      </xdr:nvSpPr>
      <xdr:spPr>
        <a:xfrm>
          <a:off x="14414500" y="9980403"/>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68.6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60</xdr:row>
      <xdr:rowOff>66766</xdr:rowOff>
    </xdr:from>
    <xdr:to>
      <xdr:col>85</xdr:col>
      <xdr:colOff>177800</xdr:colOff>
      <xdr:row>60</xdr:row>
      <xdr:rowOff>168366</xdr:rowOff>
    </xdr:to>
    <xdr:sp macro="" textlink="">
      <xdr:nvSpPr>
        <xdr:cNvPr id="637" name="フローチャート: 判断 636">
          <a:extLst>
            <a:ext uri="{FF2B5EF4-FFF2-40B4-BE49-F238E27FC236}">
              <a16:creationId xmlns:a16="http://schemas.microsoft.com/office/drawing/2014/main" id="{CDA7EB52-9A20-44F2-92A6-898C5CF81FD3}"/>
            </a:ext>
          </a:extLst>
        </xdr:cNvPr>
        <xdr:cNvSpPr/>
      </xdr:nvSpPr>
      <xdr:spPr>
        <a:xfrm>
          <a:off x="14325600" y="10125166"/>
          <a:ext cx="9398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60</xdr:row>
      <xdr:rowOff>40640</xdr:rowOff>
    </xdr:from>
    <xdr:to>
      <xdr:col>81</xdr:col>
      <xdr:colOff>101600</xdr:colOff>
      <xdr:row>60</xdr:row>
      <xdr:rowOff>142240</xdr:rowOff>
    </xdr:to>
    <xdr:sp macro="" textlink="">
      <xdr:nvSpPr>
        <xdr:cNvPr id="638" name="フローチャート: 判断 637">
          <a:extLst>
            <a:ext uri="{FF2B5EF4-FFF2-40B4-BE49-F238E27FC236}">
              <a16:creationId xmlns:a16="http://schemas.microsoft.com/office/drawing/2014/main" id="{D0B32189-E8A1-474C-BDB3-6096DE27A285}"/>
            </a:ext>
          </a:extLst>
        </xdr:cNvPr>
        <xdr:cNvSpPr/>
      </xdr:nvSpPr>
      <xdr:spPr>
        <a:xfrm>
          <a:off x="13578840" y="1009904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58</xdr:row>
      <xdr:rowOff>11249</xdr:rowOff>
    </xdr:from>
    <xdr:to>
      <xdr:col>76</xdr:col>
      <xdr:colOff>165100</xdr:colOff>
      <xdr:row>58</xdr:row>
      <xdr:rowOff>112849</xdr:rowOff>
    </xdr:to>
    <xdr:sp macro="" textlink="">
      <xdr:nvSpPr>
        <xdr:cNvPr id="639" name="フローチャート: 判断 638">
          <a:extLst>
            <a:ext uri="{FF2B5EF4-FFF2-40B4-BE49-F238E27FC236}">
              <a16:creationId xmlns:a16="http://schemas.microsoft.com/office/drawing/2014/main" id="{AF6B6CB6-404C-4A23-A430-4408BA2A1AAE}"/>
            </a:ext>
          </a:extLst>
        </xdr:cNvPr>
        <xdr:cNvSpPr/>
      </xdr:nvSpPr>
      <xdr:spPr>
        <a:xfrm>
          <a:off x="12804140" y="973436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127000</xdr:colOff>
      <xdr:row>58</xdr:row>
      <xdr:rowOff>34109</xdr:rowOff>
    </xdr:from>
    <xdr:to>
      <xdr:col>72</xdr:col>
      <xdr:colOff>38100</xdr:colOff>
      <xdr:row>58</xdr:row>
      <xdr:rowOff>135709</xdr:rowOff>
    </xdr:to>
    <xdr:sp macro="" textlink="">
      <xdr:nvSpPr>
        <xdr:cNvPr id="640" name="フローチャート: 判断 639">
          <a:extLst>
            <a:ext uri="{FF2B5EF4-FFF2-40B4-BE49-F238E27FC236}">
              <a16:creationId xmlns:a16="http://schemas.microsoft.com/office/drawing/2014/main" id="{7F3CAEF4-6FA2-4414-844B-309FE0E90820}"/>
            </a:ext>
          </a:extLst>
        </xdr:cNvPr>
        <xdr:cNvSpPr/>
      </xdr:nvSpPr>
      <xdr:spPr>
        <a:xfrm>
          <a:off x="12029440" y="9757229"/>
          <a:ext cx="7874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0</xdr:colOff>
      <xdr:row>58</xdr:row>
      <xdr:rowOff>43906</xdr:rowOff>
    </xdr:from>
    <xdr:to>
      <xdr:col>67</xdr:col>
      <xdr:colOff>101600</xdr:colOff>
      <xdr:row>58</xdr:row>
      <xdr:rowOff>145506</xdr:rowOff>
    </xdr:to>
    <xdr:sp macro="" textlink="">
      <xdr:nvSpPr>
        <xdr:cNvPr id="641" name="フローチャート: 判断 640">
          <a:extLst>
            <a:ext uri="{FF2B5EF4-FFF2-40B4-BE49-F238E27FC236}">
              <a16:creationId xmlns:a16="http://schemas.microsoft.com/office/drawing/2014/main" id="{5BE99BB7-E774-45AF-BF71-F7993CAB15FB}"/>
            </a:ext>
          </a:extLst>
        </xdr:cNvPr>
        <xdr:cNvSpPr/>
      </xdr:nvSpPr>
      <xdr:spPr>
        <a:xfrm>
          <a:off x="11231880" y="976702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66</xdr:row>
      <xdr:rowOff>111777</xdr:rowOff>
    </xdr:from>
    <xdr:ext cx="762000" cy="259045"/>
    <xdr:sp macro="" textlink="">
      <xdr:nvSpPr>
        <xdr:cNvPr id="642" name="テキスト ボックス 641">
          <a:extLst>
            <a:ext uri="{FF2B5EF4-FFF2-40B4-BE49-F238E27FC236}">
              <a16:creationId xmlns:a16="http://schemas.microsoft.com/office/drawing/2014/main" id="{CEE5004B-9D91-49A9-98E3-7EEE0F3C6743}"/>
            </a:ext>
          </a:extLst>
        </xdr:cNvPr>
        <xdr:cNvSpPr txBox="1"/>
      </xdr:nvSpPr>
      <xdr:spPr>
        <a:xfrm>
          <a:off x="14208760" y="111760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66</xdr:row>
      <xdr:rowOff>111777</xdr:rowOff>
    </xdr:from>
    <xdr:ext cx="762000" cy="259045"/>
    <xdr:sp macro="" textlink="">
      <xdr:nvSpPr>
        <xdr:cNvPr id="643" name="テキスト ボックス 642">
          <a:extLst>
            <a:ext uri="{FF2B5EF4-FFF2-40B4-BE49-F238E27FC236}">
              <a16:creationId xmlns:a16="http://schemas.microsoft.com/office/drawing/2014/main" id="{6ADD7F01-E44D-499C-93DA-746C52778483}"/>
            </a:ext>
          </a:extLst>
        </xdr:cNvPr>
        <xdr:cNvSpPr txBox="1"/>
      </xdr:nvSpPr>
      <xdr:spPr>
        <a:xfrm>
          <a:off x="13462000" y="111760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66</xdr:row>
      <xdr:rowOff>111777</xdr:rowOff>
    </xdr:from>
    <xdr:ext cx="762000" cy="259045"/>
    <xdr:sp macro="" textlink="">
      <xdr:nvSpPr>
        <xdr:cNvPr id="644" name="テキスト ボックス 643">
          <a:extLst>
            <a:ext uri="{FF2B5EF4-FFF2-40B4-BE49-F238E27FC236}">
              <a16:creationId xmlns:a16="http://schemas.microsoft.com/office/drawing/2014/main" id="{3FE0603B-5D17-45F5-B729-4EA4DB923CA9}"/>
            </a:ext>
          </a:extLst>
        </xdr:cNvPr>
        <xdr:cNvSpPr txBox="1"/>
      </xdr:nvSpPr>
      <xdr:spPr>
        <a:xfrm>
          <a:off x="12687300" y="111760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66</xdr:row>
      <xdr:rowOff>111777</xdr:rowOff>
    </xdr:from>
    <xdr:ext cx="762000" cy="259045"/>
    <xdr:sp macro="" textlink="">
      <xdr:nvSpPr>
        <xdr:cNvPr id="645" name="テキスト ボックス 644">
          <a:extLst>
            <a:ext uri="{FF2B5EF4-FFF2-40B4-BE49-F238E27FC236}">
              <a16:creationId xmlns:a16="http://schemas.microsoft.com/office/drawing/2014/main" id="{6BA068E0-3F00-41B4-B48C-BA1E07BB4A3F}"/>
            </a:ext>
          </a:extLst>
        </xdr:cNvPr>
        <xdr:cNvSpPr txBox="1"/>
      </xdr:nvSpPr>
      <xdr:spPr>
        <a:xfrm>
          <a:off x="11904980" y="111760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66</xdr:row>
      <xdr:rowOff>111777</xdr:rowOff>
    </xdr:from>
    <xdr:ext cx="762000" cy="259045"/>
    <xdr:sp macro="" textlink="">
      <xdr:nvSpPr>
        <xdr:cNvPr id="646" name="テキスト ボックス 645">
          <a:extLst>
            <a:ext uri="{FF2B5EF4-FFF2-40B4-BE49-F238E27FC236}">
              <a16:creationId xmlns:a16="http://schemas.microsoft.com/office/drawing/2014/main" id="{6F9BA4BC-9B2D-45D8-B1F9-CED4D33A27F8}"/>
            </a:ext>
          </a:extLst>
        </xdr:cNvPr>
        <xdr:cNvSpPr txBox="1"/>
      </xdr:nvSpPr>
      <xdr:spPr>
        <a:xfrm>
          <a:off x="11115040" y="111760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60</xdr:row>
      <xdr:rowOff>128815</xdr:rowOff>
    </xdr:from>
    <xdr:to>
      <xdr:col>85</xdr:col>
      <xdr:colOff>177800</xdr:colOff>
      <xdr:row>61</xdr:row>
      <xdr:rowOff>58965</xdr:rowOff>
    </xdr:to>
    <xdr:sp macro="" textlink="">
      <xdr:nvSpPr>
        <xdr:cNvPr id="647" name="楕円 646">
          <a:extLst>
            <a:ext uri="{FF2B5EF4-FFF2-40B4-BE49-F238E27FC236}">
              <a16:creationId xmlns:a16="http://schemas.microsoft.com/office/drawing/2014/main" id="{95131117-0B5C-4008-8751-AEC007179E36}"/>
            </a:ext>
          </a:extLst>
        </xdr:cNvPr>
        <xdr:cNvSpPr/>
      </xdr:nvSpPr>
      <xdr:spPr>
        <a:xfrm>
          <a:off x="14325600" y="10187215"/>
          <a:ext cx="9398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165100</xdr:colOff>
      <xdr:row>60</xdr:row>
      <xdr:rowOff>107242</xdr:rowOff>
    </xdr:from>
    <xdr:ext cx="405111" cy="259045"/>
    <xdr:sp macro="" textlink="">
      <xdr:nvSpPr>
        <xdr:cNvPr id="648" name="【学校施設】&#10;有形固定資産減価償却率該当値テキスト">
          <a:extLst>
            <a:ext uri="{FF2B5EF4-FFF2-40B4-BE49-F238E27FC236}">
              <a16:creationId xmlns:a16="http://schemas.microsoft.com/office/drawing/2014/main" id="{1CFA38C8-3A21-4AE5-9C71-82552861B140}"/>
            </a:ext>
          </a:extLst>
        </xdr:cNvPr>
        <xdr:cNvSpPr txBox="1"/>
      </xdr:nvSpPr>
      <xdr:spPr>
        <a:xfrm>
          <a:off x="14414500" y="1016564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70.5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61</xdr:row>
      <xdr:rowOff>3084</xdr:rowOff>
    </xdr:from>
    <xdr:to>
      <xdr:col>81</xdr:col>
      <xdr:colOff>101600</xdr:colOff>
      <xdr:row>61</xdr:row>
      <xdr:rowOff>104684</xdr:rowOff>
    </xdr:to>
    <xdr:sp macro="" textlink="">
      <xdr:nvSpPr>
        <xdr:cNvPr id="649" name="楕円 648">
          <a:extLst>
            <a:ext uri="{FF2B5EF4-FFF2-40B4-BE49-F238E27FC236}">
              <a16:creationId xmlns:a16="http://schemas.microsoft.com/office/drawing/2014/main" id="{8AC4E4BA-5357-40E7-80BA-B9AD0B6AE309}"/>
            </a:ext>
          </a:extLst>
        </xdr:cNvPr>
        <xdr:cNvSpPr/>
      </xdr:nvSpPr>
      <xdr:spPr>
        <a:xfrm>
          <a:off x="13578840" y="1022912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50800</xdr:colOff>
      <xdr:row>61</xdr:row>
      <xdr:rowOff>8165</xdr:rowOff>
    </xdr:from>
    <xdr:to>
      <xdr:col>85</xdr:col>
      <xdr:colOff>127000</xdr:colOff>
      <xdr:row>61</xdr:row>
      <xdr:rowOff>53884</xdr:rowOff>
    </xdr:to>
    <xdr:cxnSp macro="">
      <xdr:nvCxnSpPr>
        <xdr:cNvPr id="650" name="直線コネクタ 649">
          <a:extLst>
            <a:ext uri="{FF2B5EF4-FFF2-40B4-BE49-F238E27FC236}">
              <a16:creationId xmlns:a16="http://schemas.microsoft.com/office/drawing/2014/main" id="{FD4CA6A4-198D-4CA6-895E-362392185711}"/>
            </a:ext>
          </a:extLst>
        </xdr:cNvPr>
        <xdr:cNvCxnSpPr/>
      </xdr:nvCxnSpPr>
      <xdr:spPr>
        <a:xfrm flipV="1">
          <a:off x="13629640" y="10234205"/>
          <a:ext cx="746760" cy="4571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60</xdr:row>
      <xdr:rowOff>112485</xdr:rowOff>
    </xdr:from>
    <xdr:to>
      <xdr:col>76</xdr:col>
      <xdr:colOff>165100</xdr:colOff>
      <xdr:row>61</xdr:row>
      <xdr:rowOff>42635</xdr:rowOff>
    </xdr:to>
    <xdr:sp macro="" textlink="">
      <xdr:nvSpPr>
        <xdr:cNvPr id="651" name="楕円 650">
          <a:extLst>
            <a:ext uri="{FF2B5EF4-FFF2-40B4-BE49-F238E27FC236}">
              <a16:creationId xmlns:a16="http://schemas.microsoft.com/office/drawing/2014/main" id="{8CF0A845-AC9D-4628-A727-9CA4C673194A}"/>
            </a:ext>
          </a:extLst>
        </xdr:cNvPr>
        <xdr:cNvSpPr/>
      </xdr:nvSpPr>
      <xdr:spPr>
        <a:xfrm>
          <a:off x="12804140" y="10170885"/>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60</xdr:row>
      <xdr:rowOff>163285</xdr:rowOff>
    </xdr:from>
    <xdr:to>
      <xdr:col>81</xdr:col>
      <xdr:colOff>50800</xdr:colOff>
      <xdr:row>61</xdr:row>
      <xdr:rowOff>53884</xdr:rowOff>
    </xdr:to>
    <xdr:cxnSp macro="">
      <xdr:nvCxnSpPr>
        <xdr:cNvPr id="652" name="直線コネクタ 651">
          <a:extLst>
            <a:ext uri="{FF2B5EF4-FFF2-40B4-BE49-F238E27FC236}">
              <a16:creationId xmlns:a16="http://schemas.microsoft.com/office/drawing/2014/main" id="{B12CB1B7-4170-44B4-BCED-259C9B48E85E}"/>
            </a:ext>
          </a:extLst>
        </xdr:cNvPr>
        <xdr:cNvCxnSpPr/>
      </xdr:nvCxnSpPr>
      <xdr:spPr>
        <a:xfrm>
          <a:off x="12854940" y="10221685"/>
          <a:ext cx="774700" cy="5823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60</xdr:row>
      <xdr:rowOff>70031</xdr:rowOff>
    </xdr:from>
    <xdr:to>
      <xdr:col>72</xdr:col>
      <xdr:colOff>38100</xdr:colOff>
      <xdr:row>61</xdr:row>
      <xdr:rowOff>181</xdr:rowOff>
    </xdr:to>
    <xdr:sp macro="" textlink="">
      <xdr:nvSpPr>
        <xdr:cNvPr id="653" name="楕円 652">
          <a:extLst>
            <a:ext uri="{FF2B5EF4-FFF2-40B4-BE49-F238E27FC236}">
              <a16:creationId xmlns:a16="http://schemas.microsoft.com/office/drawing/2014/main" id="{8F134089-D53B-4F7B-8FB1-26AE3570AAA1}"/>
            </a:ext>
          </a:extLst>
        </xdr:cNvPr>
        <xdr:cNvSpPr/>
      </xdr:nvSpPr>
      <xdr:spPr>
        <a:xfrm>
          <a:off x="12029440" y="10128431"/>
          <a:ext cx="7874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177800</xdr:colOff>
      <xdr:row>60</xdr:row>
      <xdr:rowOff>120831</xdr:rowOff>
    </xdr:from>
    <xdr:to>
      <xdr:col>76</xdr:col>
      <xdr:colOff>114300</xdr:colOff>
      <xdr:row>60</xdr:row>
      <xdr:rowOff>163285</xdr:rowOff>
    </xdr:to>
    <xdr:cxnSp macro="">
      <xdr:nvCxnSpPr>
        <xdr:cNvPr id="654" name="直線コネクタ 653">
          <a:extLst>
            <a:ext uri="{FF2B5EF4-FFF2-40B4-BE49-F238E27FC236}">
              <a16:creationId xmlns:a16="http://schemas.microsoft.com/office/drawing/2014/main" id="{20072AEF-617A-4AEE-A308-331A4333DFD1}"/>
            </a:ext>
          </a:extLst>
        </xdr:cNvPr>
        <xdr:cNvCxnSpPr/>
      </xdr:nvCxnSpPr>
      <xdr:spPr>
        <a:xfrm>
          <a:off x="12072620" y="10179231"/>
          <a:ext cx="782320" cy="4245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67</xdr:col>
      <xdr:colOff>0</xdr:colOff>
      <xdr:row>61</xdr:row>
      <xdr:rowOff>74930</xdr:rowOff>
    </xdr:from>
    <xdr:to>
      <xdr:col>67</xdr:col>
      <xdr:colOff>101600</xdr:colOff>
      <xdr:row>62</xdr:row>
      <xdr:rowOff>5080</xdr:rowOff>
    </xdr:to>
    <xdr:sp macro="" textlink="">
      <xdr:nvSpPr>
        <xdr:cNvPr id="655" name="楕円 654">
          <a:extLst>
            <a:ext uri="{FF2B5EF4-FFF2-40B4-BE49-F238E27FC236}">
              <a16:creationId xmlns:a16="http://schemas.microsoft.com/office/drawing/2014/main" id="{A3B620FB-40A9-418E-BA94-88DDDFFB387F}"/>
            </a:ext>
          </a:extLst>
        </xdr:cNvPr>
        <xdr:cNvSpPr/>
      </xdr:nvSpPr>
      <xdr:spPr>
        <a:xfrm>
          <a:off x="11231880" y="10300970"/>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50800</xdr:colOff>
      <xdr:row>60</xdr:row>
      <xdr:rowOff>120831</xdr:rowOff>
    </xdr:from>
    <xdr:to>
      <xdr:col>71</xdr:col>
      <xdr:colOff>177800</xdr:colOff>
      <xdr:row>61</xdr:row>
      <xdr:rowOff>125730</xdr:rowOff>
    </xdr:to>
    <xdr:cxnSp macro="">
      <xdr:nvCxnSpPr>
        <xdr:cNvPr id="656" name="直線コネクタ 655">
          <a:extLst>
            <a:ext uri="{FF2B5EF4-FFF2-40B4-BE49-F238E27FC236}">
              <a16:creationId xmlns:a16="http://schemas.microsoft.com/office/drawing/2014/main" id="{D49942EF-E2E7-4295-B705-64EB5C850017}"/>
            </a:ext>
          </a:extLst>
        </xdr:cNvPr>
        <xdr:cNvCxnSpPr/>
      </xdr:nvCxnSpPr>
      <xdr:spPr>
        <a:xfrm flipV="1">
          <a:off x="11282680" y="10179231"/>
          <a:ext cx="789940" cy="17253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26044</xdr:colOff>
      <xdr:row>58</xdr:row>
      <xdr:rowOff>158767</xdr:rowOff>
    </xdr:from>
    <xdr:ext cx="405111" cy="259045"/>
    <xdr:sp macro="" textlink="">
      <xdr:nvSpPr>
        <xdr:cNvPr id="657" name="n_1aveValue【学校施設】&#10;有形固定資産減価償却率">
          <a:extLst>
            <a:ext uri="{FF2B5EF4-FFF2-40B4-BE49-F238E27FC236}">
              <a16:creationId xmlns:a16="http://schemas.microsoft.com/office/drawing/2014/main" id="{DAEB098D-EEEB-4217-96C3-5D98755F8B5A}"/>
            </a:ext>
          </a:extLst>
        </xdr:cNvPr>
        <xdr:cNvSpPr txBox="1"/>
      </xdr:nvSpPr>
      <xdr:spPr>
        <a:xfrm>
          <a:off x="13437244" y="988188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67.8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56</xdr:row>
      <xdr:rowOff>129376</xdr:rowOff>
    </xdr:from>
    <xdr:ext cx="405111" cy="259045"/>
    <xdr:sp macro="" textlink="">
      <xdr:nvSpPr>
        <xdr:cNvPr id="658" name="n_2aveValue【学校施設】&#10;有形固定資産減価償却率">
          <a:extLst>
            <a:ext uri="{FF2B5EF4-FFF2-40B4-BE49-F238E27FC236}">
              <a16:creationId xmlns:a16="http://schemas.microsoft.com/office/drawing/2014/main" id="{48F05222-2549-468A-AF47-A86829076D33}"/>
            </a:ext>
          </a:extLst>
        </xdr:cNvPr>
        <xdr:cNvSpPr txBox="1"/>
      </xdr:nvSpPr>
      <xdr:spPr>
        <a:xfrm>
          <a:off x="12675244" y="951721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56.4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56</xdr:row>
      <xdr:rowOff>152236</xdr:rowOff>
    </xdr:from>
    <xdr:ext cx="405111" cy="259045"/>
    <xdr:sp macro="" textlink="">
      <xdr:nvSpPr>
        <xdr:cNvPr id="659" name="n_3aveValue【学校施設】&#10;有形固定資産減価償却率">
          <a:extLst>
            <a:ext uri="{FF2B5EF4-FFF2-40B4-BE49-F238E27FC236}">
              <a16:creationId xmlns:a16="http://schemas.microsoft.com/office/drawing/2014/main" id="{7CB1DEF2-1E06-42A3-93DD-555B23A10663}"/>
            </a:ext>
          </a:extLst>
        </xdr:cNvPr>
        <xdr:cNvSpPr txBox="1"/>
      </xdr:nvSpPr>
      <xdr:spPr>
        <a:xfrm>
          <a:off x="11900544" y="954007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57.1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56</xdr:row>
      <xdr:rowOff>162033</xdr:rowOff>
    </xdr:from>
    <xdr:ext cx="405111" cy="259045"/>
    <xdr:sp macro="" textlink="">
      <xdr:nvSpPr>
        <xdr:cNvPr id="660" name="n_4aveValue【学校施設】&#10;有形固定資産減価償却率">
          <a:extLst>
            <a:ext uri="{FF2B5EF4-FFF2-40B4-BE49-F238E27FC236}">
              <a16:creationId xmlns:a16="http://schemas.microsoft.com/office/drawing/2014/main" id="{C1868F7C-51B3-44D2-B33A-41E5799C27E0}"/>
            </a:ext>
          </a:extLst>
        </xdr:cNvPr>
        <xdr:cNvSpPr txBox="1"/>
      </xdr:nvSpPr>
      <xdr:spPr>
        <a:xfrm>
          <a:off x="11102984" y="954987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57.4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26044</xdr:colOff>
      <xdr:row>61</xdr:row>
      <xdr:rowOff>95811</xdr:rowOff>
    </xdr:from>
    <xdr:ext cx="405111" cy="259045"/>
    <xdr:sp macro="" textlink="">
      <xdr:nvSpPr>
        <xdr:cNvPr id="661" name="n_1mainValue【学校施設】&#10;有形固定資産減価償却率">
          <a:extLst>
            <a:ext uri="{FF2B5EF4-FFF2-40B4-BE49-F238E27FC236}">
              <a16:creationId xmlns:a16="http://schemas.microsoft.com/office/drawing/2014/main" id="{9E1BF4A8-2416-4F4A-81F6-8F4E90BE0D3E}"/>
            </a:ext>
          </a:extLst>
        </xdr:cNvPr>
        <xdr:cNvSpPr txBox="1"/>
      </xdr:nvSpPr>
      <xdr:spPr>
        <a:xfrm>
          <a:off x="13437244" y="1032185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71.9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61</xdr:row>
      <xdr:rowOff>33762</xdr:rowOff>
    </xdr:from>
    <xdr:ext cx="405111" cy="259045"/>
    <xdr:sp macro="" textlink="">
      <xdr:nvSpPr>
        <xdr:cNvPr id="662" name="n_2mainValue【学校施設】&#10;有形固定資産減価償却率">
          <a:extLst>
            <a:ext uri="{FF2B5EF4-FFF2-40B4-BE49-F238E27FC236}">
              <a16:creationId xmlns:a16="http://schemas.microsoft.com/office/drawing/2014/main" id="{0ECDC2B3-A430-4DA3-8D74-51E5194F1C61}"/>
            </a:ext>
          </a:extLst>
        </xdr:cNvPr>
        <xdr:cNvSpPr txBox="1"/>
      </xdr:nvSpPr>
      <xdr:spPr>
        <a:xfrm>
          <a:off x="12675244" y="1025980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70.0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60</xdr:row>
      <xdr:rowOff>162758</xdr:rowOff>
    </xdr:from>
    <xdr:ext cx="405111" cy="259045"/>
    <xdr:sp macro="" textlink="">
      <xdr:nvSpPr>
        <xdr:cNvPr id="663" name="n_3mainValue【学校施設】&#10;有形固定資産減価償却率">
          <a:extLst>
            <a:ext uri="{FF2B5EF4-FFF2-40B4-BE49-F238E27FC236}">
              <a16:creationId xmlns:a16="http://schemas.microsoft.com/office/drawing/2014/main" id="{A8B85762-C361-4461-9DE9-1F4F7ECF7A40}"/>
            </a:ext>
          </a:extLst>
        </xdr:cNvPr>
        <xdr:cNvSpPr txBox="1"/>
      </xdr:nvSpPr>
      <xdr:spPr>
        <a:xfrm>
          <a:off x="11900544" y="1022115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68.7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61</xdr:row>
      <xdr:rowOff>167657</xdr:rowOff>
    </xdr:from>
    <xdr:ext cx="405111" cy="259045"/>
    <xdr:sp macro="" textlink="">
      <xdr:nvSpPr>
        <xdr:cNvPr id="664" name="n_4mainValue【学校施設】&#10;有形固定資産減価償却率">
          <a:extLst>
            <a:ext uri="{FF2B5EF4-FFF2-40B4-BE49-F238E27FC236}">
              <a16:creationId xmlns:a16="http://schemas.microsoft.com/office/drawing/2014/main" id="{2729F70F-FDBD-4BB1-8AF1-B71BB067727E}"/>
            </a:ext>
          </a:extLst>
        </xdr:cNvPr>
        <xdr:cNvSpPr txBox="1"/>
      </xdr:nvSpPr>
      <xdr:spPr>
        <a:xfrm>
          <a:off x="11102984" y="1039369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74.1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46</xdr:row>
      <xdr:rowOff>114300</xdr:rowOff>
    </xdr:from>
    <xdr:to>
      <xdr:col>120</xdr:col>
      <xdr:colOff>152400</xdr:colOff>
      <xdr:row>50</xdr:row>
      <xdr:rowOff>63500</xdr:rowOff>
    </xdr:to>
    <xdr:sp macro="" textlink="">
      <xdr:nvSpPr>
        <xdr:cNvPr id="665" name="正方形/長方形 664">
          <a:extLst>
            <a:ext uri="{FF2B5EF4-FFF2-40B4-BE49-F238E27FC236}">
              <a16:creationId xmlns:a16="http://schemas.microsoft.com/office/drawing/2014/main" id="{24E6C6CC-74B3-4362-87BA-C4990EF1C924}"/>
            </a:ext>
          </a:extLst>
        </xdr:cNvPr>
        <xdr:cNvSpPr/>
      </xdr:nvSpPr>
      <xdr:spPr>
        <a:xfrm>
          <a:off x="16093440" y="7825740"/>
          <a:ext cx="4175760" cy="61976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学校施設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96</xdr:col>
      <xdr:colOff>127000</xdr:colOff>
      <xdr:row>50</xdr:row>
      <xdr:rowOff>88900</xdr:rowOff>
    </xdr:from>
    <xdr:to>
      <xdr:col>104</xdr:col>
      <xdr:colOff>127000</xdr:colOff>
      <xdr:row>52</xdr:row>
      <xdr:rowOff>0</xdr:rowOff>
    </xdr:to>
    <xdr:sp macro="" textlink="">
      <xdr:nvSpPr>
        <xdr:cNvPr id="666" name="正方形/長方形 665">
          <a:extLst>
            <a:ext uri="{FF2B5EF4-FFF2-40B4-BE49-F238E27FC236}">
              <a16:creationId xmlns:a16="http://schemas.microsoft.com/office/drawing/2014/main" id="{D8DEA890-FECB-457C-A2AA-5D0868865B58}"/>
            </a:ext>
          </a:extLst>
        </xdr:cNvPr>
        <xdr:cNvSpPr/>
      </xdr:nvSpPr>
      <xdr:spPr>
        <a:xfrm>
          <a:off x="16220440" y="847090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51</xdr:row>
      <xdr:rowOff>120650</xdr:rowOff>
    </xdr:from>
    <xdr:to>
      <xdr:col>104</xdr:col>
      <xdr:colOff>127000</xdr:colOff>
      <xdr:row>53</xdr:row>
      <xdr:rowOff>31750</xdr:rowOff>
    </xdr:to>
    <xdr:sp macro="" textlink="">
      <xdr:nvSpPr>
        <xdr:cNvPr id="667" name="正方形/長方形 666">
          <a:extLst>
            <a:ext uri="{FF2B5EF4-FFF2-40B4-BE49-F238E27FC236}">
              <a16:creationId xmlns:a16="http://schemas.microsoft.com/office/drawing/2014/main" id="{A3536F73-886B-44AD-BAC2-8E16427B100E}"/>
            </a:ext>
          </a:extLst>
        </xdr:cNvPr>
        <xdr:cNvSpPr/>
      </xdr:nvSpPr>
      <xdr:spPr>
        <a:xfrm>
          <a:off x="16220440" y="867029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7/27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50</xdr:row>
      <xdr:rowOff>88900</xdr:rowOff>
    </xdr:from>
    <xdr:to>
      <xdr:col>110</xdr:col>
      <xdr:colOff>0</xdr:colOff>
      <xdr:row>52</xdr:row>
      <xdr:rowOff>0</xdr:rowOff>
    </xdr:to>
    <xdr:sp macro="" textlink="">
      <xdr:nvSpPr>
        <xdr:cNvPr id="668" name="正方形/長方形 667">
          <a:extLst>
            <a:ext uri="{FF2B5EF4-FFF2-40B4-BE49-F238E27FC236}">
              <a16:creationId xmlns:a16="http://schemas.microsoft.com/office/drawing/2014/main" id="{6C3F4DA4-8F56-4B7A-B6E9-CFC3CE1E4986}"/>
            </a:ext>
          </a:extLst>
        </xdr:cNvPr>
        <xdr:cNvSpPr/>
      </xdr:nvSpPr>
      <xdr:spPr>
        <a:xfrm>
          <a:off x="17099280" y="847090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51</xdr:row>
      <xdr:rowOff>120650</xdr:rowOff>
    </xdr:from>
    <xdr:to>
      <xdr:col>110</xdr:col>
      <xdr:colOff>0</xdr:colOff>
      <xdr:row>53</xdr:row>
      <xdr:rowOff>31750</xdr:rowOff>
    </xdr:to>
    <xdr:sp macro="" textlink="">
      <xdr:nvSpPr>
        <xdr:cNvPr id="669" name="正方形/長方形 668">
          <a:extLst>
            <a:ext uri="{FF2B5EF4-FFF2-40B4-BE49-F238E27FC236}">
              <a16:creationId xmlns:a16="http://schemas.microsoft.com/office/drawing/2014/main" id="{C60EBD17-9C5A-454E-A138-0935A73B88B7}"/>
            </a:ext>
          </a:extLst>
        </xdr:cNvPr>
        <xdr:cNvSpPr/>
      </xdr:nvSpPr>
      <xdr:spPr>
        <a:xfrm>
          <a:off x="17099280" y="867029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1.446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50</xdr:row>
      <xdr:rowOff>88900</xdr:rowOff>
    </xdr:from>
    <xdr:to>
      <xdr:col>116</xdr:col>
      <xdr:colOff>0</xdr:colOff>
      <xdr:row>52</xdr:row>
      <xdr:rowOff>0</xdr:rowOff>
    </xdr:to>
    <xdr:sp macro="" textlink="">
      <xdr:nvSpPr>
        <xdr:cNvPr id="670" name="正方形/長方形 669">
          <a:extLst>
            <a:ext uri="{FF2B5EF4-FFF2-40B4-BE49-F238E27FC236}">
              <a16:creationId xmlns:a16="http://schemas.microsoft.com/office/drawing/2014/main" id="{6162B397-DE1E-42E0-A9CF-9B4472337269}"/>
            </a:ext>
          </a:extLst>
        </xdr:cNvPr>
        <xdr:cNvSpPr/>
      </xdr:nvSpPr>
      <xdr:spPr>
        <a:xfrm>
          <a:off x="18105120" y="847090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愛媛県平均</a:t>
          </a:r>
        </a:p>
      </xdr:txBody>
    </xdr:sp>
    <xdr:clientData/>
  </xdr:twoCellAnchor>
  <xdr:twoCellAnchor>
    <xdr:from>
      <xdr:col>108</xdr:col>
      <xdr:colOff>0</xdr:colOff>
      <xdr:row>51</xdr:row>
      <xdr:rowOff>120650</xdr:rowOff>
    </xdr:from>
    <xdr:to>
      <xdr:col>116</xdr:col>
      <xdr:colOff>0</xdr:colOff>
      <xdr:row>53</xdr:row>
      <xdr:rowOff>31750</xdr:rowOff>
    </xdr:to>
    <xdr:sp macro="" textlink="">
      <xdr:nvSpPr>
        <xdr:cNvPr id="671" name="正方形/長方形 670">
          <a:extLst>
            <a:ext uri="{FF2B5EF4-FFF2-40B4-BE49-F238E27FC236}">
              <a16:creationId xmlns:a16="http://schemas.microsoft.com/office/drawing/2014/main" id="{7A240429-9F38-427D-A049-44B456A45B7A}"/>
            </a:ext>
          </a:extLst>
        </xdr:cNvPr>
        <xdr:cNvSpPr/>
      </xdr:nvSpPr>
      <xdr:spPr>
        <a:xfrm>
          <a:off x="18105120" y="867029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1.768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53</xdr:row>
      <xdr:rowOff>57150</xdr:rowOff>
    </xdr:from>
    <xdr:to>
      <xdr:col>120</xdr:col>
      <xdr:colOff>152400</xdr:colOff>
      <xdr:row>66</xdr:row>
      <xdr:rowOff>114300</xdr:rowOff>
    </xdr:to>
    <xdr:sp macro="" textlink="">
      <xdr:nvSpPr>
        <xdr:cNvPr id="672" name="正方形/長方形 671">
          <a:extLst>
            <a:ext uri="{FF2B5EF4-FFF2-40B4-BE49-F238E27FC236}">
              <a16:creationId xmlns:a16="http://schemas.microsoft.com/office/drawing/2014/main" id="{54B0E62A-A6BF-4EE5-8E89-9405CC163A65}"/>
            </a:ext>
          </a:extLst>
        </xdr:cNvPr>
        <xdr:cNvSpPr/>
      </xdr:nvSpPr>
      <xdr:spPr>
        <a:xfrm>
          <a:off x="16093440" y="8942070"/>
          <a:ext cx="4175760" cy="223647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52</xdr:row>
      <xdr:rowOff>38100</xdr:rowOff>
    </xdr:from>
    <xdr:ext cx="349839" cy="225703"/>
    <xdr:sp macro="" textlink="">
      <xdr:nvSpPr>
        <xdr:cNvPr id="673" name="テキスト ボックス 672">
          <a:extLst>
            <a:ext uri="{FF2B5EF4-FFF2-40B4-BE49-F238E27FC236}">
              <a16:creationId xmlns:a16="http://schemas.microsoft.com/office/drawing/2014/main" id="{4ED517A9-6B4A-4238-A3EC-E6FA12736E42}"/>
            </a:ext>
          </a:extLst>
        </xdr:cNvPr>
        <xdr:cNvSpPr txBox="1"/>
      </xdr:nvSpPr>
      <xdr:spPr>
        <a:xfrm>
          <a:off x="16078200" y="875538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66</xdr:row>
      <xdr:rowOff>114300</xdr:rowOff>
    </xdr:from>
    <xdr:to>
      <xdr:col>120</xdr:col>
      <xdr:colOff>114300</xdr:colOff>
      <xdr:row>66</xdr:row>
      <xdr:rowOff>114300</xdr:rowOff>
    </xdr:to>
    <xdr:cxnSp macro="">
      <xdr:nvCxnSpPr>
        <xdr:cNvPr id="674" name="直線コネクタ 673">
          <a:extLst>
            <a:ext uri="{FF2B5EF4-FFF2-40B4-BE49-F238E27FC236}">
              <a16:creationId xmlns:a16="http://schemas.microsoft.com/office/drawing/2014/main" id="{8A06BE55-E5C9-49C2-B3C5-7C1D9D1B1DDC}"/>
            </a:ext>
          </a:extLst>
        </xdr:cNvPr>
        <xdr:cNvCxnSpPr/>
      </xdr:nvCxnSpPr>
      <xdr:spPr>
        <a:xfrm>
          <a:off x="16093440" y="1117854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65</xdr:row>
      <xdr:rowOff>143527</xdr:rowOff>
    </xdr:from>
    <xdr:ext cx="467179" cy="259045"/>
    <xdr:sp macro="" textlink="">
      <xdr:nvSpPr>
        <xdr:cNvPr id="675" name="テキスト ボックス 674">
          <a:extLst>
            <a:ext uri="{FF2B5EF4-FFF2-40B4-BE49-F238E27FC236}">
              <a16:creationId xmlns:a16="http://schemas.microsoft.com/office/drawing/2014/main" id="{521DB740-14A7-49F1-A215-CD6B531D8257}"/>
            </a:ext>
          </a:extLst>
        </xdr:cNvPr>
        <xdr:cNvSpPr txBox="1"/>
      </xdr:nvSpPr>
      <xdr:spPr>
        <a:xfrm>
          <a:off x="15694841" y="1104012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0.900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64</xdr:row>
      <xdr:rowOff>76200</xdr:rowOff>
    </xdr:from>
    <xdr:to>
      <xdr:col>120</xdr:col>
      <xdr:colOff>114300</xdr:colOff>
      <xdr:row>64</xdr:row>
      <xdr:rowOff>76200</xdr:rowOff>
    </xdr:to>
    <xdr:cxnSp macro="">
      <xdr:nvCxnSpPr>
        <xdr:cNvPr id="676" name="直線コネクタ 675">
          <a:extLst>
            <a:ext uri="{FF2B5EF4-FFF2-40B4-BE49-F238E27FC236}">
              <a16:creationId xmlns:a16="http://schemas.microsoft.com/office/drawing/2014/main" id="{B4D8E3B6-4052-4768-B8CD-09B3C5E5155D}"/>
            </a:ext>
          </a:extLst>
        </xdr:cNvPr>
        <xdr:cNvCxnSpPr/>
      </xdr:nvCxnSpPr>
      <xdr:spPr>
        <a:xfrm>
          <a:off x="16093440" y="1080516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63</xdr:row>
      <xdr:rowOff>105427</xdr:rowOff>
    </xdr:from>
    <xdr:ext cx="467179" cy="259045"/>
    <xdr:sp macro="" textlink="">
      <xdr:nvSpPr>
        <xdr:cNvPr id="677" name="テキスト ボックス 676">
          <a:extLst>
            <a:ext uri="{FF2B5EF4-FFF2-40B4-BE49-F238E27FC236}">
              <a16:creationId xmlns:a16="http://schemas.microsoft.com/office/drawing/2014/main" id="{3BA30375-11CC-4137-81F3-28FACD84B198}"/>
            </a:ext>
          </a:extLst>
        </xdr:cNvPr>
        <xdr:cNvSpPr txBox="1"/>
      </xdr:nvSpPr>
      <xdr:spPr>
        <a:xfrm>
          <a:off x="15694841" y="1066674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62</xdr:row>
      <xdr:rowOff>38100</xdr:rowOff>
    </xdr:from>
    <xdr:to>
      <xdr:col>120</xdr:col>
      <xdr:colOff>114300</xdr:colOff>
      <xdr:row>62</xdr:row>
      <xdr:rowOff>38100</xdr:rowOff>
    </xdr:to>
    <xdr:cxnSp macro="">
      <xdr:nvCxnSpPr>
        <xdr:cNvPr id="678" name="直線コネクタ 677">
          <a:extLst>
            <a:ext uri="{FF2B5EF4-FFF2-40B4-BE49-F238E27FC236}">
              <a16:creationId xmlns:a16="http://schemas.microsoft.com/office/drawing/2014/main" id="{A9B400C8-14C3-4FDF-9FDF-1FA81D109EEB}"/>
            </a:ext>
          </a:extLst>
        </xdr:cNvPr>
        <xdr:cNvCxnSpPr/>
      </xdr:nvCxnSpPr>
      <xdr:spPr>
        <a:xfrm>
          <a:off x="16093440" y="1043178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61</xdr:row>
      <xdr:rowOff>67327</xdr:rowOff>
    </xdr:from>
    <xdr:ext cx="467179" cy="259045"/>
    <xdr:sp macro="" textlink="">
      <xdr:nvSpPr>
        <xdr:cNvPr id="679" name="テキスト ボックス 678">
          <a:extLst>
            <a:ext uri="{FF2B5EF4-FFF2-40B4-BE49-F238E27FC236}">
              <a16:creationId xmlns:a16="http://schemas.microsoft.com/office/drawing/2014/main" id="{0B6F406B-1B05-4052-A73D-4278B3521E65}"/>
            </a:ext>
          </a:extLst>
        </xdr:cNvPr>
        <xdr:cNvSpPr txBox="1"/>
      </xdr:nvSpPr>
      <xdr:spPr>
        <a:xfrm>
          <a:off x="15694841" y="1029336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60</xdr:row>
      <xdr:rowOff>0</xdr:rowOff>
    </xdr:from>
    <xdr:to>
      <xdr:col>120</xdr:col>
      <xdr:colOff>114300</xdr:colOff>
      <xdr:row>60</xdr:row>
      <xdr:rowOff>0</xdr:rowOff>
    </xdr:to>
    <xdr:cxnSp macro="">
      <xdr:nvCxnSpPr>
        <xdr:cNvPr id="680" name="直線コネクタ 679">
          <a:extLst>
            <a:ext uri="{FF2B5EF4-FFF2-40B4-BE49-F238E27FC236}">
              <a16:creationId xmlns:a16="http://schemas.microsoft.com/office/drawing/2014/main" id="{79CD26B3-F18B-4F08-AA77-504F96A92EC5}"/>
            </a:ext>
          </a:extLst>
        </xdr:cNvPr>
        <xdr:cNvCxnSpPr/>
      </xdr:nvCxnSpPr>
      <xdr:spPr>
        <a:xfrm>
          <a:off x="16093440" y="1005840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59</xdr:row>
      <xdr:rowOff>29227</xdr:rowOff>
    </xdr:from>
    <xdr:ext cx="467179" cy="259045"/>
    <xdr:sp macro="" textlink="">
      <xdr:nvSpPr>
        <xdr:cNvPr id="681" name="テキスト ボックス 680">
          <a:extLst>
            <a:ext uri="{FF2B5EF4-FFF2-40B4-BE49-F238E27FC236}">
              <a16:creationId xmlns:a16="http://schemas.microsoft.com/office/drawing/2014/main" id="{ACEDF41E-13AA-4C92-B26E-BD2551DA80E6}"/>
            </a:ext>
          </a:extLst>
        </xdr:cNvPr>
        <xdr:cNvSpPr txBox="1"/>
      </xdr:nvSpPr>
      <xdr:spPr>
        <a:xfrm>
          <a:off x="15694841" y="991998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57</xdr:row>
      <xdr:rowOff>133350</xdr:rowOff>
    </xdr:from>
    <xdr:to>
      <xdr:col>120</xdr:col>
      <xdr:colOff>114300</xdr:colOff>
      <xdr:row>57</xdr:row>
      <xdr:rowOff>133350</xdr:rowOff>
    </xdr:to>
    <xdr:cxnSp macro="">
      <xdr:nvCxnSpPr>
        <xdr:cNvPr id="682" name="直線コネクタ 681">
          <a:extLst>
            <a:ext uri="{FF2B5EF4-FFF2-40B4-BE49-F238E27FC236}">
              <a16:creationId xmlns:a16="http://schemas.microsoft.com/office/drawing/2014/main" id="{EFF42EA2-FD94-4962-867E-032064EE0DE4}"/>
            </a:ext>
          </a:extLst>
        </xdr:cNvPr>
        <xdr:cNvCxnSpPr/>
      </xdr:nvCxnSpPr>
      <xdr:spPr>
        <a:xfrm>
          <a:off x="16093440" y="968883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56</xdr:row>
      <xdr:rowOff>162577</xdr:rowOff>
    </xdr:from>
    <xdr:ext cx="467179" cy="259045"/>
    <xdr:sp macro="" textlink="">
      <xdr:nvSpPr>
        <xdr:cNvPr id="683" name="テキスト ボックス 682">
          <a:extLst>
            <a:ext uri="{FF2B5EF4-FFF2-40B4-BE49-F238E27FC236}">
              <a16:creationId xmlns:a16="http://schemas.microsoft.com/office/drawing/2014/main" id="{A40D9D77-7D73-4074-B47C-222FCC003D16}"/>
            </a:ext>
          </a:extLst>
        </xdr:cNvPr>
        <xdr:cNvSpPr txBox="1"/>
      </xdr:nvSpPr>
      <xdr:spPr>
        <a:xfrm>
          <a:off x="15694841" y="955041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55</xdr:row>
      <xdr:rowOff>95250</xdr:rowOff>
    </xdr:from>
    <xdr:to>
      <xdr:col>120</xdr:col>
      <xdr:colOff>114300</xdr:colOff>
      <xdr:row>55</xdr:row>
      <xdr:rowOff>95250</xdr:rowOff>
    </xdr:to>
    <xdr:cxnSp macro="">
      <xdr:nvCxnSpPr>
        <xdr:cNvPr id="684" name="直線コネクタ 683">
          <a:extLst>
            <a:ext uri="{FF2B5EF4-FFF2-40B4-BE49-F238E27FC236}">
              <a16:creationId xmlns:a16="http://schemas.microsoft.com/office/drawing/2014/main" id="{CAA8345B-45F4-4DF7-B280-B86B1F85EDAB}"/>
            </a:ext>
          </a:extLst>
        </xdr:cNvPr>
        <xdr:cNvCxnSpPr/>
      </xdr:nvCxnSpPr>
      <xdr:spPr>
        <a:xfrm>
          <a:off x="16093440" y="931545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54</xdr:row>
      <xdr:rowOff>124477</xdr:rowOff>
    </xdr:from>
    <xdr:ext cx="467179" cy="259045"/>
    <xdr:sp macro="" textlink="">
      <xdr:nvSpPr>
        <xdr:cNvPr id="685" name="テキスト ボックス 684">
          <a:extLst>
            <a:ext uri="{FF2B5EF4-FFF2-40B4-BE49-F238E27FC236}">
              <a16:creationId xmlns:a16="http://schemas.microsoft.com/office/drawing/2014/main" id="{F09A7D19-E504-4F60-92EB-46EC98D32A2F}"/>
            </a:ext>
          </a:extLst>
        </xdr:cNvPr>
        <xdr:cNvSpPr txBox="1"/>
      </xdr:nvSpPr>
      <xdr:spPr>
        <a:xfrm>
          <a:off x="15694841" y="917703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53</xdr:row>
      <xdr:rowOff>57150</xdr:rowOff>
    </xdr:from>
    <xdr:to>
      <xdr:col>120</xdr:col>
      <xdr:colOff>114300</xdr:colOff>
      <xdr:row>53</xdr:row>
      <xdr:rowOff>57150</xdr:rowOff>
    </xdr:to>
    <xdr:cxnSp macro="">
      <xdr:nvCxnSpPr>
        <xdr:cNvPr id="686" name="直線コネクタ 685">
          <a:extLst>
            <a:ext uri="{FF2B5EF4-FFF2-40B4-BE49-F238E27FC236}">
              <a16:creationId xmlns:a16="http://schemas.microsoft.com/office/drawing/2014/main" id="{8782A587-DB44-48E4-9697-155CB02C2635}"/>
            </a:ext>
          </a:extLst>
        </xdr:cNvPr>
        <xdr:cNvCxnSpPr/>
      </xdr:nvCxnSpPr>
      <xdr:spPr>
        <a:xfrm>
          <a:off x="16093440" y="894207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52</xdr:row>
      <xdr:rowOff>86377</xdr:rowOff>
    </xdr:from>
    <xdr:ext cx="467179" cy="259045"/>
    <xdr:sp macro="" textlink="">
      <xdr:nvSpPr>
        <xdr:cNvPr id="687" name="テキスト ボックス 686">
          <a:extLst>
            <a:ext uri="{FF2B5EF4-FFF2-40B4-BE49-F238E27FC236}">
              <a16:creationId xmlns:a16="http://schemas.microsoft.com/office/drawing/2014/main" id="{910FEC2A-6A7F-44A5-8912-7A1922A8F87E}"/>
            </a:ext>
          </a:extLst>
        </xdr:cNvPr>
        <xdr:cNvSpPr txBox="1"/>
      </xdr:nvSpPr>
      <xdr:spPr>
        <a:xfrm>
          <a:off x="15694841" y="880365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2.700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53</xdr:row>
      <xdr:rowOff>57150</xdr:rowOff>
    </xdr:from>
    <xdr:to>
      <xdr:col>120</xdr:col>
      <xdr:colOff>152400</xdr:colOff>
      <xdr:row>66</xdr:row>
      <xdr:rowOff>114300</xdr:rowOff>
    </xdr:to>
    <xdr:sp macro="" textlink="">
      <xdr:nvSpPr>
        <xdr:cNvPr id="688" name="【学校施設】&#10;一人当たり面積グラフ枠">
          <a:extLst>
            <a:ext uri="{FF2B5EF4-FFF2-40B4-BE49-F238E27FC236}">
              <a16:creationId xmlns:a16="http://schemas.microsoft.com/office/drawing/2014/main" id="{2593375B-9535-4BD7-8EC6-8934D3AEAEFE}"/>
            </a:ext>
          </a:extLst>
        </xdr:cNvPr>
        <xdr:cNvSpPr/>
      </xdr:nvSpPr>
      <xdr:spPr>
        <a:xfrm>
          <a:off x="16093440" y="8942070"/>
          <a:ext cx="4175760" cy="223647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62864</xdr:colOff>
      <xdr:row>56</xdr:row>
      <xdr:rowOff>128270</xdr:rowOff>
    </xdr:from>
    <xdr:to>
      <xdr:col>116</xdr:col>
      <xdr:colOff>62864</xdr:colOff>
      <xdr:row>64</xdr:row>
      <xdr:rowOff>119380</xdr:rowOff>
    </xdr:to>
    <xdr:cxnSp macro="">
      <xdr:nvCxnSpPr>
        <xdr:cNvPr id="689" name="直線コネクタ 688">
          <a:extLst>
            <a:ext uri="{FF2B5EF4-FFF2-40B4-BE49-F238E27FC236}">
              <a16:creationId xmlns:a16="http://schemas.microsoft.com/office/drawing/2014/main" id="{D5521D68-1154-4CC2-9F91-6ED1A96B4451}"/>
            </a:ext>
          </a:extLst>
        </xdr:cNvPr>
        <xdr:cNvCxnSpPr/>
      </xdr:nvCxnSpPr>
      <xdr:spPr>
        <a:xfrm flipV="1">
          <a:off x="19509104" y="9516110"/>
          <a:ext cx="0" cy="133223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64</xdr:row>
      <xdr:rowOff>123207</xdr:rowOff>
    </xdr:from>
    <xdr:ext cx="469744" cy="259045"/>
    <xdr:sp macro="" textlink="">
      <xdr:nvSpPr>
        <xdr:cNvPr id="690" name="【学校施設】&#10;一人当たり面積最小値テキスト">
          <a:extLst>
            <a:ext uri="{FF2B5EF4-FFF2-40B4-BE49-F238E27FC236}">
              <a16:creationId xmlns:a16="http://schemas.microsoft.com/office/drawing/2014/main" id="{3881BDFD-585C-484D-8EE5-571A600637F1}"/>
            </a:ext>
          </a:extLst>
        </xdr:cNvPr>
        <xdr:cNvSpPr txBox="1"/>
      </xdr:nvSpPr>
      <xdr:spPr>
        <a:xfrm>
          <a:off x="19547840" y="1085216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1.166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64</xdr:row>
      <xdr:rowOff>119380</xdr:rowOff>
    </xdr:from>
    <xdr:to>
      <xdr:col>116</xdr:col>
      <xdr:colOff>152400</xdr:colOff>
      <xdr:row>64</xdr:row>
      <xdr:rowOff>119380</xdr:rowOff>
    </xdr:to>
    <xdr:cxnSp macro="">
      <xdr:nvCxnSpPr>
        <xdr:cNvPr id="691" name="直線コネクタ 690">
          <a:extLst>
            <a:ext uri="{FF2B5EF4-FFF2-40B4-BE49-F238E27FC236}">
              <a16:creationId xmlns:a16="http://schemas.microsoft.com/office/drawing/2014/main" id="{90B29984-5186-4341-835C-224EB1E83766}"/>
            </a:ext>
          </a:extLst>
        </xdr:cNvPr>
        <xdr:cNvCxnSpPr/>
      </xdr:nvCxnSpPr>
      <xdr:spPr>
        <a:xfrm>
          <a:off x="19443700" y="10848340"/>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55</xdr:row>
      <xdr:rowOff>74947</xdr:rowOff>
    </xdr:from>
    <xdr:ext cx="469744" cy="259045"/>
    <xdr:sp macro="" textlink="">
      <xdr:nvSpPr>
        <xdr:cNvPr id="692" name="【学校施設】&#10;一人当たり面積最大値テキスト">
          <a:extLst>
            <a:ext uri="{FF2B5EF4-FFF2-40B4-BE49-F238E27FC236}">
              <a16:creationId xmlns:a16="http://schemas.microsoft.com/office/drawing/2014/main" id="{EE80D5A1-95E7-482B-AECA-81A7510B160E}"/>
            </a:ext>
          </a:extLst>
        </xdr:cNvPr>
        <xdr:cNvSpPr txBox="1"/>
      </xdr:nvSpPr>
      <xdr:spPr>
        <a:xfrm>
          <a:off x="19547840" y="929514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2.239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56</xdr:row>
      <xdr:rowOff>128270</xdr:rowOff>
    </xdr:from>
    <xdr:to>
      <xdr:col>116</xdr:col>
      <xdr:colOff>152400</xdr:colOff>
      <xdr:row>56</xdr:row>
      <xdr:rowOff>128270</xdr:rowOff>
    </xdr:to>
    <xdr:cxnSp macro="">
      <xdr:nvCxnSpPr>
        <xdr:cNvPr id="693" name="直線コネクタ 692">
          <a:extLst>
            <a:ext uri="{FF2B5EF4-FFF2-40B4-BE49-F238E27FC236}">
              <a16:creationId xmlns:a16="http://schemas.microsoft.com/office/drawing/2014/main" id="{A2EBDFE8-AF06-4183-BA98-A3969EB22615}"/>
            </a:ext>
          </a:extLst>
        </xdr:cNvPr>
        <xdr:cNvCxnSpPr/>
      </xdr:nvCxnSpPr>
      <xdr:spPr>
        <a:xfrm>
          <a:off x="19443700" y="9516110"/>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61</xdr:row>
      <xdr:rowOff>120667</xdr:rowOff>
    </xdr:from>
    <xdr:ext cx="469744" cy="259045"/>
    <xdr:sp macro="" textlink="">
      <xdr:nvSpPr>
        <xdr:cNvPr id="694" name="【学校施設】&#10;一人当たり面積平均値テキスト">
          <a:extLst>
            <a:ext uri="{FF2B5EF4-FFF2-40B4-BE49-F238E27FC236}">
              <a16:creationId xmlns:a16="http://schemas.microsoft.com/office/drawing/2014/main" id="{D9118171-55E7-4DC8-AEFB-224B0CC00859}"/>
            </a:ext>
          </a:extLst>
        </xdr:cNvPr>
        <xdr:cNvSpPr txBox="1"/>
      </xdr:nvSpPr>
      <xdr:spPr>
        <a:xfrm>
          <a:off x="19547840" y="10346707"/>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1.513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61</xdr:row>
      <xdr:rowOff>142240</xdr:rowOff>
    </xdr:from>
    <xdr:to>
      <xdr:col>116</xdr:col>
      <xdr:colOff>114300</xdr:colOff>
      <xdr:row>62</xdr:row>
      <xdr:rowOff>72390</xdr:rowOff>
    </xdr:to>
    <xdr:sp macro="" textlink="">
      <xdr:nvSpPr>
        <xdr:cNvPr id="695" name="フローチャート: 判断 694">
          <a:extLst>
            <a:ext uri="{FF2B5EF4-FFF2-40B4-BE49-F238E27FC236}">
              <a16:creationId xmlns:a16="http://schemas.microsoft.com/office/drawing/2014/main" id="{EEC443F1-B3AF-4983-AA01-2EE24D2128CF}"/>
            </a:ext>
          </a:extLst>
        </xdr:cNvPr>
        <xdr:cNvSpPr/>
      </xdr:nvSpPr>
      <xdr:spPr>
        <a:xfrm>
          <a:off x="19458940" y="10368280"/>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61</xdr:row>
      <xdr:rowOff>157480</xdr:rowOff>
    </xdr:from>
    <xdr:to>
      <xdr:col>112</xdr:col>
      <xdr:colOff>38100</xdr:colOff>
      <xdr:row>62</xdr:row>
      <xdr:rowOff>87630</xdr:rowOff>
    </xdr:to>
    <xdr:sp macro="" textlink="">
      <xdr:nvSpPr>
        <xdr:cNvPr id="696" name="フローチャート: 判断 695">
          <a:extLst>
            <a:ext uri="{FF2B5EF4-FFF2-40B4-BE49-F238E27FC236}">
              <a16:creationId xmlns:a16="http://schemas.microsoft.com/office/drawing/2014/main" id="{1DD29FAB-6141-466B-BFC4-07EA0CA96E6E}"/>
            </a:ext>
          </a:extLst>
        </xdr:cNvPr>
        <xdr:cNvSpPr/>
      </xdr:nvSpPr>
      <xdr:spPr>
        <a:xfrm>
          <a:off x="18735040" y="10383520"/>
          <a:ext cx="7874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61</xdr:row>
      <xdr:rowOff>132080</xdr:rowOff>
    </xdr:from>
    <xdr:to>
      <xdr:col>107</xdr:col>
      <xdr:colOff>101600</xdr:colOff>
      <xdr:row>62</xdr:row>
      <xdr:rowOff>62230</xdr:rowOff>
    </xdr:to>
    <xdr:sp macro="" textlink="">
      <xdr:nvSpPr>
        <xdr:cNvPr id="697" name="フローチャート: 判断 696">
          <a:extLst>
            <a:ext uri="{FF2B5EF4-FFF2-40B4-BE49-F238E27FC236}">
              <a16:creationId xmlns:a16="http://schemas.microsoft.com/office/drawing/2014/main" id="{6C066897-8922-4583-B6D4-B658B75174B7}"/>
            </a:ext>
          </a:extLst>
        </xdr:cNvPr>
        <xdr:cNvSpPr/>
      </xdr:nvSpPr>
      <xdr:spPr>
        <a:xfrm>
          <a:off x="17937480" y="10358120"/>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63500</xdr:colOff>
      <xdr:row>61</xdr:row>
      <xdr:rowOff>34290</xdr:rowOff>
    </xdr:from>
    <xdr:to>
      <xdr:col>102</xdr:col>
      <xdr:colOff>165100</xdr:colOff>
      <xdr:row>61</xdr:row>
      <xdr:rowOff>135890</xdr:rowOff>
    </xdr:to>
    <xdr:sp macro="" textlink="">
      <xdr:nvSpPr>
        <xdr:cNvPr id="698" name="フローチャート: 判断 697">
          <a:extLst>
            <a:ext uri="{FF2B5EF4-FFF2-40B4-BE49-F238E27FC236}">
              <a16:creationId xmlns:a16="http://schemas.microsoft.com/office/drawing/2014/main" id="{5F0E3285-AEB4-4A28-BAA3-CB1630CD4079}"/>
            </a:ext>
          </a:extLst>
        </xdr:cNvPr>
        <xdr:cNvSpPr/>
      </xdr:nvSpPr>
      <xdr:spPr>
        <a:xfrm>
          <a:off x="17162780" y="1026033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127000</xdr:colOff>
      <xdr:row>60</xdr:row>
      <xdr:rowOff>151130</xdr:rowOff>
    </xdr:from>
    <xdr:to>
      <xdr:col>98</xdr:col>
      <xdr:colOff>38100</xdr:colOff>
      <xdr:row>61</xdr:row>
      <xdr:rowOff>81280</xdr:rowOff>
    </xdr:to>
    <xdr:sp macro="" textlink="">
      <xdr:nvSpPr>
        <xdr:cNvPr id="699" name="フローチャート: 判断 698">
          <a:extLst>
            <a:ext uri="{FF2B5EF4-FFF2-40B4-BE49-F238E27FC236}">
              <a16:creationId xmlns:a16="http://schemas.microsoft.com/office/drawing/2014/main" id="{1C6FC8DB-FF7E-41C8-9391-35FA18896D33}"/>
            </a:ext>
          </a:extLst>
        </xdr:cNvPr>
        <xdr:cNvSpPr/>
      </xdr:nvSpPr>
      <xdr:spPr>
        <a:xfrm>
          <a:off x="16388080" y="10209530"/>
          <a:ext cx="7874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66</xdr:row>
      <xdr:rowOff>111777</xdr:rowOff>
    </xdr:from>
    <xdr:ext cx="762000" cy="259045"/>
    <xdr:sp macro="" textlink="">
      <xdr:nvSpPr>
        <xdr:cNvPr id="700" name="テキスト ボックス 699">
          <a:extLst>
            <a:ext uri="{FF2B5EF4-FFF2-40B4-BE49-F238E27FC236}">
              <a16:creationId xmlns:a16="http://schemas.microsoft.com/office/drawing/2014/main" id="{94F3440A-7311-4E95-894E-384F444FAD0C}"/>
            </a:ext>
          </a:extLst>
        </xdr:cNvPr>
        <xdr:cNvSpPr txBox="1"/>
      </xdr:nvSpPr>
      <xdr:spPr>
        <a:xfrm>
          <a:off x="19342100" y="111760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66</xdr:row>
      <xdr:rowOff>111777</xdr:rowOff>
    </xdr:from>
    <xdr:ext cx="762000" cy="259045"/>
    <xdr:sp macro="" textlink="">
      <xdr:nvSpPr>
        <xdr:cNvPr id="701" name="テキスト ボックス 700">
          <a:extLst>
            <a:ext uri="{FF2B5EF4-FFF2-40B4-BE49-F238E27FC236}">
              <a16:creationId xmlns:a16="http://schemas.microsoft.com/office/drawing/2014/main" id="{C26C640B-ED78-421B-8CDD-4D2B97464861}"/>
            </a:ext>
          </a:extLst>
        </xdr:cNvPr>
        <xdr:cNvSpPr txBox="1"/>
      </xdr:nvSpPr>
      <xdr:spPr>
        <a:xfrm>
          <a:off x="18610580" y="111760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66</xdr:row>
      <xdr:rowOff>111777</xdr:rowOff>
    </xdr:from>
    <xdr:ext cx="762000" cy="259045"/>
    <xdr:sp macro="" textlink="">
      <xdr:nvSpPr>
        <xdr:cNvPr id="702" name="テキスト ボックス 701">
          <a:extLst>
            <a:ext uri="{FF2B5EF4-FFF2-40B4-BE49-F238E27FC236}">
              <a16:creationId xmlns:a16="http://schemas.microsoft.com/office/drawing/2014/main" id="{A7DD756B-D362-4042-845A-086E3EDEDC41}"/>
            </a:ext>
          </a:extLst>
        </xdr:cNvPr>
        <xdr:cNvSpPr txBox="1"/>
      </xdr:nvSpPr>
      <xdr:spPr>
        <a:xfrm>
          <a:off x="17820640" y="111760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66</xdr:row>
      <xdr:rowOff>111777</xdr:rowOff>
    </xdr:from>
    <xdr:ext cx="762000" cy="259045"/>
    <xdr:sp macro="" textlink="">
      <xdr:nvSpPr>
        <xdr:cNvPr id="703" name="テキスト ボックス 702">
          <a:extLst>
            <a:ext uri="{FF2B5EF4-FFF2-40B4-BE49-F238E27FC236}">
              <a16:creationId xmlns:a16="http://schemas.microsoft.com/office/drawing/2014/main" id="{6D26A901-B044-454C-9DE0-06FDEE903CC4}"/>
            </a:ext>
          </a:extLst>
        </xdr:cNvPr>
        <xdr:cNvSpPr txBox="1"/>
      </xdr:nvSpPr>
      <xdr:spPr>
        <a:xfrm>
          <a:off x="17045940" y="111760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66</xdr:row>
      <xdr:rowOff>111777</xdr:rowOff>
    </xdr:from>
    <xdr:ext cx="762000" cy="259045"/>
    <xdr:sp macro="" textlink="">
      <xdr:nvSpPr>
        <xdr:cNvPr id="704" name="テキスト ボックス 703">
          <a:extLst>
            <a:ext uri="{FF2B5EF4-FFF2-40B4-BE49-F238E27FC236}">
              <a16:creationId xmlns:a16="http://schemas.microsoft.com/office/drawing/2014/main" id="{90B6FBE1-1877-44BC-B092-9ADC7F6A654B}"/>
            </a:ext>
          </a:extLst>
        </xdr:cNvPr>
        <xdr:cNvSpPr txBox="1"/>
      </xdr:nvSpPr>
      <xdr:spPr>
        <a:xfrm>
          <a:off x="16263620" y="111760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60</xdr:row>
      <xdr:rowOff>10160</xdr:rowOff>
    </xdr:from>
    <xdr:to>
      <xdr:col>116</xdr:col>
      <xdr:colOff>114300</xdr:colOff>
      <xdr:row>60</xdr:row>
      <xdr:rowOff>111760</xdr:rowOff>
    </xdr:to>
    <xdr:sp macro="" textlink="">
      <xdr:nvSpPr>
        <xdr:cNvPr id="705" name="楕円 704">
          <a:extLst>
            <a:ext uri="{FF2B5EF4-FFF2-40B4-BE49-F238E27FC236}">
              <a16:creationId xmlns:a16="http://schemas.microsoft.com/office/drawing/2014/main" id="{7FF86EA8-6EB5-4224-9BAA-B8A4FF6EB63B}"/>
            </a:ext>
          </a:extLst>
        </xdr:cNvPr>
        <xdr:cNvSpPr/>
      </xdr:nvSpPr>
      <xdr:spPr>
        <a:xfrm>
          <a:off x="19458940" y="1006856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101600</xdr:colOff>
      <xdr:row>59</xdr:row>
      <xdr:rowOff>33037</xdr:rowOff>
    </xdr:from>
    <xdr:ext cx="469744" cy="259045"/>
    <xdr:sp macro="" textlink="">
      <xdr:nvSpPr>
        <xdr:cNvPr id="706" name="【学校施設】&#10;一人当たり面積該当値テキスト">
          <a:extLst>
            <a:ext uri="{FF2B5EF4-FFF2-40B4-BE49-F238E27FC236}">
              <a16:creationId xmlns:a16="http://schemas.microsoft.com/office/drawing/2014/main" id="{18FDFD23-7425-4745-92A4-E59707D12275}"/>
            </a:ext>
          </a:extLst>
        </xdr:cNvPr>
        <xdr:cNvSpPr txBox="1"/>
      </xdr:nvSpPr>
      <xdr:spPr>
        <a:xfrm>
          <a:off x="19547840" y="992379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1.752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60</xdr:row>
      <xdr:rowOff>35560</xdr:rowOff>
    </xdr:from>
    <xdr:to>
      <xdr:col>112</xdr:col>
      <xdr:colOff>38100</xdr:colOff>
      <xdr:row>60</xdr:row>
      <xdr:rowOff>137160</xdr:rowOff>
    </xdr:to>
    <xdr:sp macro="" textlink="">
      <xdr:nvSpPr>
        <xdr:cNvPr id="707" name="楕円 706">
          <a:extLst>
            <a:ext uri="{FF2B5EF4-FFF2-40B4-BE49-F238E27FC236}">
              <a16:creationId xmlns:a16="http://schemas.microsoft.com/office/drawing/2014/main" id="{0AD58724-AFC7-4CDF-B279-5DC06FD7788D}"/>
            </a:ext>
          </a:extLst>
        </xdr:cNvPr>
        <xdr:cNvSpPr/>
      </xdr:nvSpPr>
      <xdr:spPr>
        <a:xfrm>
          <a:off x="18735040" y="10093960"/>
          <a:ext cx="7874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177800</xdr:colOff>
      <xdr:row>60</xdr:row>
      <xdr:rowOff>60960</xdr:rowOff>
    </xdr:from>
    <xdr:to>
      <xdr:col>116</xdr:col>
      <xdr:colOff>63500</xdr:colOff>
      <xdr:row>60</xdr:row>
      <xdr:rowOff>86360</xdr:rowOff>
    </xdr:to>
    <xdr:cxnSp macro="">
      <xdr:nvCxnSpPr>
        <xdr:cNvPr id="708" name="直線コネクタ 707">
          <a:extLst>
            <a:ext uri="{FF2B5EF4-FFF2-40B4-BE49-F238E27FC236}">
              <a16:creationId xmlns:a16="http://schemas.microsoft.com/office/drawing/2014/main" id="{CE2B9887-4E1A-4C64-9643-7C4F615B44C0}"/>
            </a:ext>
          </a:extLst>
        </xdr:cNvPr>
        <xdr:cNvCxnSpPr/>
      </xdr:nvCxnSpPr>
      <xdr:spPr>
        <a:xfrm flipV="1">
          <a:off x="18778220" y="10119360"/>
          <a:ext cx="731520" cy="254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60</xdr:row>
      <xdr:rowOff>59690</xdr:rowOff>
    </xdr:from>
    <xdr:to>
      <xdr:col>107</xdr:col>
      <xdr:colOff>101600</xdr:colOff>
      <xdr:row>60</xdr:row>
      <xdr:rowOff>161290</xdr:rowOff>
    </xdr:to>
    <xdr:sp macro="" textlink="">
      <xdr:nvSpPr>
        <xdr:cNvPr id="709" name="楕円 708">
          <a:extLst>
            <a:ext uri="{FF2B5EF4-FFF2-40B4-BE49-F238E27FC236}">
              <a16:creationId xmlns:a16="http://schemas.microsoft.com/office/drawing/2014/main" id="{E0103D5D-A84C-4085-9DAD-75FEFA4DF5CA}"/>
            </a:ext>
          </a:extLst>
        </xdr:cNvPr>
        <xdr:cNvSpPr/>
      </xdr:nvSpPr>
      <xdr:spPr>
        <a:xfrm>
          <a:off x="17937480" y="1011809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60</xdr:row>
      <xdr:rowOff>86360</xdr:rowOff>
    </xdr:from>
    <xdr:to>
      <xdr:col>111</xdr:col>
      <xdr:colOff>177800</xdr:colOff>
      <xdr:row>60</xdr:row>
      <xdr:rowOff>110490</xdr:rowOff>
    </xdr:to>
    <xdr:cxnSp macro="">
      <xdr:nvCxnSpPr>
        <xdr:cNvPr id="710" name="直線コネクタ 709">
          <a:extLst>
            <a:ext uri="{FF2B5EF4-FFF2-40B4-BE49-F238E27FC236}">
              <a16:creationId xmlns:a16="http://schemas.microsoft.com/office/drawing/2014/main" id="{02F6E39B-E50D-42CE-A9B1-1C854926B9C1}"/>
            </a:ext>
          </a:extLst>
        </xdr:cNvPr>
        <xdr:cNvCxnSpPr/>
      </xdr:nvCxnSpPr>
      <xdr:spPr>
        <a:xfrm flipV="1">
          <a:off x="17988280" y="10144760"/>
          <a:ext cx="789940" cy="2413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60</xdr:row>
      <xdr:rowOff>80010</xdr:rowOff>
    </xdr:from>
    <xdr:to>
      <xdr:col>102</xdr:col>
      <xdr:colOff>165100</xdr:colOff>
      <xdr:row>61</xdr:row>
      <xdr:rowOff>10160</xdr:rowOff>
    </xdr:to>
    <xdr:sp macro="" textlink="">
      <xdr:nvSpPr>
        <xdr:cNvPr id="711" name="楕円 710">
          <a:extLst>
            <a:ext uri="{FF2B5EF4-FFF2-40B4-BE49-F238E27FC236}">
              <a16:creationId xmlns:a16="http://schemas.microsoft.com/office/drawing/2014/main" id="{50460108-F72F-47EA-86AD-D978DBB5363C}"/>
            </a:ext>
          </a:extLst>
        </xdr:cNvPr>
        <xdr:cNvSpPr/>
      </xdr:nvSpPr>
      <xdr:spPr>
        <a:xfrm>
          <a:off x="17162780" y="10138410"/>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114300</xdr:colOff>
      <xdr:row>60</xdr:row>
      <xdr:rowOff>110490</xdr:rowOff>
    </xdr:from>
    <xdr:to>
      <xdr:col>107</xdr:col>
      <xdr:colOff>50800</xdr:colOff>
      <xdr:row>60</xdr:row>
      <xdr:rowOff>130810</xdr:rowOff>
    </xdr:to>
    <xdr:cxnSp macro="">
      <xdr:nvCxnSpPr>
        <xdr:cNvPr id="712" name="直線コネクタ 711">
          <a:extLst>
            <a:ext uri="{FF2B5EF4-FFF2-40B4-BE49-F238E27FC236}">
              <a16:creationId xmlns:a16="http://schemas.microsoft.com/office/drawing/2014/main" id="{41CFC3BC-FD55-4E81-84EC-8B3F42AB4A9B}"/>
            </a:ext>
          </a:extLst>
        </xdr:cNvPr>
        <xdr:cNvCxnSpPr/>
      </xdr:nvCxnSpPr>
      <xdr:spPr>
        <a:xfrm flipV="1">
          <a:off x="17213580" y="10168890"/>
          <a:ext cx="774700" cy="2032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97</xdr:col>
      <xdr:colOff>127000</xdr:colOff>
      <xdr:row>60</xdr:row>
      <xdr:rowOff>115570</xdr:rowOff>
    </xdr:from>
    <xdr:to>
      <xdr:col>98</xdr:col>
      <xdr:colOff>38100</xdr:colOff>
      <xdr:row>61</xdr:row>
      <xdr:rowOff>45720</xdr:rowOff>
    </xdr:to>
    <xdr:sp macro="" textlink="">
      <xdr:nvSpPr>
        <xdr:cNvPr id="713" name="楕円 712">
          <a:extLst>
            <a:ext uri="{FF2B5EF4-FFF2-40B4-BE49-F238E27FC236}">
              <a16:creationId xmlns:a16="http://schemas.microsoft.com/office/drawing/2014/main" id="{2BB2544D-CBE0-4CC4-9EDB-E17434CF4E4D}"/>
            </a:ext>
          </a:extLst>
        </xdr:cNvPr>
        <xdr:cNvSpPr/>
      </xdr:nvSpPr>
      <xdr:spPr>
        <a:xfrm>
          <a:off x="16388080" y="10173970"/>
          <a:ext cx="7874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177800</xdr:colOff>
      <xdr:row>60</xdr:row>
      <xdr:rowOff>130810</xdr:rowOff>
    </xdr:from>
    <xdr:to>
      <xdr:col>102</xdr:col>
      <xdr:colOff>114300</xdr:colOff>
      <xdr:row>60</xdr:row>
      <xdr:rowOff>166370</xdr:rowOff>
    </xdr:to>
    <xdr:cxnSp macro="">
      <xdr:nvCxnSpPr>
        <xdr:cNvPr id="714" name="直線コネクタ 713">
          <a:extLst>
            <a:ext uri="{FF2B5EF4-FFF2-40B4-BE49-F238E27FC236}">
              <a16:creationId xmlns:a16="http://schemas.microsoft.com/office/drawing/2014/main" id="{AD0770A8-3E90-4A5B-96F4-2B726F5DB2C4}"/>
            </a:ext>
          </a:extLst>
        </xdr:cNvPr>
        <xdr:cNvCxnSpPr/>
      </xdr:nvCxnSpPr>
      <xdr:spPr>
        <a:xfrm flipV="1">
          <a:off x="16431260" y="10189210"/>
          <a:ext cx="782320" cy="3556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120727</xdr:colOff>
      <xdr:row>62</xdr:row>
      <xdr:rowOff>78757</xdr:rowOff>
    </xdr:from>
    <xdr:ext cx="469744" cy="259045"/>
    <xdr:sp macro="" textlink="">
      <xdr:nvSpPr>
        <xdr:cNvPr id="715" name="n_1aveValue【学校施設】&#10;一人当たり面積">
          <a:extLst>
            <a:ext uri="{FF2B5EF4-FFF2-40B4-BE49-F238E27FC236}">
              <a16:creationId xmlns:a16="http://schemas.microsoft.com/office/drawing/2014/main" id="{179F8AAB-F676-4987-B94B-7648BED4F513}"/>
            </a:ext>
          </a:extLst>
        </xdr:cNvPr>
        <xdr:cNvSpPr txBox="1"/>
      </xdr:nvSpPr>
      <xdr:spPr>
        <a:xfrm>
          <a:off x="18561127" y="1047243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1.501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62</xdr:row>
      <xdr:rowOff>53357</xdr:rowOff>
    </xdr:from>
    <xdr:ext cx="469744" cy="259045"/>
    <xdr:sp macro="" textlink="">
      <xdr:nvSpPr>
        <xdr:cNvPr id="716" name="n_2aveValue【学校施設】&#10;一人当たり面積">
          <a:extLst>
            <a:ext uri="{FF2B5EF4-FFF2-40B4-BE49-F238E27FC236}">
              <a16:creationId xmlns:a16="http://schemas.microsoft.com/office/drawing/2014/main" id="{7AA4BE83-F5F6-4256-A953-72D061072131}"/>
            </a:ext>
          </a:extLst>
        </xdr:cNvPr>
        <xdr:cNvSpPr txBox="1"/>
      </xdr:nvSpPr>
      <xdr:spPr>
        <a:xfrm>
          <a:off x="17776267" y="1044703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1.521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61</xdr:row>
      <xdr:rowOff>127017</xdr:rowOff>
    </xdr:from>
    <xdr:ext cx="469744" cy="259045"/>
    <xdr:sp macro="" textlink="">
      <xdr:nvSpPr>
        <xdr:cNvPr id="717" name="n_3aveValue【学校施設】&#10;一人当たり面積">
          <a:extLst>
            <a:ext uri="{FF2B5EF4-FFF2-40B4-BE49-F238E27FC236}">
              <a16:creationId xmlns:a16="http://schemas.microsoft.com/office/drawing/2014/main" id="{6C2A28BB-4395-4A48-95F9-2C1B12BCF20B}"/>
            </a:ext>
          </a:extLst>
        </xdr:cNvPr>
        <xdr:cNvSpPr txBox="1"/>
      </xdr:nvSpPr>
      <xdr:spPr>
        <a:xfrm>
          <a:off x="17001567" y="1035305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1.598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61</xdr:row>
      <xdr:rowOff>72407</xdr:rowOff>
    </xdr:from>
    <xdr:ext cx="469744" cy="259045"/>
    <xdr:sp macro="" textlink="">
      <xdr:nvSpPr>
        <xdr:cNvPr id="718" name="n_4aveValue【学校施設】&#10;一人当たり面積">
          <a:extLst>
            <a:ext uri="{FF2B5EF4-FFF2-40B4-BE49-F238E27FC236}">
              <a16:creationId xmlns:a16="http://schemas.microsoft.com/office/drawing/2014/main" id="{307C1E91-4293-46FF-8854-D39BBB896045}"/>
            </a:ext>
          </a:extLst>
        </xdr:cNvPr>
        <xdr:cNvSpPr txBox="1"/>
      </xdr:nvSpPr>
      <xdr:spPr>
        <a:xfrm>
          <a:off x="16226867" y="1029844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1.641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120727</xdr:colOff>
      <xdr:row>58</xdr:row>
      <xdr:rowOff>153687</xdr:rowOff>
    </xdr:from>
    <xdr:ext cx="469744" cy="259045"/>
    <xdr:sp macro="" textlink="">
      <xdr:nvSpPr>
        <xdr:cNvPr id="719" name="n_1mainValue【学校施設】&#10;一人当たり面積">
          <a:extLst>
            <a:ext uri="{FF2B5EF4-FFF2-40B4-BE49-F238E27FC236}">
              <a16:creationId xmlns:a16="http://schemas.microsoft.com/office/drawing/2014/main" id="{0FE13BC9-7505-422C-8B26-D8C729D427D2}"/>
            </a:ext>
          </a:extLst>
        </xdr:cNvPr>
        <xdr:cNvSpPr txBox="1"/>
      </xdr:nvSpPr>
      <xdr:spPr>
        <a:xfrm>
          <a:off x="18561127" y="987680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1.732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59</xdr:row>
      <xdr:rowOff>6367</xdr:rowOff>
    </xdr:from>
    <xdr:ext cx="469744" cy="259045"/>
    <xdr:sp macro="" textlink="">
      <xdr:nvSpPr>
        <xdr:cNvPr id="720" name="n_2mainValue【学校施設】&#10;一人当たり面積">
          <a:extLst>
            <a:ext uri="{FF2B5EF4-FFF2-40B4-BE49-F238E27FC236}">
              <a16:creationId xmlns:a16="http://schemas.microsoft.com/office/drawing/2014/main" id="{771F4E43-A76C-4BC8-B371-1808E10E77F4}"/>
            </a:ext>
          </a:extLst>
        </xdr:cNvPr>
        <xdr:cNvSpPr txBox="1"/>
      </xdr:nvSpPr>
      <xdr:spPr>
        <a:xfrm>
          <a:off x="17776267" y="98971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1.713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59</xdr:row>
      <xdr:rowOff>26687</xdr:rowOff>
    </xdr:from>
    <xdr:ext cx="469744" cy="259045"/>
    <xdr:sp macro="" textlink="">
      <xdr:nvSpPr>
        <xdr:cNvPr id="721" name="n_3mainValue【学校施設】&#10;一人当たり面積">
          <a:extLst>
            <a:ext uri="{FF2B5EF4-FFF2-40B4-BE49-F238E27FC236}">
              <a16:creationId xmlns:a16="http://schemas.microsoft.com/office/drawing/2014/main" id="{4B49F7F1-226A-4FD1-8F26-94199FDC6041}"/>
            </a:ext>
          </a:extLst>
        </xdr:cNvPr>
        <xdr:cNvSpPr txBox="1"/>
      </xdr:nvSpPr>
      <xdr:spPr>
        <a:xfrm>
          <a:off x="17001567" y="991744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1.697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59</xdr:row>
      <xdr:rowOff>62247</xdr:rowOff>
    </xdr:from>
    <xdr:ext cx="469744" cy="259045"/>
    <xdr:sp macro="" textlink="">
      <xdr:nvSpPr>
        <xdr:cNvPr id="722" name="n_4mainValue【学校施設】&#10;一人当たり面積">
          <a:extLst>
            <a:ext uri="{FF2B5EF4-FFF2-40B4-BE49-F238E27FC236}">
              <a16:creationId xmlns:a16="http://schemas.microsoft.com/office/drawing/2014/main" id="{85FE5CFE-353E-4F09-9EFD-71CC856C6E1F}"/>
            </a:ext>
          </a:extLst>
        </xdr:cNvPr>
        <xdr:cNvSpPr txBox="1"/>
      </xdr:nvSpPr>
      <xdr:spPr>
        <a:xfrm>
          <a:off x="16226867" y="995300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1.669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68</xdr:row>
      <xdr:rowOff>152400</xdr:rowOff>
    </xdr:from>
    <xdr:to>
      <xdr:col>90</xdr:col>
      <xdr:colOff>25400</xdr:colOff>
      <xdr:row>72</xdr:row>
      <xdr:rowOff>101600</xdr:rowOff>
    </xdr:to>
    <xdr:sp macro="" textlink="">
      <xdr:nvSpPr>
        <xdr:cNvPr id="723" name="正方形/長方形 722">
          <a:extLst>
            <a:ext uri="{FF2B5EF4-FFF2-40B4-BE49-F238E27FC236}">
              <a16:creationId xmlns:a16="http://schemas.microsoft.com/office/drawing/2014/main" id="{2253ED05-3C4B-43B0-88B4-116F03FA2EF1}"/>
            </a:ext>
          </a:extLst>
        </xdr:cNvPr>
        <xdr:cNvSpPr/>
      </xdr:nvSpPr>
      <xdr:spPr>
        <a:xfrm>
          <a:off x="10960100" y="11551920"/>
          <a:ext cx="4152900" cy="61976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児童館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72</xdr:row>
      <xdr:rowOff>127000</xdr:rowOff>
    </xdr:from>
    <xdr:to>
      <xdr:col>74</xdr:col>
      <xdr:colOff>0</xdr:colOff>
      <xdr:row>74</xdr:row>
      <xdr:rowOff>38100</xdr:rowOff>
    </xdr:to>
    <xdr:sp macro="" textlink="">
      <xdr:nvSpPr>
        <xdr:cNvPr id="724" name="正方形/長方形 723">
          <a:extLst>
            <a:ext uri="{FF2B5EF4-FFF2-40B4-BE49-F238E27FC236}">
              <a16:creationId xmlns:a16="http://schemas.microsoft.com/office/drawing/2014/main" id="{C50F7561-C55A-4198-B346-9553D814363F}"/>
            </a:ext>
          </a:extLst>
        </xdr:cNvPr>
        <xdr:cNvSpPr/>
      </xdr:nvSpPr>
      <xdr:spPr>
        <a:xfrm>
          <a:off x="11064240" y="1219708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73</xdr:row>
      <xdr:rowOff>158750</xdr:rowOff>
    </xdr:from>
    <xdr:to>
      <xdr:col>74</xdr:col>
      <xdr:colOff>0</xdr:colOff>
      <xdr:row>75</xdr:row>
      <xdr:rowOff>69850</xdr:rowOff>
    </xdr:to>
    <xdr:sp macro="" textlink="">
      <xdr:nvSpPr>
        <xdr:cNvPr id="725" name="正方形/長方形 724">
          <a:extLst>
            <a:ext uri="{FF2B5EF4-FFF2-40B4-BE49-F238E27FC236}">
              <a16:creationId xmlns:a16="http://schemas.microsoft.com/office/drawing/2014/main" id="{98A82CF4-3942-47BA-BA03-ADD91B6012AE}"/>
            </a:ext>
          </a:extLst>
        </xdr:cNvPr>
        <xdr:cNvSpPr/>
      </xdr:nvSpPr>
      <xdr:spPr>
        <a:xfrm>
          <a:off x="11064240" y="1239647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7/22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72</xdr:row>
      <xdr:rowOff>127000</xdr:rowOff>
    </xdr:from>
    <xdr:to>
      <xdr:col>79</xdr:col>
      <xdr:colOff>63500</xdr:colOff>
      <xdr:row>74</xdr:row>
      <xdr:rowOff>38100</xdr:rowOff>
    </xdr:to>
    <xdr:sp macro="" textlink="">
      <xdr:nvSpPr>
        <xdr:cNvPr id="726" name="正方形/長方形 725">
          <a:extLst>
            <a:ext uri="{FF2B5EF4-FFF2-40B4-BE49-F238E27FC236}">
              <a16:creationId xmlns:a16="http://schemas.microsoft.com/office/drawing/2014/main" id="{D102741B-6C81-4D86-9711-60986EC0631B}"/>
            </a:ext>
          </a:extLst>
        </xdr:cNvPr>
        <xdr:cNvSpPr/>
      </xdr:nvSpPr>
      <xdr:spPr>
        <a:xfrm>
          <a:off x="11965940" y="1219708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73</xdr:row>
      <xdr:rowOff>158750</xdr:rowOff>
    </xdr:from>
    <xdr:to>
      <xdr:col>79</xdr:col>
      <xdr:colOff>63500</xdr:colOff>
      <xdr:row>75</xdr:row>
      <xdr:rowOff>69850</xdr:rowOff>
    </xdr:to>
    <xdr:sp macro="" textlink="">
      <xdr:nvSpPr>
        <xdr:cNvPr id="727" name="正方形/長方形 726">
          <a:extLst>
            <a:ext uri="{FF2B5EF4-FFF2-40B4-BE49-F238E27FC236}">
              <a16:creationId xmlns:a16="http://schemas.microsoft.com/office/drawing/2014/main" id="{0C685B3F-6FF8-4782-8515-67E7A440A377}"/>
            </a:ext>
          </a:extLst>
        </xdr:cNvPr>
        <xdr:cNvSpPr/>
      </xdr:nvSpPr>
      <xdr:spPr>
        <a:xfrm>
          <a:off x="11965940" y="1239647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59.4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72</xdr:row>
      <xdr:rowOff>127000</xdr:rowOff>
    </xdr:from>
    <xdr:to>
      <xdr:col>85</xdr:col>
      <xdr:colOff>63500</xdr:colOff>
      <xdr:row>74</xdr:row>
      <xdr:rowOff>38100</xdr:rowOff>
    </xdr:to>
    <xdr:sp macro="" textlink="">
      <xdr:nvSpPr>
        <xdr:cNvPr id="728" name="正方形/長方形 727">
          <a:extLst>
            <a:ext uri="{FF2B5EF4-FFF2-40B4-BE49-F238E27FC236}">
              <a16:creationId xmlns:a16="http://schemas.microsoft.com/office/drawing/2014/main" id="{EB873329-3A5A-451B-AEEF-07162836DABE}"/>
            </a:ext>
          </a:extLst>
        </xdr:cNvPr>
        <xdr:cNvSpPr/>
      </xdr:nvSpPr>
      <xdr:spPr>
        <a:xfrm>
          <a:off x="12971780" y="1219708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愛媛県平均</a:t>
          </a:r>
        </a:p>
      </xdr:txBody>
    </xdr:sp>
    <xdr:clientData/>
  </xdr:twoCellAnchor>
  <xdr:twoCellAnchor>
    <xdr:from>
      <xdr:col>77</xdr:col>
      <xdr:colOff>63500</xdr:colOff>
      <xdr:row>73</xdr:row>
      <xdr:rowOff>158750</xdr:rowOff>
    </xdr:from>
    <xdr:to>
      <xdr:col>85</xdr:col>
      <xdr:colOff>63500</xdr:colOff>
      <xdr:row>75</xdr:row>
      <xdr:rowOff>69850</xdr:rowOff>
    </xdr:to>
    <xdr:sp macro="" textlink="">
      <xdr:nvSpPr>
        <xdr:cNvPr id="729" name="正方形/長方形 728">
          <a:extLst>
            <a:ext uri="{FF2B5EF4-FFF2-40B4-BE49-F238E27FC236}">
              <a16:creationId xmlns:a16="http://schemas.microsoft.com/office/drawing/2014/main" id="{5EDD4079-2BBB-49FD-8D52-0BCF95C422F7}"/>
            </a:ext>
          </a:extLst>
        </xdr:cNvPr>
        <xdr:cNvSpPr/>
      </xdr:nvSpPr>
      <xdr:spPr>
        <a:xfrm>
          <a:off x="12971780" y="1239647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49.3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75</xdr:row>
      <xdr:rowOff>95250</xdr:rowOff>
    </xdr:from>
    <xdr:to>
      <xdr:col>90</xdr:col>
      <xdr:colOff>25400</xdr:colOff>
      <xdr:row>88</xdr:row>
      <xdr:rowOff>152400</xdr:rowOff>
    </xdr:to>
    <xdr:sp macro="" textlink="">
      <xdr:nvSpPr>
        <xdr:cNvPr id="730" name="正方形/長方形 729">
          <a:extLst>
            <a:ext uri="{FF2B5EF4-FFF2-40B4-BE49-F238E27FC236}">
              <a16:creationId xmlns:a16="http://schemas.microsoft.com/office/drawing/2014/main" id="{C8A76656-56B1-4AB6-BA8B-3F5A582BE39A}"/>
            </a:ext>
          </a:extLst>
        </xdr:cNvPr>
        <xdr:cNvSpPr/>
      </xdr:nvSpPr>
      <xdr:spPr>
        <a:xfrm>
          <a:off x="10960100" y="12668250"/>
          <a:ext cx="4152900" cy="223647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74</xdr:row>
      <xdr:rowOff>76200</xdr:rowOff>
    </xdr:from>
    <xdr:ext cx="298543" cy="225703"/>
    <xdr:sp macro="" textlink="">
      <xdr:nvSpPr>
        <xdr:cNvPr id="731" name="テキスト ボックス 730">
          <a:extLst>
            <a:ext uri="{FF2B5EF4-FFF2-40B4-BE49-F238E27FC236}">
              <a16:creationId xmlns:a16="http://schemas.microsoft.com/office/drawing/2014/main" id="{DBA39CD2-EE44-436D-B209-52B46C73C46B}"/>
            </a:ext>
          </a:extLst>
        </xdr:cNvPr>
        <xdr:cNvSpPr txBox="1"/>
      </xdr:nvSpPr>
      <xdr:spPr>
        <a:xfrm>
          <a:off x="10922000" y="1248156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88</xdr:row>
      <xdr:rowOff>152400</xdr:rowOff>
    </xdr:from>
    <xdr:to>
      <xdr:col>89</xdr:col>
      <xdr:colOff>177800</xdr:colOff>
      <xdr:row>88</xdr:row>
      <xdr:rowOff>152400</xdr:rowOff>
    </xdr:to>
    <xdr:cxnSp macro="">
      <xdr:nvCxnSpPr>
        <xdr:cNvPr id="732" name="直線コネクタ 731">
          <a:extLst>
            <a:ext uri="{FF2B5EF4-FFF2-40B4-BE49-F238E27FC236}">
              <a16:creationId xmlns:a16="http://schemas.microsoft.com/office/drawing/2014/main" id="{2420809B-80B8-4AAE-AF7B-829C307C32C6}"/>
            </a:ext>
          </a:extLst>
        </xdr:cNvPr>
        <xdr:cNvCxnSpPr/>
      </xdr:nvCxnSpPr>
      <xdr:spPr>
        <a:xfrm>
          <a:off x="10960100" y="14904720"/>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88</xdr:row>
      <xdr:rowOff>10177</xdr:rowOff>
    </xdr:from>
    <xdr:ext cx="467179" cy="259045"/>
    <xdr:sp macro="" textlink="">
      <xdr:nvSpPr>
        <xdr:cNvPr id="733" name="テキスト ボックス 732">
          <a:extLst>
            <a:ext uri="{FF2B5EF4-FFF2-40B4-BE49-F238E27FC236}">
              <a16:creationId xmlns:a16="http://schemas.microsoft.com/office/drawing/2014/main" id="{E7BBF614-D9BA-4563-A693-42E6EB942F6E}"/>
            </a:ext>
          </a:extLst>
        </xdr:cNvPr>
        <xdr:cNvSpPr txBox="1"/>
      </xdr:nvSpPr>
      <xdr:spPr>
        <a:xfrm>
          <a:off x="10561501" y="1476249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86</xdr:row>
      <xdr:rowOff>168729</xdr:rowOff>
    </xdr:from>
    <xdr:to>
      <xdr:col>89</xdr:col>
      <xdr:colOff>177800</xdr:colOff>
      <xdr:row>86</xdr:row>
      <xdr:rowOff>168729</xdr:rowOff>
    </xdr:to>
    <xdr:cxnSp macro="">
      <xdr:nvCxnSpPr>
        <xdr:cNvPr id="734" name="直線コネクタ 733">
          <a:extLst>
            <a:ext uri="{FF2B5EF4-FFF2-40B4-BE49-F238E27FC236}">
              <a16:creationId xmlns:a16="http://schemas.microsoft.com/office/drawing/2014/main" id="{27C47A87-AC83-40B8-83DD-FB9FD4AEDA0B}"/>
            </a:ext>
          </a:extLst>
        </xdr:cNvPr>
        <xdr:cNvCxnSpPr/>
      </xdr:nvCxnSpPr>
      <xdr:spPr>
        <a:xfrm>
          <a:off x="10960100" y="14585769"/>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86</xdr:row>
      <xdr:rowOff>26506</xdr:rowOff>
    </xdr:from>
    <xdr:ext cx="467179" cy="259045"/>
    <xdr:sp macro="" textlink="">
      <xdr:nvSpPr>
        <xdr:cNvPr id="735" name="テキスト ボックス 734">
          <a:extLst>
            <a:ext uri="{FF2B5EF4-FFF2-40B4-BE49-F238E27FC236}">
              <a16:creationId xmlns:a16="http://schemas.microsoft.com/office/drawing/2014/main" id="{CB817B41-85E3-4E5A-8787-0367B0506CC3}"/>
            </a:ext>
          </a:extLst>
        </xdr:cNvPr>
        <xdr:cNvSpPr txBox="1"/>
      </xdr:nvSpPr>
      <xdr:spPr>
        <a:xfrm>
          <a:off x="10561501" y="14443546"/>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85</xdr:row>
      <xdr:rowOff>13607</xdr:rowOff>
    </xdr:from>
    <xdr:to>
      <xdr:col>89</xdr:col>
      <xdr:colOff>177800</xdr:colOff>
      <xdr:row>85</xdr:row>
      <xdr:rowOff>13607</xdr:rowOff>
    </xdr:to>
    <xdr:cxnSp macro="">
      <xdr:nvCxnSpPr>
        <xdr:cNvPr id="736" name="直線コネクタ 735">
          <a:extLst>
            <a:ext uri="{FF2B5EF4-FFF2-40B4-BE49-F238E27FC236}">
              <a16:creationId xmlns:a16="http://schemas.microsoft.com/office/drawing/2014/main" id="{D5753D67-2464-4F69-990A-FAC8BCFE4438}"/>
            </a:ext>
          </a:extLst>
        </xdr:cNvPr>
        <xdr:cNvCxnSpPr/>
      </xdr:nvCxnSpPr>
      <xdr:spPr>
        <a:xfrm>
          <a:off x="10960100" y="14263007"/>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84</xdr:row>
      <xdr:rowOff>42834</xdr:rowOff>
    </xdr:from>
    <xdr:ext cx="403059" cy="259045"/>
    <xdr:sp macro="" textlink="">
      <xdr:nvSpPr>
        <xdr:cNvPr id="737" name="テキスト ボックス 736">
          <a:extLst>
            <a:ext uri="{FF2B5EF4-FFF2-40B4-BE49-F238E27FC236}">
              <a16:creationId xmlns:a16="http://schemas.microsoft.com/office/drawing/2014/main" id="{86D50EF3-FB12-40FA-A87C-EE1E12F8380C}"/>
            </a:ext>
          </a:extLst>
        </xdr:cNvPr>
        <xdr:cNvSpPr txBox="1"/>
      </xdr:nvSpPr>
      <xdr:spPr>
        <a:xfrm>
          <a:off x="10602761" y="14124594"/>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83</xdr:row>
      <xdr:rowOff>29936</xdr:rowOff>
    </xdr:from>
    <xdr:to>
      <xdr:col>89</xdr:col>
      <xdr:colOff>177800</xdr:colOff>
      <xdr:row>83</xdr:row>
      <xdr:rowOff>29936</xdr:rowOff>
    </xdr:to>
    <xdr:cxnSp macro="">
      <xdr:nvCxnSpPr>
        <xdr:cNvPr id="738" name="直線コネクタ 737">
          <a:extLst>
            <a:ext uri="{FF2B5EF4-FFF2-40B4-BE49-F238E27FC236}">
              <a16:creationId xmlns:a16="http://schemas.microsoft.com/office/drawing/2014/main" id="{1D9132F7-EDE6-4201-B79A-5EC6283DD311}"/>
            </a:ext>
          </a:extLst>
        </xdr:cNvPr>
        <xdr:cNvCxnSpPr/>
      </xdr:nvCxnSpPr>
      <xdr:spPr>
        <a:xfrm>
          <a:off x="10960100" y="13944056"/>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82</xdr:row>
      <xdr:rowOff>59163</xdr:rowOff>
    </xdr:from>
    <xdr:ext cx="403059" cy="259045"/>
    <xdr:sp macro="" textlink="">
      <xdr:nvSpPr>
        <xdr:cNvPr id="739" name="テキスト ボックス 738">
          <a:extLst>
            <a:ext uri="{FF2B5EF4-FFF2-40B4-BE49-F238E27FC236}">
              <a16:creationId xmlns:a16="http://schemas.microsoft.com/office/drawing/2014/main" id="{561866DE-8306-4374-8BA1-4BEDC236A6D0}"/>
            </a:ext>
          </a:extLst>
        </xdr:cNvPr>
        <xdr:cNvSpPr txBox="1"/>
      </xdr:nvSpPr>
      <xdr:spPr>
        <a:xfrm>
          <a:off x="10602761" y="13805643"/>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81</xdr:row>
      <xdr:rowOff>46264</xdr:rowOff>
    </xdr:from>
    <xdr:to>
      <xdr:col>89</xdr:col>
      <xdr:colOff>177800</xdr:colOff>
      <xdr:row>81</xdr:row>
      <xdr:rowOff>46264</xdr:rowOff>
    </xdr:to>
    <xdr:cxnSp macro="">
      <xdr:nvCxnSpPr>
        <xdr:cNvPr id="740" name="直線コネクタ 739">
          <a:extLst>
            <a:ext uri="{FF2B5EF4-FFF2-40B4-BE49-F238E27FC236}">
              <a16:creationId xmlns:a16="http://schemas.microsoft.com/office/drawing/2014/main" id="{D10D6EA6-9F60-48CA-BFE0-8A9137E875A0}"/>
            </a:ext>
          </a:extLst>
        </xdr:cNvPr>
        <xdr:cNvCxnSpPr/>
      </xdr:nvCxnSpPr>
      <xdr:spPr>
        <a:xfrm>
          <a:off x="10960100" y="13625104"/>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80</xdr:row>
      <xdr:rowOff>75491</xdr:rowOff>
    </xdr:from>
    <xdr:ext cx="403059" cy="259045"/>
    <xdr:sp macro="" textlink="">
      <xdr:nvSpPr>
        <xdr:cNvPr id="741" name="テキスト ボックス 740">
          <a:extLst>
            <a:ext uri="{FF2B5EF4-FFF2-40B4-BE49-F238E27FC236}">
              <a16:creationId xmlns:a16="http://schemas.microsoft.com/office/drawing/2014/main" id="{182FB7A7-5F11-430B-B68A-F07F1913DFB7}"/>
            </a:ext>
          </a:extLst>
        </xdr:cNvPr>
        <xdr:cNvSpPr txBox="1"/>
      </xdr:nvSpPr>
      <xdr:spPr>
        <a:xfrm>
          <a:off x="10602761" y="13486691"/>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79</xdr:row>
      <xdr:rowOff>62593</xdr:rowOff>
    </xdr:from>
    <xdr:to>
      <xdr:col>89</xdr:col>
      <xdr:colOff>177800</xdr:colOff>
      <xdr:row>79</xdr:row>
      <xdr:rowOff>62593</xdr:rowOff>
    </xdr:to>
    <xdr:cxnSp macro="">
      <xdr:nvCxnSpPr>
        <xdr:cNvPr id="742" name="直線コネクタ 741">
          <a:extLst>
            <a:ext uri="{FF2B5EF4-FFF2-40B4-BE49-F238E27FC236}">
              <a16:creationId xmlns:a16="http://schemas.microsoft.com/office/drawing/2014/main" id="{3EF9D33B-9416-4A77-AFBB-FACA49C3866D}"/>
            </a:ext>
          </a:extLst>
        </xdr:cNvPr>
        <xdr:cNvCxnSpPr/>
      </xdr:nvCxnSpPr>
      <xdr:spPr>
        <a:xfrm>
          <a:off x="10960100" y="13306153"/>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78</xdr:row>
      <xdr:rowOff>91820</xdr:rowOff>
    </xdr:from>
    <xdr:ext cx="403059" cy="259045"/>
    <xdr:sp macro="" textlink="">
      <xdr:nvSpPr>
        <xdr:cNvPr id="743" name="テキスト ボックス 742">
          <a:extLst>
            <a:ext uri="{FF2B5EF4-FFF2-40B4-BE49-F238E27FC236}">
              <a16:creationId xmlns:a16="http://schemas.microsoft.com/office/drawing/2014/main" id="{C5CBFCE8-0B88-4B68-9BE4-076264EC41CB}"/>
            </a:ext>
          </a:extLst>
        </xdr:cNvPr>
        <xdr:cNvSpPr txBox="1"/>
      </xdr:nvSpPr>
      <xdr:spPr>
        <a:xfrm>
          <a:off x="10602761" y="13167740"/>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77</xdr:row>
      <xdr:rowOff>78921</xdr:rowOff>
    </xdr:from>
    <xdr:to>
      <xdr:col>89</xdr:col>
      <xdr:colOff>177800</xdr:colOff>
      <xdr:row>77</xdr:row>
      <xdr:rowOff>78921</xdr:rowOff>
    </xdr:to>
    <xdr:cxnSp macro="">
      <xdr:nvCxnSpPr>
        <xdr:cNvPr id="744" name="直線コネクタ 743">
          <a:extLst>
            <a:ext uri="{FF2B5EF4-FFF2-40B4-BE49-F238E27FC236}">
              <a16:creationId xmlns:a16="http://schemas.microsoft.com/office/drawing/2014/main" id="{7E6E4F25-CCFB-4518-977A-9814BB3A7772}"/>
            </a:ext>
          </a:extLst>
        </xdr:cNvPr>
        <xdr:cNvCxnSpPr/>
      </xdr:nvCxnSpPr>
      <xdr:spPr>
        <a:xfrm>
          <a:off x="10960100" y="12987201"/>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105561</xdr:colOff>
      <xdr:row>76</xdr:row>
      <xdr:rowOff>108148</xdr:rowOff>
    </xdr:from>
    <xdr:ext cx="338939" cy="259045"/>
    <xdr:sp macro="" textlink="">
      <xdr:nvSpPr>
        <xdr:cNvPr id="745" name="テキスト ボックス 744">
          <a:extLst>
            <a:ext uri="{FF2B5EF4-FFF2-40B4-BE49-F238E27FC236}">
              <a16:creationId xmlns:a16="http://schemas.microsoft.com/office/drawing/2014/main" id="{D5D77361-EA76-48C4-9310-DD0A5F7F3D2B}"/>
            </a:ext>
          </a:extLst>
        </xdr:cNvPr>
        <xdr:cNvSpPr txBox="1"/>
      </xdr:nvSpPr>
      <xdr:spPr>
        <a:xfrm>
          <a:off x="10666881" y="12848788"/>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75</xdr:row>
      <xdr:rowOff>95250</xdr:rowOff>
    </xdr:from>
    <xdr:to>
      <xdr:col>89</xdr:col>
      <xdr:colOff>177800</xdr:colOff>
      <xdr:row>75</xdr:row>
      <xdr:rowOff>95250</xdr:rowOff>
    </xdr:to>
    <xdr:cxnSp macro="">
      <xdr:nvCxnSpPr>
        <xdr:cNvPr id="746" name="直線コネクタ 745">
          <a:extLst>
            <a:ext uri="{FF2B5EF4-FFF2-40B4-BE49-F238E27FC236}">
              <a16:creationId xmlns:a16="http://schemas.microsoft.com/office/drawing/2014/main" id="{72257745-D30D-4A42-B5EA-93CA6E7B251E}"/>
            </a:ext>
          </a:extLst>
        </xdr:cNvPr>
        <xdr:cNvCxnSpPr/>
      </xdr:nvCxnSpPr>
      <xdr:spPr>
        <a:xfrm>
          <a:off x="10960100" y="12668250"/>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75</xdr:row>
      <xdr:rowOff>95250</xdr:rowOff>
    </xdr:from>
    <xdr:to>
      <xdr:col>90</xdr:col>
      <xdr:colOff>25400</xdr:colOff>
      <xdr:row>88</xdr:row>
      <xdr:rowOff>152400</xdr:rowOff>
    </xdr:to>
    <xdr:sp macro="" textlink="">
      <xdr:nvSpPr>
        <xdr:cNvPr id="747" name="【児童館】&#10;有形固定資産減価償却率グラフ枠">
          <a:extLst>
            <a:ext uri="{FF2B5EF4-FFF2-40B4-BE49-F238E27FC236}">
              <a16:creationId xmlns:a16="http://schemas.microsoft.com/office/drawing/2014/main" id="{37635E4E-1697-4610-B746-8F4BE7ADB297}"/>
            </a:ext>
          </a:extLst>
        </xdr:cNvPr>
        <xdr:cNvSpPr/>
      </xdr:nvSpPr>
      <xdr:spPr>
        <a:xfrm>
          <a:off x="10960100" y="12668250"/>
          <a:ext cx="4152900" cy="223647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126364</xdr:colOff>
      <xdr:row>77</xdr:row>
      <xdr:rowOff>114844</xdr:rowOff>
    </xdr:from>
    <xdr:to>
      <xdr:col>85</xdr:col>
      <xdr:colOff>126364</xdr:colOff>
      <xdr:row>86</xdr:row>
      <xdr:rowOff>168729</xdr:rowOff>
    </xdr:to>
    <xdr:cxnSp macro="">
      <xdr:nvCxnSpPr>
        <xdr:cNvPr id="748" name="直線コネクタ 747">
          <a:extLst>
            <a:ext uri="{FF2B5EF4-FFF2-40B4-BE49-F238E27FC236}">
              <a16:creationId xmlns:a16="http://schemas.microsoft.com/office/drawing/2014/main" id="{C2F29E12-151A-4757-BEAD-623568709EDF}"/>
            </a:ext>
          </a:extLst>
        </xdr:cNvPr>
        <xdr:cNvCxnSpPr/>
      </xdr:nvCxnSpPr>
      <xdr:spPr>
        <a:xfrm flipV="1">
          <a:off x="14375764" y="13023124"/>
          <a:ext cx="0" cy="156264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87</xdr:row>
      <xdr:rowOff>1106</xdr:rowOff>
    </xdr:from>
    <xdr:ext cx="469744" cy="259045"/>
    <xdr:sp macro="" textlink="">
      <xdr:nvSpPr>
        <xdr:cNvPr id="749" name="【児童館】&#10;有形固定資産減価償却率最小値テキスト">
          <a:extLst>
            <a:ext uri="{FF2B5EF4-FFF2-40B4-BE49-F238E27FC236}">
              <a16:creationId xmlns:a16="http://schemas.microsoft.com/office/drawing/2014/main" id="{BD02A8AD-1139-4329-BF00-5D41012BCA23}"/>
            </a:ext>
          </a:extLst>
        </xdr:cNvPr>
        <xdr:cNvSpPr txBox="1"/>
      </xdr:nvSpPr>
      <xdr:spPr>
        <a:xfrm>
          <a:off x="14414500" y="1458578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86</xdr:row>
      <xdr:rowOff>168729</xdr:rowOff>
    </xdr:from>
    <xdr:to>
      <xdr:col>86</xdr:col>
      <xdr:colOff>25400</xdr:colOff>
      <xdr:row>86</xdr:row>
      <xdr:rowOff>168729</xdr:rowOff>
    </xdr:to>
    <xdr:cxnSp macro="">
      <xdr:nvCxnSpPr>
        <xdr:cNvPr id="750" name="直線コネクタ 749">
          <a:extLst>
            <a:ext uri="{FF2B5EF4-FFF2-40B4-BE49-F238E27FC236}">
              <a16:creationId xmlns:a16="http://schemas.microsoft.com/office/drawing/2014/main" id="{B11945DC-D9DA-4DA3-8171-22CC25B391FE}"/>
            </a:ext>
          </a:extLst>
        </xdr:cNvPr>
        <xdr:cNvCxnSpPr/>
      </xdr:nvCxnSpPr>
      <xdr:spPr>
        <a:xfrm>
          <a:off x="14287500" y="14585769"/>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76</xdr:row>
      <xdr:rowOff>61521</xdr:rowOff>
    </xdr:from>
    <xdr:ext cx="340478" cy="259045"/>
    <xdr:sp macro="" textlink="">
      <xdr:nvSpPr>
        <xdr:cNvPr id="751" name="【児童館】&#10;有形固定資産減価償却率最大値テキスト">
          <a:extLst>
            <a:ext uri="{FF2B5EF4-FFF2-40B4-BE49-F238E27FC236}">
              <a16:creationId xmlns:a16="http://schemas.microsoft.com/office/drawing/2014/main" id="{E4FCC8B1-47F0-46F8-8D38-89881BA502DA}"/>
            </a:ext>
          </a:extLst>
        </xdr:cNvPr>
        <xdr:cNvSpPr txBox="1"/>
      </xdr:nvSpPr>
      <xdr:spPr>
        <a:xfrm>
          <a:off x="14414500" y="12802161"/>
          <a:ext cx="340478"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77</xdr:row>
      <xdr:rowOff>114844</xdr:rowOff>
    </xdr:from>
    <xdr:to>
      <xdr:col>86</xdr:col>
      <xdr:colOff>25400</xdr:colOff>
      <xdr:row>77</xdr:row>
      <xdr:rowOff>114844</xdr:rowOff>
    </xdr:to>
    <xdr:cxnSp macro="">
      <xdr:nvCxnSpPr>
        <xdr:cNvPr id="752" name="直線コネクタ 751">
          <a:extLst>
            <a:ext uri="{FF2B5EF4-FFF2-40B4-BE49-F238E27FC236}">
              <a16:creationId xmlns:a16="http://schemas.microsoft.com/office/drawing/2014/main" id="{FE13AB39-49FF-4BC2-A2ED-AE410E39C7F1}"/>
            </a:ext>
          </a:extLst>
        </xdr:cNvPr>
        <xdr:cNvCxnSpPr/>
      </xdr:nvCxnSpPr>
      <xdr:spPr>
        <a:xfrm>
          <a:off x="14287500" y="13023124"/>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81</xdr:row>
      <xdr:rowOff>97989</xdr:rowOff>
    </xdr:from>
    <xdr:ext cx="405111" cy="259045"/>
    <xdr:sp macro="" textlink="">
      <xdr:nvSpPr>
        <xdr:cNvPr id="753" name="【児童館】&#10;有形固定資産減価償却率平均値テキスト">
          <a:extLst>
            <a:ext uri="{FF2B5EF4-FFF2-40B4-BE49-F238E27FC236}">
              <a16:creationId xmlns:a16="http://schemas.microsoft.com/office/drawing/2014/main" id="{7DECD473-2273-4A08-B0EE-805FFC114994}"/>
            </a:ext>
          </a:extLst>
        </xdr:cNvPr>
        <xdr:cNvSpPr txBox="1"/>
      </xdr:nvSpPr>
      <xdr:spPr>
        <a:xfrm>
          <a:off x="14414500" y="13676829"/>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47.6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81</xdr:row>
      <xdr:rowOff>119562</xdr:rowOff>
    </xdr:from>
    <xdr:to>
      <xdr:col>85</xdr:col>
      <xdr:colOff>177800</xdr:colOff>
      <xdr:row>82</xdr:row>
      <xdr:rowOff>49712</xdr:rowOff>
    </xdr:to>
    <xdr:sp macro="" textlink="">
      <xdr:nvSpPr>
        <xdr:cNvPr id="754" name="フローチャート: 判断 753">
          <a:extLst>
            <a:ext uri="{FF2B5EF4-FFF2-40B4-BE49-F238E27FC236}">
              <a16:creationId xmlns:a16="http://schemas.microsoft.com/office/drawing/2014/main" id="{D33DFACD-744E-415B-98E3-7336E46ACFB7}"/>
            </a:ext>
          </a:extLst>
        </xdr:cNvPr>
        <xdr:cNvSpPr/>
      </xdr:nvSpPr>
      <xdr:spPr>
        <a:xfrm>
          <a:off x="14325600" y="13698402"/>
          <a:ext cx="9398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81</xdr:row>
      <xdr:rowOff>83638</xdr:rowOff>
    </xdr:from>
    <xdr:to>
      <xdr:col>81</xdr:col>
      <xdr:colOff>101600</xdr:colOff>
      <xdr:row>82</xdr:row>
      <xdr:rowOff>13788</xdr:rowOff>
    </xdr:to>
    <xdr:sp macro="" textlink="">
      <xdr:nvSpPr>
        <xdr:cNvPr id="755" name="フローチャート: 判断 754">
          <a:extLst>
            <a:ext uri="{FF2B5EF4-FFF2-40B4-BE49-F238E27FC236}">
              <a16:creationId xmlns:a16="http://schemas.microsoft.com/office/drawing/2014/main" id="{ADFFF0BC-32C6-4E5B-9756-2DA205188D37}"/>
            </a:ext>
          </a:extLst>
        </xdr:cNvPr>
        <xdr:cNvSpPr/>
      </xdr:nvSpPr>
      <xdr:spPr>
        <a:xfrm>
          <a:off x="13578840" y="13662478"/>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81</xdr:row>
      <xdr:rowOff>80373</xdr:rowOff>
    </xdr:from>
    <xdr:to>
      <xdr:col>76</xdr:col>
      <xdr:colOff>165100</xdr:colOff>
      <xdr:row>82</xdr:row>
      <xdr:rowOff>10523</xdr:rowOff>
    </xdr:to>
    <xdr:sp macro="" textlink="">
      <xdr:nvSpPr>
        <xdr:cNvPr id="756" name="フローチャート: 判断 755">
          <a:extLst>
            <a:ext uri="{FF2B5EF4-FFF2-40B4-BE49-F238E27FC236}">
              <a16:creationId xmlns:a16="http://schemas.microsoft.com/office/drawing/2014/main" id="{B06FF98D-4504-4228-9D18-AEE989A21823}"/>
            </a:ext>
          </a:extLst>
        </xdr:cNvPr>
        <xdr:cNvSpPr/>
      </xdr:nvSpPr>
      <xdr:spPr>
        <a:xfrm>
          <a:off x="12804140" y="13659213"/>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127000</xdr:colOff>
      <xdr:row>81</xdr:row>
      <xdr:rowOff>104866</xdr:rowOff>
    </xdr:from>
    <xdr:to>
      <xdr:col>72</xdr:col>
      <xdr:colOff>38100</xdr:colOff>
      <xdr:row>82</xdr:row>
      <xdr:rowOff>35016</xdr:rowOff>
    </xdr:to>
    <xdr:sp macro="" textlink="">
      <xdr:nvSpPr>
        <xdr:cNvPr id="757" name="フローチャート: 判断 756">
          <a:extLst>
            <a:ext uri="{FF2B5EF4-FFF2-40B4-BE49-F238E27FC236}">
              <a16:creationId xmlns:a16="http://schemas.microsoft.com/office/drawing/2014/main" id="{66F90565-10B3-4F1C-8616-0B9D93FE0F52}"/>
            </a:ext>
          </a:extLst>
        </xdr:cNvPr>
        <xdr:cNvSpPr/>
      </xdr:nvSpPr>
      <xdr:spPr>
        <a:xfrm>
          <a:off x="12029440" y="13683706"/>
          <a:ext cx="7874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0</xdr:colOff>
      <xdr:row>81</xdr:row>
      <xdr:rowOff>83638</xdr:rowOff>
    </xdr:from>
    <xdr:to>
      <xdr:col>67</xdr:col>
      <xdr:colOff>101600</xdr:colOff>
      <xdr:row>82</xdr:row>
      <xdr:rowOff>13788</xdr:rowOff>
    </xdr:to>
    <xdr:sp macro="" textlink="">
      <xdr:nvSpPr>
        <xdr:cNvPr id="758" name="フローチャート: 判断 757">
          <a:extLst>
            <a:ext uri="{FF2B5EF4-FFF2-40B4-BE49-F238E27FC236}">
              <a16:creationId xmlns:a16="http://schemas.microsoft.com/office/drawing/2014/main" id="{5806E73B-974A-431B-B702-27C84DB2B8F2}"/>
            </a:ext>
          </a:extLst>
        </xdr:cNvPr>
        <xdr:cNvSpPr/>
      </xdr:nvSpPr>
      <xdr:spPr>
        <a:xfrm>
          <a:off x="11231880" y="13662478"/>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88</xdr:row>
      <xdr:rowOff>149877</xdr:rowOff>
    </xdr:from>
    <xdr:ext cx="762000" cy="259045"/>
    <xdr:sp macro="" textlink="">
      <xdr:nvSpPr>
        <xdr:cNvPr id="759" name="テキスト ボックス 758">
          <a:extLst>
            <a:ext uri="{FF2B5EF4-FFF2-40B4-BE49-F238E27FC236}">
              <a16:creationId xmlns:a16="http://schemas.microsoft.com/office/drawing/2014/main" id="{DD6646BE-3DA5-4DE6-AC42-423571CC55ED}"/>
            </a:ext>
          </a:extLst>
        </xdr:cNvPr>
        <xdr:cNvSpPr txBox="1"/>
      </xdr:nvSpPr>
      <xdr:spPr>
        <a:xfrm>
          <a:off x="14208760" y="149021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88</xdr:row>
      <xdr:rowOff>149877</xdr:rowOff>
    </xdr:from>
    <xdr:ext cx="762000" cy="259045"/>
    <xdr:sp macro="" textlink="">
      <xdr:nvSpPr>
        <xdr:cNvPr id="760" name="テキスト ボックス 759">
          <a:extLst>
            <a:ext uri="{FF2B5EF4-FFF2-40B4-BE49-F238E27FC236}">
              <a16:creationId xmlns:a16="http://schemas.microsoft.com/office/drawing/2014/main" id="{24EDA38F-6161-454A-8766-CD514A954AA4}"/>
            </a:ext>
          </a:extLst>
        </xdr:cNvPr>
        <xdr:cNvSpPr txBox="1"/>
      </xdr:nvSpPr>
      <xdr:spPr>
        <a:xfrm>
          <a:off x="13462000" y="149021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88</xdr:row>
      <xdr:rowOff>149877</xdr:rowOff>
    </xdr:from>
    <xdr:ext cx="762000" cy="259045"/>
    <xdr:sp macro="" textlink="">
      <xdr:nvSpPr>
        <xdr:cNvPr id="761" name="テキスト ボックス 760">
          <a:extLst>
            <a:ext uri="{FF2B5EF4-FFF2-40B4-BE49-F238E27FC236}">
              <a16:creationId xmlns:a16="http://schemas.microsoft.com/office/drawing/2014/main" id="{E66F5191-D0B9-42C7-ACCC-256070C68D9C}"/>
            </a:ext>
          </a:extLst>
        </xdr:cNvPr>
        <xdr:cNvSpPr txBox="1"/>
      </xdr:nvSpPr>
      <xdr:spPr>
        <a:xfrm>
          <a:off x="12687300" y="149021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88</xdr:row>
      <xdr:rowOff>149877</xdr:rowOff>
    </xdr:from>
    <xdr:ext cx="762000" cy="259045"/>
    <xdr:sp macro="" textlink="">
      <xdr:nvSpPr>
        <xdr:cNvPr id="762" name="テキスト ボックス 761">
          <a:extLst>
            <a:ext uri="{FF2B5EF4-FFF2-40B4-BE49-F238E27FC236}">
              <a16:creationId xmlns:a16="http://schemas.microsoft.com/office/drawing/2014/main" id="{D1B83B09-6DC9-4DA2-9C4B-B1257E217DF3}"/>
            </a:ext>
          </a:extLst>
        </xdr:cNvPr>
        <xdr:cNvSpPr txBox="1"/>
      </xdr:nvSpPr>
      <xdr:spPr>
        <a:xfrm>
          <a:off x="11904980" y="149021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88</xdr:row>
      <xdr:rowOff>149877</xdr:rowOff>
    </xdr:from>
    <xdr:ext cx="762000" cy="259045"/>
    <xdr:sp macro="" textlink="">
      <xdr:nvSpPr>
        <xdr:cNvPr id="763" name="テキスト ボックス 762">
          <a:extLst>
            <a:ext uri="{FF2B5EF4-FFF2-40B4-BE49-F238E27FC236}">
              <a16:creationId xmlns:a16="http://schemas.microsoft.com/office/drawing/2014/main" id="{677A4BB2-C30A-47F1-B749-172A56E1EA65}"/>
            </a:ext>
          </a:extLst>
        </xdr:cNvPr>
        <xdr:cNvSpPr txBox="1"/>
      </xdr:nvSpPr>
      <xdr:spPr>
        <a:xfrm>
          <a:off x="11115040" y="149021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81</xdr:row>
      <xdr:rowOff>93436</xdr:rowOff>
    </xdr:from>
    <xdr:to>
      <xdr:col>85</xdr:col>
      <xdr:colOff>177800</xdr:colOff>
      <xdr:row>82</xdr:row>
      <xdr:rowOff>23586</xdr:rowOff>
    </xdr:to>
    <xdr:sp macro="" textlink="">
      <xdr:nvSpPr>
        <xdr:cNvPr id="764" name="楕円 763">
          <a:extLst>
            <a:ext uri="{FF2B5EF4-FFF2-40B4-BE49-F238E27FC236}">
              <a16:creationId xmlns:a16="http://schemas.microsoft.com/office/drawing/2014/main" id="{05C2D751-13F6-4C0F-8C4C-64C6A12A97C1}"/>
            </a:ext>
          </a:extLst>
        </xdr:cNvPr>
        <xdr:cNvSpPr/>
      </xdr:nvSpPr>
      <xdr:spPr>
        <a:xfrm>
          <a:off x="14325600" y="13672276"/>
          <a:ext cx="9398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165100</xdr:colOff>
      <xdr:row>80</xdr:row>
      <xdr:rowOff>116313</xdr:rowOff>
    </xdr:from>
    <xdr:ext cx="405111" cy="259045"/>
    <xdr:sp macro="" textlink="">
      <xdr:nvSpPr>
        <xdr:cNvPr id="765" name="【児童館】&#10;有形固定資産減価償却率該当値テキスト">
          <a:extLst>
            <a:ext uri="{FF2B5EF4-FFF2-40B4-BE49-F238E27FC236}">
              <a16:creationId xmlns:a16="http://schemas.microsoft.com/office/drawing/2014/main" id="{765BDE91-3FEB-4CFE-BEF0-933CA7F0D3F4}"/>
            </a:ext>
          </a:extLst>
        </xdr:cNvPr>
        <xdr:cNvSpPr txBox="1"/>
      </xdr:nvSpPr>
      <xdr:spPr>
        <a:xfrm>
          <a:off x="14414500" y="1352751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46.0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81</xdr:row>
      <xdr:rowOff>19957</xdr:rowOff>
    </xdr:from>
    <xdr:to>
      <xdr:col>81</xdr:col>
      <xdr:colOff>101600</xdr:colOff>
      <xdr:row>81</xdr:row>
      <xdr:rowOff>121557</xdr:rowOff>
    </xdr:to>
    <xdr:sp macro="" textlink="">
      <xdr:nvSpPr>
        <xdr:cNvPr id="766" name="楕円 765">
          <a:extLst>
            <a:ext uri="{FF2B5EF4-FFF2-40B4-BE49-F238E27FC236}">
              <a16:creationId xmlns:a16="http://schemas.microsoft.com/office/drawing/2014/main" id="{4A0D9D12-BA07-4D63-8FFA-C795FFE0452A}"/>
            </a:ext>
          </a:extLst>
        </xdr:cNvPr>
        <xdr:cNvSpPr/>
      </xdr:nvSpPr>
      <xdr:spPr>
        <a:xfrm>
          <a:off x="13578840" y="1359879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50800</xdr:colOff>
      <xdr:row>81</xdr:row>
      <xdr:rowOff>70757</xdr:rowOff>
    </xdr:from>
    <xdr:to>
      <xdr:col>85</xdr:col>
      <xdr:colOff>127000</xdr:colOff>
      <xdr:row>81</xdr:row>
      <xdr:rowOff>144236</xdr:rowOff>
    </xdr:to>
    <xdr:cxnSp macro="">
      <xdr:nvCxnSpPr>
        <xdr:cNvPr id="767" name="直線コネクタ 766">
          <a:extLst>
            <a:ext uri="{FF2B5EF4-FFF2-40B4-BE49-F238E27FC236}">
              <a16:creationId xmlns:a16="http://schemas.microsoft.com/office/drawing/2014/main" id="{D2D61ACE-4E87-4ECD-B660-1DD7E7942ADD}"/>
            </a:ext>
          </a:extLst>
        </xdr:cNvPr>
        <xdr:cNvCxnSpPr/>
      </xdr:nvCxnSpPr>
      <xdr:spPr>
        <a:xfrm>
          <a:off x="13629640" y="13649597"/>
          <a:ext cx="746760" cy="7347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84</xdr:row>
      <xdr:rowOff>75474</xdr:rowOff>
    </xdr:from>
    <xdr:to>
      <xdr:col>76</xdr:col>
      <xdr:colOff>165100</xdr:colOff>
      <xdr:row>85</xdr:row>
      <xdr:rowOff>5624</xdr:rowOff>
    </xdr:to>
    <xdr:sp macro="" textlink="">
      <xdr:nvSpPr>
        <xdr:cNvPr id="768" name="楕円 767">
          <a:extLst>
            <a:ext uri="{FF2B5EF4-FFF2-40B4-BE49-F238E27FC236}">
              <a16:creationId xmlns:a16="http://schemas.microsoft.com/office/drawing/2014/main" id="{DEDFE949-83DA-43A0-A863-DFFF39D59A95}"/>
            </a:ext>
          </a:extLst>
        </xdr:cNvPr>
        <xdr:cNvSpPr/>
      </xdr:nvSpPr>
      <xdr:spPr>
        <a:xfrm>
          <a:off x="12804140" y="14157234"/>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81</xdr:row>
      <xdr:rowOff>70757</xdr:rowOff>
    </xdr:from>
    <xdr:to>
      <xdr:col>81</xdr:col>
      <xdr:colOff>50800</xdr:colOff>
      <xdr:row>84</xdr:row>
      <xdr:rowOff>126274</xdr:rowOff>
    </xdr:to>
    <xdr:cxnSp macro="">
      <xdr:nvCxnSpPr>
        <xdr:cNvPr id="769" name="直線コネクタ 768">
          <a:extLst>
            <a:ext uri="{FF2B5EF4-FFF2-40B4-BE49-F238E27FC236}">
              <a16:creationId xmlns:a16="http://schemas.microsoft.com/office/drawing/2014/main" id="{8BCDEBFE-757E-4758-8FC8-38FE6FBFA746}"/>
            </a:ext>
          </a:extLst>
        </xdr:cNvPr>
        <xdr:cNvCxnSpPr/>
      </xdr:nvCxnSpPr>
      <xdr:spPr>
        <a:xfrm flipV="1">
          <a:off x="12854940" y="13649597"/>
          <a:ext cx="774700" cy="55843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84</xdr:row>
      <xdr:rowOff>23223</xdr:rowOff>
    </xdr:from>
    <xdr:to>
      <xdr:col>72</xdr:col>
      <xdr:colOff>38100</xdr:colOff>
      <xdr:row>84</xdr:row>
      <xdr:rowOff>124823</xdr:rowOff>
    </xdr:to>
    <xdr:sp macro="" textlink="">
      <xdr:nvSpPr>
        <xdr:cNvPr id="770" name="楕円 769">
          <a:extLst>
            <a:ext uri="{FF2B5EF4-FFF2-40B4-BE49-F238E27FC236}">
              <a16:creationId xmlns:a16="http://schemas.microsoft.com/office/drawing/2014/main" id="{32D59F0E-DA7D-4205-99CC-A968FA3ECAC0}"/>
            </a:ext>
          </a:extLst>
        </xdr:cNvPr>
        <xdr:cNvSpPr/>
      </xdr:nvSpPr>
      <xdr:spPr>
        <a:xfrm>
          <a:off x="12029440" y="14104983"/>
          <a:ext cx="7874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177800</xdr:colOff>
      <xdr:row>84</xdr:row>
      <xdr:rowOff>74023</xdr:rowOff>
    </xdr:from>
    <xdr:to>
      <xdr:col>76</xdr:col>
      <xdr:colOff>114300</xdr:colOff>
      <xdr:row>84</xdr:row>
      <xdr:rowOff>126274</xdr:rowOff>
    </xdr:to>
    <xdr:cxnSp macro="">
      <xdr:nvCxnSpPr>
        <xdr:cNvPr id="771" name="直線コネクタ 770">
          <a:extLst>
            <a:ext uri="{FF2B5EF4-FFF2-40B4-BE49-F238E27FC236}">
              <a16:creationId xmlns:a16="http://schemas.microsoft.com/office/drawing/2014/main" id="{3E6EE0B2-A9AA-4106-B0BA-BCBDBEED2010}"/>
            </a:ext>
          </a:extLst>
        </xdr:cNvPr>
        <xdr:cNvCxnSpPr/>
      </xdr:nvCxnSpPr>
      <xdr:spPr>
        <a:xfrm>
          <a:off x="12072620" y="14155783"/>
          <a:ext cx="782320" cy="5225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67</xdr:col>
      <xdr:colOff>0</xdr:colOff>
      <xdr:row>83</xdr:row>
      <xdr:rowOff>142421</xdr:rowOff>
    </xdr:from>
    <xdr:to>
      <xdr:col>67</xdr:col>
      <xdr:colOff>101600</xdr:colOff>
      <xdr:row>84</xdr:row>
      <xdr:rowOff>72571</xdr:rowOff>
    </xdr:to>
    <xdr:sp macro="" textlink="">
      <xdr:nvSpPr>
        <xdr:cNvPr id="772" name="楕円 771">
          <a:extLst>
            <a:ext uri="{FF2B5EF4-FFF2-40B4-BE49-F238E27FC236}">
              <a16:creationId xmlns:a16="http://schemas.microsoft.com/office/drawing/2014/main" id="{0EFED2F4-38D9-4CB5-9AA0-2D73F6360760}"/>
            </a:ext>
          </a:extLst>
        </xdr:cNvPr>
        <xdr:cNvSpPr/>
      </xdr:nvSpPr>
      <xdr:spPr>
        <a:xfrm>
          <a:off x="11231880" y="14056541"/>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50800</xdr:colOff>
      <xdr:row>84</xdr:row>
      <xdr:rowOff>21771</xdr:rowOff>
    </xdr:from>
    <xdr:to>
      <xdr:col>71</xdr:col>
      <xdr:colOff>177800</xdr:colOff>
      <xdr:row>84</xdr:row>
      <xdr:rowOff>74023</xdr:rowOff>
    </xdr:to>
    <xdr:cxnSp macro="">
      <xdr:nvCxnSpPr>
        <xdr:cNvPr id="773" name="直線コネクタ 772">
          <a:extLst>
            <a:ext uri="{FF2B5EF4-FFF2-40B4-BE49-F238E27FC236}">
              <a16:creationId xmlns:a16="http://schemas.microsoft.com/office/drawing/2014/main" id="{D3D6C774-9687-44CD-95AC-E2EA82EDD560}"/>
            </a:ext>
          </a:extLst>
        </xdr:cNvPr>
        <xdr:cNvCxnSpPr/>
      </xdr:nvCxnSpPr>
      <xdr:spPr>
        <a:xfrm>
          <a:off x="11282680" y="14103531"/>
          <a:ext cx="789940" cy="5225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26044</xdr:colOff>
      <xdr:row>82</xdr:row>
      <xdr:rowOff>4915</xdr:rowOff>
    </xdr:from>
    <xdr:ext cx="405111" cy="259045"/>
    <xdr:sp macro="" textlink="">
      <xdr:nvSpPr>
        <xdr:cNvPr id="774" name="n_1aveValue【児童館】&#10;有形固定資産減価償却率">
          <a:extLst>
            <a:ext uri="{FF2B5EF4-FFF2-40B4-BE49-F238E27FC236}">
              <a16:creationId xmlns:a16="http://schemas.microsoft.com/office/drawing/2014/main" id="{3A6CBE7E-598F-4F94-9518-364411907CE0}"/>
            </a:ext>
          </a:extLst>
        </xdr:cNvPr>
        <xdr:cNvSpPr txBox="1"/>
      </xdr:nvSpPr>
      <xdr:spPr>
        <a:xfrm>
          <a:off x="13437244" y="1375139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45.4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80</xdr:row>
      <xdr:rowOff>27050</xdr:rowOff>
    </xdr:from>
    <xdr:ext cx="405111" cy="259045"/>
    <xdr:sp macro="" textlink="">
      <xdr:nvSpPr>
        <xdr:cNvPr id="775" name="n_2aveValue【児童館】&#10;有形固定資産減価償却率">
          <a:extLst>
            <a:ext uri="{FF2B5EF4-FFF2-40B4-BE49-F238E27FC236}">
              <a16:creationId xmlns:a16="http://schemas.microsoft.com/office/drawing/2014/main" id="{37605173-73CE-4D11-BE29-A7BAB5E2A37D}"/>
            </a:ext>
          </a:extLst>
        </xdr:cNvPr>
        <xdr:cNvSpPr txBox="1"/>
      </xdr:nvSpPr>
      <xdr:spPr>
        <a:xfrm>
          <a:off x="12675244" y="1343825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45.2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80</xdr:row>
      <xdr:rowOff>51543</xdr:rowOff>
    </xdr:from>
    <xdr:ext cx="405111" cy="259045"/>
    <xdr:sp macro="" textlink="">
      <xdr:nvSpPr>
        <xdr:cNvPr id="776" name="n_3aveValue【児童館】&#10;有形固定資産減価償却率">
          <a:extLst>
            <a:ext uri="{FF2B5EF4-FFF2-40B4-BE49-F238E27FC236}">
              <a16:creationId xmlns:a16="http://schemas.microsoft.com/office/drawing/2014/main" id="{A1EF27EE-1197-428A-8580-CC2A3DC91EBE}"/>
            </a:ext>
          </a:extLst>
        </xdr:cNvPr>
        <xdr:cNvSpPr txBox="1"/>
      </xdr:nvSpPr>
      <xdr:spPr>
        <a:xfrm>
          <a:off x="11900544" y="1346274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46.7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80</xdr:row>
      <xdr:rowOff>30315</xdr:rowOff>
    </xdr:from>
    <xdr:ext cx="405111" cy="259045"/>
    <xdr:sp macro="" textlink="">
      <xdr:nvSpPr>
        <xdr:cNvPr id="777" name="n_4aveValue【児童館】&#10;有形固定資産減価償却率">
          <a:extLst>
            <a:ext uri="{FF2B5EF4-FFF2-40B4-BE49-F238E27FC236}">
              <a16:creationId xmlns:a16="http://schemas.microsoft.com/office/drawing/2014/main" id="{9CE93CB4-1AB8-4A51-9A49-A6AA2F6D9565}"/>
            </a:ext>
          </a:extLst>
        </xdr:cNvPr>
        <xdr:cNvSpPr txBox="1"/>
      </xdr:nvSpPr>
      <xdr:spPr>
        <a:xfrm>
          <a:off x="11102984" y="1344151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45.4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26044</xdr:colOff>
      <xdr:row>79</xdr:row>
      <xdr:rowOff>138084</xdr:rowOff>
    </xdr:from>
    <xdr:ext cx="405111" cy="259045"/>
    <xdr:sp macro="" textlink="">
      <xdr:nvSpPr>
        <xdr:cNvPr id="778" name="n_1mainValue【児童館】&#10;有形固定資産減価償却率">
          <a:extLst>
            <a:ext uri="{FF2B5EF4-FFF2-40B4-BE49-F238E27FC236}">
              <a16:creationId xmlns:a16="http://schemas.microsoft.com/office/drawing/2014/main" id="{1C9F1FFC-2871-4548-B57D-ED7E7C540087}"/>
            </a:ext>
          </a:extLst>
        </xdr:cNvPr>
        <xdr:cNvSpPr txBox="1"/>
      </xdr:nvSpPr>
      <xdr:spPr>
        <a:xfrm>
          <a:off x="13437244" y="1338164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41.5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84</xdr:row>
      <xdr:rowOff>168201</xdr:rowOff>
    </xdr:from>
    <xdr:ext cx="405111" cy="259045"/>
    <xdr:sp macro="" textlink="">
      <xdr:nvSpPr>
        <xdr:cNvPr id="779" name="n_2mainValue【児童館】&#10;有形固定資産減価償却率">
          <a:extLst>
            <a:ext uri="{FF2B5EF4-FFF2-40B4-BE49-F238E27FC236}">
              <a16:creationId xmlns:a16="http://schemas.microsoft.com/office/drawing/2014/main" id="{DBB692F8-151C-44C3-AA2E-F7406B78045F}"/>
            </a:ext>
          </a:extLst>
        </xdr:cNvPr>
        <xdr:cNvSpPr txBox="1"/>
      </xdr:nvSpPr>
      <xdr:spPr>
        <a:xfrm>
          <a:off x="12675244" y="1424996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76.4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84</xdr:row>
      <xdr:rowOff>115950</xdr:rowOff>
    </xdr:from>
    <xdr:ext cx="405111" cy="259045"/>
    <xdr:sp macro="" textlink="">
      <xdr:nvSpPr>
        <xdr:cNvPr id="780" name="n_3mainValue【児童館】&#10;有形固定資産減価償却率">
          <a:extLst>
            <a:ext uri="{FF2B5EF4-FFF2-40B4-BE49-F238E27FC236}">
              <a16:creationId xmlns:a16="http://schemas.microsoft.com/office/drawing/2014/main" id="{F2A96213-69D6-44EE-A98A-7F6947AD3559}"/>
            </a:ext>
          </a:extLst>
        </xdr:cNvPr>
        <xdr:cNvSpPr txBox="1"/>
      </xdr:nvSpPr>
      <xdr:spPr>
        <a:xfrm>
          <a:off x="11900544" y="1419771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73.2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84</xdr:row>
      <xdr:rowOff>63698</xdr:rowOff>
    </xdr:from>
    <xdr:ext cx="405111" cy="259045"/>
    <xdr:sp macro="" textlink="">
      <xdr:nvSpPr>
        <xdr:cNvPr id="781" name="n_4mainValue【児童館】&#10;有形固定資産減価償却率">
          <a:extLst>
            <a:ext uri="{FF2B5EF4-FFF2-40B4-BE49-F238E27FC236}">
              <a16:creationId xmlns:a16="http://schemas.microsoft.com/office/drawing/2014/main" id="{AC121E38-C3D3-40B4-800F-50E9C12B0BF0}"/>
            </a:ext>
          </a:extLst>
        </xdr:cNvPr>
        <xdr:cNvSpPr txBox="1"/>
      </xdr:nvSpPr>
      <xdr:spPr>
        <a:xfrm>
          <a:off x="11102984" y="1414545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70.0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68</xdr:row>
      <xdr:rowOff>152400</xdr:rowOff>
    </xdr:from>
    <xdr:to>
      <xdr:col>120</xdr:col>
      <xdr:colOff>152400</xdr:colOff>
      <xdr:row>72</xdr:row>
      <xdr:rowOff>101600</xdr:rowOff>
    </xdr:to>
    <xdr:sp macro="" textlink="">
      <xdr:nvSpPr>
        <xdr:cNvPr id="782" name="正方形/長方形 781">
          <a:extLst>
            <a:ext uri="{FF2B5EF4-FFF2-40B4-BE49-F238E27FC236}">
              <a16:creationId xmlns:a16="http://schemas.microsoft.com/office/drawing/2014/main" id="{14D291BD-598F-4BE1-B03E-3E567CDE5A29}"/>
            </a:ext>
          </a:extLst>
        </xdr:cNvPr>
        <xdr:cNvSpPr/>
      </xdr:nvSpPr>
      <xdr:spPr>
        <a:xfrm>
          <a:off x="16093440" y="11551920"/>
          <a:ext cx="4175760" cy="61976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児童館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96</xdr:col>
      <xdr:colOff>127000</xdr:colOff>
      <xdr:row>72</xdr:row>
      <xdr:rowOff>127000</xdr:rowOff>
    </xdr:from>
    <xdr:to>
      <xdr:col>104</xdr:col>
      <xdr:colOff>127000</xdr:colOff>
      <xdr:row>74</xdr:row>
      <xdr:rowOff>38100</xdr:rowOff>
    </xdr:to>
    <xdr:sp macro="" textlink="">
      <xdr:nvSpPr>
        <xdr:cNvPr id="783" name="正方形/長方形 782">
          <a:extLst>
            <a:ext uri="{FF2B5EF4-FFF2-40B4-BE49-F238E27FC236}">
              <a16:creationId xmlns:a16="http://schemas.microsoft.com/office/drawing/2014/main" id="{94325152-1CB8-40A3-925E-417142913177}"/>
            </a:ext>
          </a:extLst>
        </xdr:cNvPr>
        <xdr:cNvSpPr/>
      </xdr:nvSpPr>
      <xdr:spPr>
        <a:xfrm>
          <a:off x="16220440" y="1219708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73</xdr:row>
      <xdr:rowOff>158750</xdr:rowOff>
    </xdr:from>
    <xdr:to>
      <xdr:col>104</xdr:col>
      <xdr:colOff>127000</xdr:colOff>
      <xdr:row>75</xdr:row>
      <xdr:rowOff>69850</xdr:rowOff>
    </xdr:to>
    <xdr:sp macro="" textlink="">
      <xdr:nvSpPr>
        <xdr:cNvPr id="784" name="正方形/長方形 783">
          <a:extLst>
            <a:ext uri="{FF2B5EF4-FFF2-40B4-BE49-F238E27FC236}">
              <a16:creationId xmlns:a16="http://schemas.microsoft.com/office/drawing/2014/main" id="{D96FD68B-D653-4FAF-ADBE-DF00F4965BA5}"/>
            </a:ext>
          </a:extLst>
        </xdr:cNvPr>
        <xdr:cNvSpPr/>
      </xdr:nvSpPr>
      <xdr:spPr>
        <a:xfrm>
          <a:off x="16220440" y="1239647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10/22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72</xdr:row>
      <xdr:rowOff>127000</xdr:rowOff>
    </xdr:from>
    <xdr:to>
      <xdr:col>110</xdr:col>
      <xdr:colOff>0</xdr:colOff>
      <xdr:row>74</xdr:row>
      <xdr:rowOff>38100</xdr:rowOff>
    </xdr:to>
    <xdr:sp macro="" textlink="">
      <xdr:nvSpPr>
        <xdr:cNvPr id="785" name="正方形/長方形 784">
          <a:extLst>
            <a:ext uri="{FF2B5EF4-FFF2-40B4-BE49-F238E27FC236}">
              <a16:creationId xmlns:a16="http://schemas.microsoft.com/office/drawing/2014/main" id="{7BAA86E6-3D82-42C2-A10C-DB7CCEA1E7FE}"/>
            </a:ext>
          </a:extLst>
        </xdr:cNvPr>
        <xdr:cNvSpPr/>
      </xdr:nvSpPr>
      <xdr:spPr>
        <a:xfrm>
          <a:off x="17099280" y="1219708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73</xdr:row>
      <xdr:rowOff>158750</xdr:rowOff>
    </xdr:from>
    <xdr:to>
      <xdr:col>110</xdr:col>
      <xdr:colOff>0</xdr:colOff>
      <xdr:row>75</xdr:row>
      <xdr:rowOff>69850</xdr:rowOff>
    </xdr:to>
    <xdr:sp macro="" textlink="">
      <xdr:nvSpPr>
        <xdr:cNvPr id="786" name="正方形/長方形 785">
          <a:extLst>
            <a:ext uri="{FF2B5EF4-FFF2-40B4-BE49-F238E27FC236}">
              <a16:creationId xmlns:a16="http://schemas.microsoft.com/office/drawing/2014/main" id="{5451A8EB-380D-491D-84AC-CB7C684488F3}"/>
            </a:ext>
          </a:extLst>
        </xdr:cNvPr>
        <xdr:cNvSpPr/>
      </xdr:nvSpPr>
      <xdr:spPr>
        <a:xfrm>
          <a:off x="17099280" y="1239647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0.021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72</xdr:row>
      <xdr:rowOff>127000</xdr:rowOff>
    </xdr:from>
    <xdr:to>
      <xdr:col>116</xdr:col>
      <xdr:colOff>0</xdr:colOff>
      <xdr:row>74</xdr:row>
      <xdr:rowOff>38100</xdr:rowOff>
    </xdr:to>
    <xdr:sp macro="" textlink="">
      <xdr:nvSpPr>
        <xdr:cNvPr id="787" name="正方形/長方形 786">
          <a:extLst>
            <a:ext uri="{FF2B5EF4-FFF2-40B4-BE49-F238E27FC236}">
              <a16:creationId xmlns:a16="http://schemas.microsoft.com/office/drawing/2014/main" id="{6DC470AD-EE51-460E-9C1B-1F953EF15E22}"/>
            </a:ext>
          </a:extLst>
        </xdr:cNvPr>
        <xdr:cNvSpPr/>
      </xdr:nvSpPr>
      <xdr:spPr>
        <a:xfrm>
          <a:off x="18105120" y="1219708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愛媛県平均</a:t>
          </a:r>
        </a:p>
      </xdr:txBody>
    </xdr:sp>
    <xdr:clientData/>
  </xdr:twoCellAnchor>
  <xdr:twoCellAnchor>
    <xdr:from>
      <xdr:col>108</xdr:col>
      <xdr:colOff>0</xdr:colOff>
      <xdr:row>73</xdr:row>
      <xdr:rowOff>158750</xdr:rowOff>
    </xdr:from>
    <xdr:to>
      <xdr:col>116</xdr:col>
      <xdr:colOff>0</xdr:colOff>
      <xdr:row>75</xdr:row>
      <xdr:rowOff>69850</xdr:rowOff>
    </xdr:to>
    <xdr:sp macro="" textlink="">
      <xdr:nvSpPr>
        <xdr:cNvPr id="788" name="正方形/長方形 787">
          <a:extLst>
            <a:ext uri="{FF2B5EF4-FFF2-40B4-BE49-F238E27FC236}">
              <a16:creationId xmlns:a16="http://schemas.microsoft.com/office/drawing/2014/main" id="{FB7C1952-AD76-4188-B2F7-91BAE09FB00E}"/>
            </a:ext>
          </a:extLst>
        </xdr:cNvPr>
        <xdr:cNvSpPr/>
      </xdr:nvSpPr>
      <xdr:spPr>
        <a:xfrm>
          <a:off x="18105120" y="1239647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0.017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75</xdr:row>
      <xdr:rowOff>95250</xdr:rowOff>
    </xdr:from>
    <xdr:to>
      <xdr:col>120</xdr:col>
      <xdr:colOff>152400</xdr:colOff>
      <xdr:row>88</xdr:row>
      <xdr:rowOff>152400</xdr:rowOff>
    </xdr:to>
    <xdr:sp macro="" textlink="">
      <xdr:nvSpPr>
        <xdr:cNvPr id="789" name="正方形/長方形 788">
          <a:extLst>
            <a:ext uri="{FF2B5EF4-FFF2-40B4-BE49-F238E27FC236}">
              <a16:creationId xmlns:a16="http://schemas.microsoft.com/office/drawing/2014/main" id="{59A767C3-0FAC-416D-85B7-757378683EA4}"/>
            </a:ext>
          </a:extLst>
        </xdr:cNvPr>
        <xdr:cNvSpPr/>
      </xdr:nvSpPr>
      <xdr:spPr>
        <a:xfrm>
          <a:off x="16093440" y="12668250"/>
          <a:ext cx="4175760" cy="223647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74</xdr:row>
      <xdr:rowOff>76200</xdr:rowOff>
    </xdr:from>
    <xdr:ext cx="349839" cy="225703"/>
    <xdr:sp macro="" textlink="">
      <xdr:nvSpPr>
        <xdr:cNvPr id="790" name="テキスト ボックス 789">
          <a:extLst>
            <a:ext uri="{FF2B5EF4-FFF2-40B4-BE49-F238E27FC236}">
              <a16:creationId xmlns:a16="http://schemas.microsoft.com/office/drawing/2014/main" id="{A9909A7D-A096-41D9-A405-485274BE6968}"/>
            </a:ext>
          </a:extLst>
        </xdr:cNvPr>
        <xdr:cNvSpPr txBox="1"/>
      </xdr:nvSpPr>
      <xdr:spPr>
        <a:xfrm>
          <a:off x="16078200" y="1248156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88</xdr:row>
      <xdr:rowOff>152400</xdr:rowOff>
    </xdr:from>
    <xdr:to>
      <xdr:col>120</xdr:col>
      <xdr:colOff>114300</xdr:colOff>
      <xdr:row>88</xdr:row>
      <xdr:rowOff>152400</xdr:rowOff>
    </xdr:to>
    <xdr:cxnSp macro="">
      <xdr:nvCxnSpPr>
        <xdr:cNvPr id="791" name="直線コネクタ 790">
          <a:extLst>
            <a:ext uri="{FF2B5EF4-FFF2-40B4-BE49-F238E27FC236}">
              <a16:creationId xmlns:a16="http://schemas.microsoft.com/office/drawing/2014/main" id="{56719E6C-855E-4361-9E93-7A037002FEA9}"/>
            </a:ext>
          </a:extLst>
        </xdr:cNvPr>
        <xdr:cNvCxnSpPr/>
      </xdr:nvCxnSpPr>
      <xdr:spPr>
        <a:xfrm>
          <a:off x="16093440" y="1490472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86</xdr:row>
      <xdr:rowOff>38100</xdr:rowOff>
    </xdr:from>
    <xdr:to>
      <xdr:col>120</xdr:col>
      <xdr:colOff>114300</xdr:colOff>
      <xdr:row>86</xdr:row>
      <xdr:rowOff>38100</xdr:rowOff>
    </xdr:to>
    <xdr:cxnSp macro="">
      <xdr:nvCxnSpPr>
        <xdr:cNvPr id="792" name="直線コネクタ 791">
          <a:extLst>
            <a:ext uri="{FF2B5EF4-FFF2-40B4-BE49-F238E27FC236}">
              <a16:creationId xmlns:a16="http://schemas.microsoft.com/office/drawing/2014/main" id="{31082ADF-24F0-446E-BA54-669CB59207C5}"/>
            </a:ext>
          </a:extLst>
        </xdr:cNvPr>
        <xdr:cNvCxnSpPr/>
      </xdr:nvCxnSpPr>
      <xdr:spPr>
        <a:xfrm>
          <a:off x="16093440" y="1445514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85</xdr:row>
      <xdr:rowOff>67327</xdr:rowOff>
    </xdr:from>
    <xdr:ext cx="467179" cy="259045"/>
    <xdr:sp macro="" textlink="">
      <xdr:nvSpPr>
        <xdr:cNvPr id="793" name="テキスト ボックス 792">
          <a:extLst>
            <a:ext uri="{FF2B5EF4-FFF2-40B4-BE49-F238E27FC236}">
              <a16:creationId xmlns:a16="http://schemas.microsoft.com/office/drawing/2014/main" id="{667553D8-7518-4D4A-97D4-FE248FE5EC9E}"/>
            </a:ext>
          </a:extLst>
        </xdr:cNvPr>
        <xdr:cNvSpPr txBox="1"/>
      </xdr:nvSpPr>
      <xdr:spPr>
        <a:xfrm>
          <a:off x="15694841" y="1431672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83</xdr:row>
      <xdr:rowOff>95250</xdr:rowOff>
    </xdr:from>
    <xdr:to>
      <xdr:col>120</xdr:col>
      <xdr:colOff>114300</xdr:colOff>
      <xdr:row>83</xdr:row>
      <xdr:rowOff>95250</xdr:rowOff>
    </xdr:to>
    <xdr:cxnSp macro="">
      <xdr:nvCxnSpPr>
        <xdr:cNvPr id="794" name="直線コネクタ 793">
          <a:extLst>
            <a:ext uri="{FF2B5EF4-FFF2-40B4-BE49-F238E27FC236}">
              <a16:creationId xmlns:a16="http://schemas.microsoft.com/office/drawing/2014/main" id="{C35CD17B-DFBF-431C-BD4B-49B9EF83A07B}"/>
            </a:ext>
          </a:extLst>
        </xdr:cNvPr>
        <xdr:cNvCxnSpPr/>
      </xdr:nvCxnSpPr>
      <xdr:spPr>
        <a:xfrm>
          <a:off x="16093440" y="1400937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82</xdr:row>
      <xdr:rowOff>124477</xdr:rowOff>
    </xdr:from>
    <xdr:ext cx="467179" cy="259045"/>
    <xdr:sp macro="" textlink="">
      <xdr:nvSpPr>
        <xdr:cNvPr id="795" name="テキスト ボックス 794">
          <a:extLst>
            <a:ext uri="{FF2B5EF4-FFF2-40B4-BE49-F238E27FC236}">
              <a16:creationId xmlns:a16="http://schemas.microsoft.com/office/drawing/2014/main" id="{68429614-DABB-44DC-B9A2-EB1BBCC3D127}"/>
            </a:ext>
          </a:extLst>
        </xdr:cNvPr>
        <xdr:cNvSpPr txBox="1"/>
      </xdr:nvSpPr>
      <xdr:spPr>
        <a:xfrm>
          <a:off x="15694841" y="1387095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80</xdr:row>
      <xdr:rowOff>152400</xdr:rowOff>
    </xdr:from>
    <xdr:to>
      <xdr:col>120</xdr:col>
      <xdr:colOff>114300</xdr:colOff>
      <xdr:row>80</xdr:row>
      <xdr:rowOff>152400</xdr:rowOff>
    </xdr:to>
    <xdr:cxnSp macro="">
      <xdr:nvCxnSpPr>
        <xdr:cNvPr id="796" name="直線コネクタ 795">
          <a:extLst>
            <a:ext uri="{FF2B5EF4-FFF2-40B4-BE49-F238E27FC236}">
              <a16:creationId xmlns:a16="http://schemas.microsoft.com/office/drawing/2014/main" id="{0544FBA5-5974-4AF3-87A4-CED602DC151F}"/>
            </a:ext>
          </a:extLst>
        </xdr:cNvPr>
        <xdr:cNvCxnSpPr/>
      </xdr:nvCxnSpPr>
      <xdr:spPr>
        <a:xfrm>
          <a:off x="16093440" y="1356360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80</xdr:row>
      <xdr:rowOff>10177</xdr:rowOff>
    </xdr:from>
    <xdr:ext cx="467179" cy="259045"/>
    <xdr:sp macro="" textlink="">
      <xdr:nvSpPr>
        <xdr:cNvPr id="797" name="テキスト ボックス 796">
          <a:extLst>
            <a:ext uri="{FF2B5EF4-FFF2-40B4-BE49-F238E27FC236}">
              <a16:creationId xmlns:a16="http://schemas.microsoft.com/office/drawing/2014/main" id="{3FC82C84-3130-4C8C-BCA1-C1716FA9E8F2}"/>
            </a:ext>
          </a:extLst>
        </xdr:cNvPr>
        <xdr:cNvSpPr txBox="1"/>
      </xdr:nvSpPr>
      <xdr:spPr>
        <a:xfrm>
          <a:off x="15694841" y="134213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0.040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78</xdr:row>
      <xdr:rowOff>38100</xdr:rowOff>
    </xdr:from>
    <xdr:to>
      <xdr:col>120</xdr:col>
      <xdr:colOff>114300</xdr:colOff>
      <xdr:row>78</xdr:row>
      <xdr:rowOff>38100</xdr:rowOff>
    </xdr:to>
    <xdr:cxnSp macro="">
      <xdr:nvCxnSpPr>
        <xdr:cNvPr id="798" name="直線コネクタ 797">
          <a:extLst>
            <a:ext uri="{FF2B5EF4-FFF2-40B4-BE49-F238E27FC236}">
              <a16:creationId xmlns:a16="http://schemas.microsoft.com/office/drawing/2014/main" id="{C0103E8C-298C-46AF-A701-0DBB62F519C9}"/>
            </a:ext>
          </a:extLst>
        </xdr:cNvPr>
        <xdr:cNvCxnSpPr/>
      </xdr:nvCxnSpPr>
      <xdr:spPr>
        <a:xfrm>
          <a:off x="16093440" y="1311402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77</xdr:row>
      <xdr:rowOff>67327</xdr:rowOff>
    </xdr:from>
    <xdr:ext cx="467179" cy="259045"/>
    <xdr:sp macro="" textlink="">
      <xdr:nvSpPr>
        <xdr:cNvPr id="799" name="テキスト ボックス 798">
          <a:extLst>
            <a:ext uri="{FF2B5EF4-FFF2-40B4-BE49-F238E27FC236}">
              <a16:creationId xmlns:a16="http://schemas.microsoft.com/office/drawing/2014/main" id="{5C85FD62-E04B-407C-A7AE-FE0159C8FBA1}"/>
            </a:ext>
          </a:extLst>
        </xdr:cNvPr>
        <xdr:cNvSpPr txBox="1"/>
      </xdr:nvSpPr>
      <xdr:spPr>
        <a:xfrm>
          <a:off x="15694841" y="1297560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0.060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75</xdr:row>
      <xdr:rowOff>95250</xdr:rowOff>
    </xdr:from>
    <xdr:to>
      <xdr:col>120</xdr:col>
      <xdr:colOff>114300</xdr:colOff>
      <xdr:row>75</xdr:row>
      <xdr:rowOff>95250</xdr:rowOff>
    </xdr:to>
    <xdr:cxnSp macro="">
      <xdr:nvCxnSpPr>
        <xdr:cNvPr id="800" name="直線コネクタ 799">
          <a:extLst>
            <a:ext uri="{FF2B5EF4-FFF2-40B4-BE49-F238E27FC236}">
              <a16:creationId xmlns:a16="http://schemas.microsoft.com/office/drawing/2014/main" id="{86F12038-E9E4-4F6B-A8D3-B643CC4524E7}"/>
            </a:ext>
          </a:extLst>
        </xdr:cNvPr>
        <xdr:cNvCxnSpPr/>
      </xdr:nvCxnSpPr>
      <xdr:spPr>
        <a:xfrm>
          <a:off x="16093440" y="1266825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74</xdr:row>
      <xdr:rowOff>124477</xdr:rowOff>
    </xdr:from>
    <xdr:ext cx="467179" cy="259045"/>
    <xdr:sp macro="" textlink="">
      <xdr:nvSpPr>
        <xdr:cNvPr id="801" name="テキスト ボックス 800">
          <a:extLst>
            <a:ext uri="{FF2B5EF4-FFF2-40B4-BE49-F238E27FC236}">
              <a16:creationId xmlns:a16="http://schemas.microsoft.com/office/drawing/2014/main" id="{557FECB1-1803-42C2-8CBA-B52758F26A63}"/>
            </a:ext>
          </a:extLst>
        </xdr:cNvPr>
        <xdr:cNvSpPr txBox="1"/>
      </xdr:nvSpPr>
      <xdr:spPr>
        <a:xfrm>
          <a:off x="15694841" y="1252983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0.080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75</xdr:row>
      <xdr:rowOff>95250</xdr:rowOff>
    </xdr:from>
    <xdr:to>
      <xdr:col>120</xdr:col>
      <xdr:colOff>152400</xdr:colOff>
      <xdr:row>88</xdr:row>
      <xdr:rowOff>152400</xdr:rowOff>
    </xdr:to>
    <xdr:sp macro="" textlink="">
      <xdr:nvSpPr>
        <xdr:cNvPr id="802" name="【児童館】&#10;一人当たり面積グラフ枠">
          <a:extLst>
            <a:ext uri="{FF2B5EF4-FFF2-40B4-BE49-F238E27FC236}">
              <a16:creationId xmlns:a16="http://schemas.microsoft.com/office/drawing/2014/main" id="{B2DCB1B2-FD77-4B32-98BF-929E5661EB5D}"/>
            </a:ext>
          </a:extLst>
        </xdr:cNvPr>
        <xdr:cNvSpPr/>
      </xdr:nvSpPr>
      <xdr:spPr>
        <a:xfrm>
          <a:off x="16093440" y="12668250"/>
          <a:ext cx="4175760" cy="223647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62864</xdr:colOff>
      <xdr:row>77</xdr:row>
      <xdr:rowOff>118111</xdr:rowOff>
    </xdr:from>
    <xdr:to>
      <xdr:col>116</xdr:col>
      <xdr:colOff>62864</xdr:colOff>
      <xdr:row>85</xdr:row>
      <xdr:rowOff>163830</xdr:rowOff>
    </xdr:to>
    <xdr:cxnSp macro="">
      <xdr:nvCxnSpPr>
        <xdr:cNvPr id="803" name="直線コネクタ 802">
          <a:extLst>
            <a:ext uri="{FF2B5EF4-FFF2-40B4-BE49-F238E27FC236}">
              <a16:creationId xmlns:a16="http://schemas.microsoft.com/office/drawing/2014/main" id="{679DC312-1BC5-4E9B-8708-B8E68972ABCB}"/>
            </a:ext>
          </a:extLst>
        </xdr:cNvPr>
        <xdr:cNvCxnSpPr/>
      </xdr:nvCxnSpPr>
      <xdr:spPr>
        <a:xfrm flipV="1">
          <a:off x="19509104" y="13026391"/>
          <a:ext cx="0" cy="1386839"/>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85</xdr:row>
      <xdr:rowOff>167657</xdr:rowOff>
    </xdr:from>
    <xdr:ext cx="469744" cy="259045"/>
    <xdr:sp macro="" textlink="">
      <xdr:nvSpPr>
        <xdr:cNvPr id="804" name="【児童館】&#10;一人当たり面積最小値テキスト">
          <a:extLst>
            <a:ext uri="{FF2B5EF4-FFF2-40B4-BE49-F238E27FC236}">
              <a16:creationId xmlns:a16="http://schemas.microsoft.com/office/drawing/2014/main" id="{1D4ADA8C-D2D1-48A5-9435-BC36319FA4B9}"/>
            </a:ext>
          </a:extLst>
        </xdr:cNvPr>
        <xdr:cNvSpPr txBox="1"/>
      </xdr:nvSpPr>
      <xdr:spPr>
        <a:xfrm>
          <a:off x="19547840" y="1441705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0.002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85</xdr:row>
      <xdr:rowOff>163830</xdr:rowOff>
    </xdr:from>
    <xdr:to>
      <xdr:col>116</xdr:col>
      <xdr:colOff>152400</xdr:colOff>
      <xdr:row>85</xdr:row>
      <xdr:rowOff>163830</xdr:rowOff>
    </xdr:to>
    <xdr:cxnSp macro="">
      <xdr:nvCxnSpPr>
        <xdr:cNvPr id="805" name="直線コネクタ 804">
          <a:extLst>
            <a:ext uri="{FF2B5EF4-FFF2-40B4-BE49-F238E27FC236}">
              <a16:creationId xmlns:a16="http://schemas.microsoft.com/office/drawing/2014/main" id="{7858635E-8815-4EFE-9D3F-E697A6561089}"/>
            </a:ext>
          </a:extLst>
        </xdr:cNvPr>
        <xdr:cNvCxnSpPr/>
      </xdr:nvCxnSpPr>
      <xdr:spPr>
        <a:xfrm>
          <a:off x="19443700" y="14413230"/>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76</xdr:row>
      <xdr:rowOff>64788</xdr:rowOff>
    </xdr:from>
    <xdr:ext cx="469744" cy="259045"/>
    <xdr:sp macro="" textlink="">
      <xdr:nvSpPr>
        <xdr:cNvPr id="806" name="【児童館】&#10;一人当たり面積最大値テキスト">
          <a:extLst>
            <a:ext uri="{FF2B5EF4-FFF2-40B4-BE49-F238E27FC236}">
              <a16:creationId xmlns:a16="http://schemas.microsoft.com/office/drawing/2014/main" id="{C523E48F-74F4-4447-9343-65D14368445C}"/>
            </a:ext>
          </a:extLst>
        </xdr:cNvPr>
        <xdr:cNvSpPr txBox="1"/>
      </xdr:nvSpPr>
      <xdr:spPr>
        <a:xfrm>
          <a:off x="19547840" y="1280542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0.064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77</xdr:row>
      <xdr:rowOff>118111</xdr:rowOff>
    </xdr:from>
    <xdr:to>
      <xdr:col>116</xdr:col>
      <xdr:colOff>152400</xdr:colOff>
      <xdr:row>77</xdr:row>
      <xdr:rowOff>118111</xdr:rowOff>
    </xdr:to>
    <xdr:cxnSp macro="">
      <xdr:nvCxnSpPr>
        <xdr:cNvPr id="807" name="直線コネクタ 806">
          <a:extLst>
            <a:ext uri="{FF2B5EF4-FFF2-40B4-BE49-F238E27FC236}">
              <a16:creationId xmlns:a16="http://schemas.microsoft.com/office/drawing/2014/main" id="{9F4D4698-F738-49B3-A407-AC0A7778D6DD}"/>
            </a:ext>
          </a:extLst>
        </xdr:cNvPr>
        <xdr:cNvCxnSpPr/>
      </xdr:nvCxnSpPr>
      <xdr:spPr>
        <a:xfrm>
          <a:off x="19443700" y="13026391"/>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82</xdr:row>
      <xdr:rowOff>90188</xdr:rowOff>
    </xdr:from>
    <xdr:ext cx="469744" cy="259045"/>
    <xdr:sp macro="" textlink="">
      <xdr:nvSpPr>
        <xdr:cNvPr id="808" name="【児童館】&#10;一人当たり面積平均値テキスト">
          <a:extLst>
            <a:ext uri="{FF2B5EF4-FFF2-40B4-BE49-F238E27FC236}">
              <a16:creationId xmlns:a16="http://schemas.microsoft.com/office/drawing/2014/main" id="{BF74E127-8609-4D8A-A0AE-986D6475FDFC}"/>
            </a:ext>
          </a:extLst>
        </xdr:cNvPr>
        <xdr:cNvSpPr txBox="1"/>
      </xdr:nvSpPr>
      <xdr:spPr>
        <a:xfrm>
          <a:off x="19547840" y="13836668"/>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0.019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83</xdr:row>
      <xdr:rowOff>67311</xdr:rowOff>
    </xdr:from>
    <xdr:to>
      <xdr:col>116</xdr:col>
      <xdr:colOff>114300</xdr:colOff>
      <xdr:row>83</xdr:row>
      <xdr:rowOff>168911</xdr:rowOff>
    </xdr:to>
    <xdr:sp macro="" textlink="">
      <xdr:nvSpPr>
        <xdr:cNvPr id="809" name="フローチャート: 判断 808">
          <a:extLst>
            <a:ext uri="{FF2B5EF4-FFF2-40B4-BE49-F238E27FC236}">
              <a16:creationId xmlns:a16="http://schemas.microsoft.com/office/drawing/2014/main" id="{F3370814-BC3C-4267-99FE-E5C6F0AA8625}"/>
            </a:ext>
          </a:extLst>
        </xdr:cNvPr>
        <xdr:cNvSpPr/>
      </xdr:nvSpPr>
      <xdr:spPr>
        <a:xfrm>
          <a:off x="19458940" y="1398143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83</xdr:row>
      <xdr:rowOff>90170</xdr:rowOff>
    </xdr:from>
    <xdr:to>
      <xdr:col>112</xdr:col>
      <xdr:colOff>38100</xdr:colOff>
      <xdr:row>84</xdr:row>
      <xdr:rowOff>20320</xdr:rowOff>
    </xdr:to>
    <xdr:sp macro="" textlink="">
      <xdr:nvSpPr>
        <xdr:cNvPr id="810" name="フローチャート: 判断 809">
          <a:extLst>
            <a:ext uri="{FF2B5EF4-FFF2-40B4-BE49-F238E27FC236}">
              <a16:creationId xmlns:a16="http://schemas.microsoft.com/office/drawing/2014/main" id="{4D2FE063-E1F5-4E4A-B337-9E30A35ED8B2}"/>
            </a:ext>
          </a:extLst>
        </xdr:cNvPr>
        <xdr:cNvSpPr/>
      </xdr:nvSpPr>
      <xdr:spPr>
        <a:xfrm>
          <a:off x="18735040" y="14004290"/>
          <a:ext cx="7874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82</xdr:row>
      <xdr:rowOff>170180</xdr:rowOff>
    </xdr:from>
    <xdr:to>
      <xdr:col>107</xdr:col>
      <xdr:colOff>101600</xdr:colOff>
      <xdr:row>83</xdr:row>
      <xdr:rowOff>100330</xdr:rowOff>
    </xdr:to>
    <xdr:sp macro="" textlink="">
      <xdr:nvSpPr>
        <xdr:cNvPr id="811" name="フローチャート: 判断 810">
          <a:extLst>
            <a:ext uri="{FF2B5EF4-FFF2-40B4-BE49-F238E27FC236}">
              <a16:creationId xmlns:a16="http://schemas.microsoft.com/office/drawing/2014/main" id="{B8C94FC3-6A03-4AB3-9011-85ABAA3DFE3D}"/>
            </a:ext>
          </a:extLst>
        </xdr:cNvPr>
        <xdr:cNvSpPr/>
      </xdr:nvSpPr>
      <xdr:spPr>
        <a:xfrm>
          <a:off x="17937480" y="13916660"/>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63500</xdr:colOff>
      <xdr:row>83</xdr:row>
      <xdr:rowOff>44450</xdr:rowOff>
    </xdr:from>
    <xdr:to>
      <xdr:col>102</xdr:col>
      <xdr:colOff>165100</xdr:colOff>
      <xdr:row>83</xdr:row>
      <xdr:rowOff>146050</xdr:rowOff>
    </xdr:to>
    <xdr:sp macro="" textlink="">
      <xdr:nvSpPr>
        <xdr:cNvPr id="812" name="フローチャート: 判断 811">
          <a:extLst>
            <a:ext uri="{FF2B5EF4-FFF2-40B4-BE49-F238E27FC236}">
              <a16:creationId xmlns:a16="http://schemas.microsoft.com/office/drawing/2014/main" id="{634FC35B-6C89-4AE8-BD4F-C564BD821656}"/>
            </a:ext>
          </a:extLst>
        </xdr:cNvPr>
        <xdr:cNvSpPr/>
      </xdr:nvSpPr>
      <xdr:spPr>
        <a:xfrm>
          <a:off x="17162780" y="1395857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127000</xdr:colOff>
      <xdr:row>83</xdr:row>
      <xdr:rowOff>67311</xdr:rowOff>
    </xdr:from>
    <xdr:to>
      <xdr:col>98</xdr:col>
      <xdr:colOff>38100</xdr:colOff>
      <xdr:row>83</xdr:row>
      <xdr:rowOff>168911</xdr:rowOff>
    </xdr:to>
    <xdr:sp macro="" textlink="">
      <xdr:nvSpPr>
        <xdr:cNvPr id="813" name="フローチャート: 判断 812">
          <a:extLst>
            <a:ext uri="{FF2B5EF4-FFF2-40B4-BE49-F238E27FC236}">
              <a16:creationId xmlns:a16="http://schemas.microsoft.com/office/drawing/2014/main" id="{55E7BD03-795D-44AF-902C-4F2B479B208E}"/>
            </a:ext>
          </a:extLst>
        </xdr:cNvPr>
        <xdr:cNvSpPr/>
      </xdr:nvSpPr>
      <xdr:spPr>
        <a:xfrm>
          <a:off x="16388080" y="13981431"/>
          <a:ext cx="7874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88</xdr:row>
      <xdr:rowOff>149877</xdr:rowOff>
    </xdr:from>
    <xdr:ext cx="762000" cy="259045"/>
    <xdr:sp macro="" textlink="">
      <xdr:nvSpPr>
        <xdr:cNvPr id="814" name="テキスト ボックス 813">
          <a:extLst>
            <a:ext uri="{FF2B5EF4-FFF2-40B4-BE49-F238E27FC236}">
              <a16:creationId xmlns:a16="http://schemas.microsoft.com/office/drawing/2014/main" id="{1C0EEDD3-5689-4496-BA54-B7DF36ECB5BF}"/>
            </a:ext>
          </a:extLst>
        </xdr:cNvPr>
        <xdr:cNvSpPr txBox="1"/>
      </xdr:nvSpPr>
      <xdr:spPr>
        <a:xfrm>
          <a:off x="19342100" y="149021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88</xdr:row>
      <xdr:rowOff>149877</xdr:rowOff>
    </xdr:from>
    <xdr:ext cx="762000" cy="259045"/>
    <xdr:sp macro="" textlink="">
      <xdr:nvSpPr>
        <xdr:cNvPr id="815" name="テキスト ボックス 814">
          <a:extLst>
            <a:ext uri="{FF2B5EF4-FFF2-40B4-BE49-F238E27FC236}">
              <a16:creationId xmlns:a16="http://schemas.microsoft.com/office/drawing/2014/main" id="{8DC5FD8B-E1F3-467E-93D5-0F0135BE2A13}"/>
            </a:ext>
          </a:extLst>
        </xdr:cNvPr>
        <xdr:cNvSpPr txBox="1"/>
      </xdr:nvSpPr>
      <xdr:spPr>
        <a:xfrm>
          <a:off x="18610580" y="149021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88</xdr:row>
      <xdr:rowOff>149877</xdr:rowOff>
    </xdr:from>
    <xdr:ext cx="762000" cy="259045"/>
    <xdr:sp macro="" textlink="">
      <xdr:nvSpPr>
        <xdr:cNvPr id="816" name="テキスト ボックス 815">
          <a:extLst>
            <a:ext uri="{FF2B5EF4-FFF2-40B4-BE49-F238E27FC236}">
              <a16:creationId xmlns:a16="http://schemas.microsoft.com/office/drawing/2014/main" id="{73E128F9-3E74-4536-95F8-AAD6013C1722}"/>
            </a:ext>
          </a:extLst>
        </xdr:cNvPr>
        <xdr:cNvSpPr txBox="1"/>
      </xdr:nvSpPr>
      <xdr:spPr>
        <a:xfrm>
          <a:off x="17820640" y="149021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88</xdr:row>
      <xdr:rowOff>149877</xdr:rowOff>
    </xdr:from>
    <xdr:ext cx="762000" cy="259045"/>
    <xdr:sp macro="" textlink="">
      <xdr:nvSpPr>
        <xdr:cNvPr id="817" name="テキスト ボックス 816">
          <a:extLst>
            <a:ext uri="{FF2B5EF4-FFF2-40B4-BE49-F238E27FC236}">
              <a16:creationId xmlns:a16="http://schemas.microsoft.com/office/drawing/2014/main" id="{2E0C374D-7A1C-4DA1-8620-08314B5CDD3F}"/>
            </a:ext>
          </a:extLst>
        </xdr:cNvPr>
        <xdr:cNvSpPr txBox="1"/>
      </xdr:nvSpPr>
      <xdr:spPr>
        <a:xfrm>
          <a:off x="17045940" y="149021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88</xdr:row>
      <xdr:rowOff>149877</xdr:rowOff>
    </xdr:from>
    <xdr:ext cx="762000" cy="259045"/>
    <xdr:sp macro="" textlink="">
      <xdr:nvSpPr>
        <xdr:cNvPr id="818" name="テキスト ボックス 817">
          <a:extLst>
            <a:ext uri="{FF2B5EF4-FFF2-40B4-BE49-F238E27FC236}">
              <a16:creationId xmlns:a16="http://schemas.microsoft.com/office/drawing/2014/main" id="{7E73714E-9577-4923-BB74-E94FA32FD402}"/>
            </a:ext>
          </a:extLst>
        </xdr:cNvPr>
        <xdr:cNvSpPr txBox="1"/>
      </xdr:nvSpPr>
      <xdr:spPr>
        <a:xfrm>
          <a:off x="16263620" y="149021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84</xdr:row>
      <xdr:rowOff>33020</xdr:rowOff>
    </xdr:from>
    <xdr:to>
      <xdr:col>116</xdr:col>
      <xdr:colOff>114300</xdr:colOff>
      <xdr:row>84</xdr:row>
      <xdr:rowOff>134620</xdr:rowOff>
    </xdr:to>
    <xdr:sp macro="" textlink="">
      <xdr:nvSpPr>
        <xdr:cNvPr id="819" name="楕円 818">
          <a:extLst>
            <a:ext uri="{FF2B5EF4-FFF2-40B4-BE49-F238E27FC236}">
              <a16:creationId xmlns:a16="http://schemas.microsoft.com/office/drawing/2014/main" id="{1081D020-36DE-490C-AAAD-ED16EFB69D17}"/>
            </a:ext>
          </a:extLst>
        </xdr:cNvPr>
        <xdr:cNvSpPr/>
      </xdr:nvSpPr>
      <xdr:spPr>
        <a:xfrm>
          <a:off x="19458940" y="141147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101600</xdr:colOff>
      <xdr:row>84</xdr:row>
      <xdr:rowOff>11447</xdr:rowOff>
    </xdr:from>
    <xdr:ext cx="469744" cy="259045"/>
    <xdr:sp macro="" textlink="">
      <xdr:nvSpPr>
        <xdr:cNvPr id="820" name="【児童館】&#10;一人当たり面積該当値テキスト">
          <a:extLst>
            <a:ext uri="{FF2B5EF4-FFF2-40B4-BE49-F238E27FC236}">
              <a16:creationId xmlns:a16="http://schemas.microsoft.com/office/drawing/2014/main" id="{44942E8D-4BDC-4516-B1E5-B92761611EFF}"/>
            </a:ext>
          </a:extLst>
        </xdr:cNvPr>
        <xdr:cNvSpPr txBox="1"/>
      </xdr:nvSpPr>
      <xdr:spPr>
        <a:xfrm>
          <a:off x="19547840" y="1409320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0.013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84</xdr:row>
      <xdr:rowOff>55880</xdr:rowOff>
    </xdr:from>
    <xdr:to>
      <xdr:col>112</xdr:col>
      <xdr:colOff>38100</xdr:colOff>
      <xdr:row>84</xdr:row>
      <xdr:rowOff>157480</xdr:rowOff>
    </xdr:to>
    <xdr:sp macro="" textlink="">
      <xdr:nvSpPr>
        <xdr:cNvPr id="821" name="楕円 820">
          <a:extLst>
            <a:ext uri="{FF2B5EF4-FFF2-40B4-BE49-F238E27FC236}">
              <a16:creationId xmlns:a16="http://schemas.microsoft.com/office/drawing/2014/main" id="{C23D8928-6FB5-419E-AAA2-1DB099BDF39F}"/>
            </a:ext>
          </a:extLst>
        </xdr:cNvPr>
        <xdr:cNvSpPr/>
      </xdr:nvSpPr>
      <xdr:spPr>
        <a:xfrm>
          <a:off x="18735040" y="14137640"/>
          <a:ext cx="7874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177800</xdr:colOff>
      <xdr:row>84</xdr:row>
      <xdr:rowOff>83820</xdr:rowOff>
    </xdr:from>
    <xdr:to>
      <xdr:col>116</xdr:col>
      <xdr:colOff>63500</xdr:colOff>
      <xdr:row>84</xdr:row>
      <xdr:rowOff>106680</xdr:rowOff>
    </xdr:to>
    <xdr:cxnSp macro="">
      <xdr:nvCxnSpPr>
        <xdr:cNvPr id="822" name="直線コネクタ 821">
          <a:extLst>
            <a:ext uri="{FF2B5EF4-FFF2-40B4-BE49-F238E27FC236}">
              <a16:creationId xmlns:a16="http://schemas.microsoft.com/office/drawing/2014/main" id="{6944395D-FB37-466A-9456-E58B003284F3}"/>
            </a:ext>
          </a:extLst>
        </xdr:cNvPr>
        <xdr:cNvCxnSpPr/>
      </xdr:nvCxnSpPr>
      <xdr:spPr>
        <a:xfrm flipV="1">
          <a:off x="18778220" y="14165580"/>
          <a:ext cx="731520" cy="2286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84</xdr:row>
      <xdr:rowOff>78739</xdr:rowOff>
    </xdr:from>
    <xdr:to>
      <xdr:col>107</xdr:col>
      <xdr:colOff>101600</xdr:colOff>
      <xdr:row>85</xdr:row>
      <xdr:rowOff>8889</xdr:rowOff>
    </xdr:to>
    <xdr:sp macro="" textlink="">
      <xdr:nvSpPr>
        <xdr:cNvPr id="823" name="楕円 822">
          <a:extLst>
            <a:ext uri="{FF2B5EF4-FFF2-40B4-BE49-F238E27FC236}">
              <a16:creationId xmlns:a16="http://schemas.microsoft.com/office/drawing/2014/main" id="{E321D3E1-84BD-46B2-9F94-9C50B5BBBF8B}"/>
            </a:ext>
          </a:extLst>
        </xdr:cNvPr>
        <xdr:cNvSpPr/>
      </xdr:nvSpPr>
      <xdr:spPr>
        <a:xfrm>
          <a:off x="17937480" y="14160499"/>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84</xdr:row>
      <xdr:rowOff>106680</xdr:rowOff>
    </xdr:from>
    <xdr:to>
      <xdr:col>111</xdr:col>
      <xdr:colOff>177800</xdr:colOff>
      <xdr:row>84</xdr:row>
      <xdr:rowOff>129539</xdr:rowOff>
    </xdr:to>
    <xdr:cxnSp macro="">
      <xdr:nvCxnSpPr>
        <xdr:cNvPr id="824" name="直線コネクタ 823">
          <a:extLst>
            <a:ext uri="{FF2B5EF4-FFF2-40B4-BE49-F238E27FC236}">
              <a16:creationId xmlns:a16="http://schemas.microsoft.com/office/drawing/2014/main" id="{1D891790-A4A1-4E49-AC60-84821E465996}"/>
            </a:ext>
          </a:extLst>
        </xdr:cNvPr>
        <xdr:cNvCxnSpPr/>
      </xdr:nvCxnSpPr>
      <xdr:spPr>
        <a:xfrm flipV="1">
          <a:off x="17988280" y="14188440"/>
          <a:ext cx="789940" cy="2285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84</xdr:row>
      <xdr:rowOff>78739</xdr:rowOff>
    </xdr:from>
    <xdr:to>
      <xdr:col>102</xdr:col>
      <xdr:colOff>165100</xdr:colOff>
      <xdr:row>85</xdr:row>
      <xdr:rowOff>8889</xdr:rowOff>
    </xdr:to>
    <xdr:sp macro="" textlink="">
      <xdr:nvSpPr>
        <xdr:cNvPr id="825" name="楕円 824">
          <a:extLst>
            <a:ext uri="{FF2B5EF4-FFF2-40B4-BE49-F238E27FC236}">
              <a16:creationId xmlns:a16="http://schemas.microsoft.com/office/drawing/2014/main" id="{461545D4-6144-49F8-B9C5-0DC7E4E55107}"/>
            </a:ext>
          </a:extLst>
        </xdr:cNvPr>
        <xdr:cNvSpPr/>
      </xdr:nvSpPr>
      <xdr:spPr>
        <a:xfrm>
          <a:off x="17162780" y="14160499"/>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114300</xdr:colOff>
      <xdr:row>84</xdr:row>
      <xdr:rowOff>129539</xdr:rowOff>
    </xdr:from>
    <xdr:to>
      <xdr:col>107</xdr:col>
      <xdr:colOff>50800</xdr:colOff>
      <xdr:row>84</xdr:row>
      <xdr:rowOff>129539</xdr:rowOff>
    </xdr:to>
    <xdr:cxnSp macro="">
      <xdr:nvCxnSpPr>
        <xdr:cNvPr id="826" name="直線コネクタ 825">
          <a:extLst>
            <a:ext uri="{FF2B5EF4-FFF2-40B4-BE49-F238E27FC236}">
              <a16:creationId xmlns:a16="http://schemas.microsoft.com/office/drawing/2014/main" id="{D770FAAE-BB58-46E6-A52D-04007D2522AA}"/>
            </a:ext>
          </a:extLst>
        </xdr:cNvPr>
        <xdr:cNvCxnSpPr/>
      </xdr:nvCxnSpPr>
      <xdr:spPr>
        <a:xfrm>
          <a:off x="17213580" y="14211299"/>
          <a:ext cx="7747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97</xdr:col>
      <xdr:colOff>127000</xdr:colOff>
      <xdr:row>84</xdr:row>
      <xdr:rowOff>78739</xdr:rowOff>
    </xdr:from>
    <xdr:to>
      <xdr:col>98</xdr:col>
      <xdr:colOff>38100</xdr:colOff>
      <xdr:row>85</xdr:row>
      <xdr:rowOff>8889</xdr:rowOff>
    </xdr:to>
    <xdr:sp macro="" textlink="">
      <xdr:nvSpPr>
        <xdr:cNvPr id="827" name="楕円 826">
          <a:extLst>
            <a:ext uri="{FF2B5EF4-FFF2-40B4-BE49-F238E27FC236}">
              <a16:creationId xmlns:a16="http://schemas.microsoft.com/office/drawing/2014/main" id="{9CE26D88-300E-4072-9FF7-9504A7E845B5}"/>
            </a:ext>
          </a:extLst>
        </xdr:cNvPr>
        <xdr:cNvSpPr/>
      </xdr:nvSpPr>
      <xdr:spPr>
        <a:xfrm>
          <a:off x="16388080" y="14160499"/>
          <a:ext cx="7874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177800</xdr:colOff>
      <xdr:row>84</xdr:row>
      <xdr:rowOff>129539</xdr:rowOff>
    </xdr:from>
    <xdr:to>
      <xdr:col>102</xdr:col>
      <xdr:colOff>114300</xdr:colOff>
      <xdr:row>84</xdr:row>
      <xdr:rowOff>129539</xdr:rowOff>
    </xdr:to>
    <xdr:cxnSp macro="">
      <xdr:nvCxnSpPr>
        <xdr:cNvPr id="828" name="直線コネクタ 827">
          <a:extLst>
            <a:ext uri="{FF2B5EF4-FFF2-40B4-BE49-F238E27FC236}">
              <a16:creationId xmlns:a16="http://schemas.microsoft.com/office/drawing/2014/main" id="{CF20DA5B-9699-40C8-A6C8-37EBD30FB21C}"/>
            </a:ext>
          </a:extLst>
        </xdr:cNvPr>
        <xdr:cNvCxnSpPr/>
      </xdr:nvCxnSpPr>
      <xdr:spPr>
        <a:xfrm>
          <a:off x="16431260" y="14211299"/>
          <a:ext cx="78232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120727</xdr:colOff>
      <xdr:row>82</xdr:row>
      <xdr:rowOff>36847</xdr:rowOff>
    </xdr:from>
    <xdr:ext cx="469744" cy="259045"/>
    <xdr:sp macro="" textlink="">
      <xdr:nvSpPr>
        <xdr:cNvPr id="829" name="n_1aveValue【児童館】&#10;一人当たり面積">
          <a:extLst>
            <a:ext uri="{FF2B5EF4-FFF2-40B4-BE49-F238E27FC236}">
              <a16:creationId xmlns:a16="http://schemas.microsoft.com/office/drawing/2014/main" id="{E7A53A13-21C4-46D2-9784-C5467CF7090E}"/>
            </a:ext>
          </a:extLst>
        </xdr:cNvPr>
        <xdr:cNvSpPr txBox="1"/>
      </xdr:nvSpPr>
      <xdr:spPr>
        <a:xfrm>
          <a:off x="18561127" y="137833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0.018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81</xdr:row>
      <xdr:rowOff>116857</xdr:rowOff>
    </xdr:from>
    <xdr:ext cx="469744" cy="259045"/>
    <xdr:sp macro="" textlink="">
      <xdr:nvSpPr>
        <xdr:cNvPr id="830" name="n_2aveValue【児童館】&#10;一人当たり面積">
          <a:extLst>
            <a:ext uri="{FF2B5EF4-FFF2-40B4-BE49-F238E27FC236}">
              <a16:creationId xmlns:a16="http://schemas.microsoft.com/office/drawing/2014/main" id="{5FEF3403-0E4B-45A7-B01A-53E2C230AEB3}"/>
            </a:ext>
          </a:extLst>
        </xdr:cNvPr>
        <xdr:cNvSpPr txBox="1"/>
      </xdr:nvSpPr>
      <xdr:spPr>
        <a:xfrm>
          <a:off x="17776267" y="1369569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0.022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81</xdr:row>
      <xdr:rowOff>162577</xdr:rowOff>
    </xdr:from>
    <xdr:ext cx="469744" cy="259045"/>
    <xdr:sp macro="" textlink="">
      <xdr:nvSpPr>
        <xdr:cNvPr id="831" name="n_3aveValue【児童館】&#10;一人当たり面積">
          <a:extLst>
            <a:ext uri="{FF2B5EF4-FFF2-40B4-BE49-F238E27FC236}">
              <a16:creationId xmlns:a16="http://schemas.microsoft.com/office/drawing/2014/main" id="{4BAE52AF-77AD-4718-B78A-3B2EFCD6C214}"/>
            </a:ext>
          </a:extLst>
        </xdr:cNvPr>
        <xdr:cNvSpPr txBox="1"/>
      </xdr:nvSpPr>
      <xdr:spPr>
        <a:xfrm>
          <a:off x="17001567" y="1374141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0.020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82</xdr:row>
      <xdr:rowOff>13988</xdr:rowOff>
    </xdr:from>
    <xdr:ext cx="469744" cy="259045"/>
    <xdr:sp macro="" textlink="">
      <xdr:nvSpPr>
        <xdr:cNvPr id="832" name="n_4aveValue【児童館】&#10;一人当たり面積">
          <a:extLst>
            <a:ext uri="{FF2B5EF4-FFF2-40B4-BE49-F238E27FC236}">
              <a16:creationId xmlns:a16="http://schemas.microsoft.com/office/drawing/2014/main" id="{A64F72E4-DF36-4699-9B1C-F74BF46E6EDD}"/>
            </a:ext>
          </a:extLst>
        </xdr:cNvPr>
        <xdr:cNvSpPr txBox="1"/>
      </xdr:nvSpPr>
      <xdr:spPr>
        <a:xfrm>
          <a:off x="16226867" y="1376046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0.019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120727</xdr:colOff>
      <xdr:row>84</xdr:row>
      <xdr:rowOff>148607</xdr:rowOff>
    </xdr:from>
    <xdr:ext cx="469744" cy="259045"/>
    <xdr:sp macro="" textlink="">
      <xdr:nvSpPr>
        <xdr:cNvPr id="833" name="n_1mainValue【児童館】&#10;一人当たり面積">
          <a:extLst>
            <a:ext uri="{FF2B5EF4-FFF2-40B4-BE49-F238E27FC236}">
              <a16:creationId xmlns:a16="http://schemas.microsoft.com/office/drawing/2014/main" id="{EEB47302-6D55-4F07-AC33-E10FE481D043}"/>
            </a:ext>
          </a:extLst>
        </xdr:cNvPr>
        <xdr:cNvSpPr txBox="1"/>
      </xdr:nvSpPr>
      <xdr:spPr>
        <a:xfrm>
          <a:off x="18561127" y="1423036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0.012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85</xdr:row>
      <xdr:rowOff>16</xdr:rowOff>
    </xdr:from>
    <xdr:ext cx="469744" cy="259045"/>
    <xdr:sp macro="" textlink="">
      <xdr:nvSpPr>
        <xdr:cNvPr id="834" name="n_2mainValue【児童館】&#10;一人当たり面積">
          <a:extLst>
            <a:ext uri="{FF2B5EF4-FFF2-40B4-BE49-F238E27FC236}">
              <a16:creationId xmlns:a16="http://schemas.microsoft.com/office/drawing/2014/main" id="{8D58681B-3570-4D46-961E-D7763B006A9F}"/>
            </a:ext>
          </a:extLst>
        </xdr:cNvPr>
        <xdr:cNvSpPr txBox="1"/>
      </xdr:nvSpPr>
      <xdr:spPr>
        <a:xfrm>
          <a:off x="17776267" y="1424941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0.011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85</xdr:row>
      <xdr:rowOff>16</xdr:rowOff>
    </xdr:from>
    <xdr:ext cx="469744" cy="259045"/>
    <xdr:sp macro="" textlink="">
      <xdr:nvSpPr>
        <xdr:cNvPr id="835" name="n_3mainValue【児童館】&#10;一人当たり面積">
          <a:extLst>
            <a:ext uri="{FF2B5EF4-FFF2-40B4-BE49-F238E27FC236}">
              <a16:creationId xmlns:a16="http://schemas.microsoft.com/office/drawing/2014/main" id="{D292AC6F-01E5-425D-BB08-5C0D11D8B31D}"/>
            </a:ext>
          </a:extLst>
        </xdr:cNvPr>
        <xdr:cNvSpPr txBox="1"/>
      </xdr:nvSpPr>
      <xdr:spPr>
        <a:xfrm>
          <a:off x="17001567" y="1424941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0.011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85</xdr:row>
      <xdr:rowOff>16</xdr:rowOff>
    </xdr:from>
    <xdr:ext cx="469744" cy="259045"/>
    <xdr:sp macro="" textlink="">
      <xdr:nvSpPr>
        <xdr:cNvPr id="836" name="n_4mainValue【児童館】&#10;一人当たり面積">
          <a:extLst>
            <a:ext uri="{FF2B5EF4-FFF2-40B4-BE49-F238E27FC236}">
              <a16:creationId xmlns:a16="http://schemas.microsoft.com/office/drawing/2014/main" id="{322B88B1-F50D-4D53-9031-0542E0C46E80}"/>
            </a:ext>
          </a:extLst>
        </xdr:cNvPr>
        <xdr:cNvSpPr txBox="1"/>
      </xdr:nvSpPr>
      <xdr:spPr>
        <a:xfrm>
          <a:off x="16226867" y="1424941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0.011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91</xdr:row>
      <xdr:rowOff>19050</xdr:rowOff>
    </xdr:from>
    <xdr:to>
      <xdr:col>90</xdr:col>
      <xdr:colOff>25400</xdr:colOff>
      <xdr:row>94</xdr:row>
      <xdr:rowOff>139700</xdr:rowOff>
    </xdr:to>
    <xdr:sp macro="" textlink="">
      <xdr:nvSpPr>
        <xdr:cNvPr id="837" name="正方形/長方形 836">
          <a:extLst>
            <a:ext uri="{FF2B5EF4-FFF2-40B4-BE49-F238E27FC236}">
              <a16:creationId xmlns:a16="http://schemas.microsoft.com/office/drawing/2014/main" id="{088484AC-1289-4E78-8362-2D828BFB4172}"/>
            </a:ext>
          </a:extLst>
        </xdr:cNvPr>
        <xdr:cNvSpPr/>
      </xdr:nvSpPr>
      <xdr:spPr>
        <a:xfrm>
          <a:off x="10960100" y="15274290"/>
          <a:ext cx="4152900" cy="62357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公民館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94</xdr:row>
      <xdr:rowOff>165100</xdr:rowOff>
    </xdr:from>
    <xdr:to>
      <xdr:col>74</xdr:col>
      <xdr:colOff>0</xdr:colOff>
      <xdr:row>96</xdr:row>
      <xdr:rowOff>76200</xdr:rowOff>
    </xdr:to>
    <xdr:sp macro="" textlink="">
      <xdr:nvSpPr>
        <xdr:cNvPr id="838" name="正方形/長方形 837">
          <a:extLst>
            <a:ext uri="{FF2B5EF4-FFF2-40B4-BE49-F238E27FC236}">
              <a16:creationId xmlns:a16="http://schemas.microsoft.com/office/drawing/2014/main" id="{8A67DD7B-D73F-47C0-8EED-BC12CBE541DC}"/>
            </a:ext>
          </a:extLst>
        </xdr:cNvPr>
        <xdr:cNvSpPr/>
      </xdr:nvSpPr>
      <xdr:spPr>
        <a:xfrm>
          <a:off x="11064240" y="1592326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96</xdr:row>
      <xdr:rowOff>25400</xdr:rowOff>
    </xdr:from>
    <xdr:to>
      <xdr:col>74</xdr:col>
      <xdr:colOff>0</xdr:colOff>
      <xdr:row>97</xdr:row>
      <xdr:rowOff>107950</xdr:rowOff>
    </xdr:to>
    <xdr:sp macro="" textlink="">
      <xdr:nvSpPr>
        <xdr:cNvPr id="839" name="正方形/長方形 838">
          <a:extLst>
            <a:ext uri="{FF2B5EF4-FFF2-40B4-BE49-F238E27FC236}">
              <a16:creationId xmlns:a16="http://schemas.microsoft.com/office/drawing/2014/main" id="{4667123C-86D4-4521-8E0A-13042E4A4DF3}"/>
            </a:ext>
          </a:extLst>
        </xdr:cNvPr>
        <xdr:cNvSpPr/>
      </xdr:nvSpPr>
      <xdr:spPr>
        <a:xfrm>
          <a:off x="11064240" y="1611884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11/23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94</xdr:row>
      <xdr:rowOff>165100</xdr:rowOff>
    </xdr:from>
    <xdr:to>
      <xdr:col>79</xdr:col>
      <xdr:colOff>63500</xdr:colOff>
      <xdr:row>96</xdr:row>
      <xdr:rowOff>76200</xdr:rowOff>
    </xdr:to>
    <xdr:sp macro="" textlink="">
      <xdr:nvSpPr>
        <xdr:cNvPr id="840" name="正方形/長方形 839">
          <a:extLst>
            <a:ext uri="{FF2B5EF4-FFF2-40B4-BE49-F238E27FC236}">
              <a16:creationId xmlns:a16="http://schemas.microsoft.com/office/drawing/2014/main" id="{0F83BBE9-88A9-4F51-9A79-1932CA23F3CF}"/>
            </a:ext>
          </a:extLst>
        </xdr:cNvPr>
        <xdr:cNvSpPr/>
      </xdr:nvSpPr>
      <xdr:spPr>
        <a:xfrm>
          <a:off x="11965940" y="1592326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96</xdr:row>
      <xdr:rowOff>25400</xdr:rowOff>
    </xdr:from>
    <xdr:to>
      <xdr:col>79</xdr:col>
      <xdr:colOff>63500</xdr:colOff>
      <xdr:row>97</xdr:row>
      <xdr:rowOff>107950</xdr:rowOff>
    </xdr:to>
    <xdr:sp macro="" textlink="">
      <xdr:nvSpPr>
        <xdr:cNvPr id="841" name="正方形/長方形 840">
          <a:extLst>
            <a:ext uri="{FF2B5EF4-FFF2-40B4-BE49-F238E27FC236}">
              <a16:creationId xmlns:a16="http://schemas.microsoft.com/office/drawing/2014/main" id="{1D3FF4D3-3E2C-4D34-9A81-DA31E8E73743}"/>
            </a:ext>
          </a:extLst>
        </xdr:cNvPr>
        <xdr:cNvSpPr/>
      </xdr:nvSpPr>
      <xdr:spPr>
        <a:xfrm>
          <a:off x="11965940" y="1611884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61.9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94</xdr:row>
      <xdr:rowOff>165100</xdr:rowOff>
    </xdr:from>
    <xdr:to>
      <xdr:col>85</xdr:col>
      <xdr:colOff>63500</xdr:colOff>
      <xdr:row>96</xdr:row>
      <xdr:rowOff>76200</xdr:rowOff>
    </xdr:to>
    <xdr:sp macro="" textlink="">
      <xdr:nvSpPr>
        <xdr:cNvPr id="842" name="正方形/長方形 841">
          <a:extLst>
            <a:ext uri="{FF2B5EF4-FFF2-40B4-BE49-F238E27FC236}">
              <a16:creationId xmlns:a16="http://schemas.microsoft.com/office/drawing/2014/main" id="{D010D8CC-A48F-4368-A838-4A79BEF5E232}"/>
            </a:ext>
          </a:extLst>
        </xdr:cNvPr>
        <xdr:cNvSpPr/>
      </xdr:nvSpPr>
      <xdr:spPr>
        <a:xfrm>
          <a:off x="12971780" y="1592326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愛媛県平均</a:t>
          </a:r>
        </a:p>
      </xdr:txBody>
    </xdr:sp>
    <xdr:clientData/>
  </xdr:twoCellAnchor>
  <xdr:twoCellAnchor>
    <xdr:from>
      <xdr:col>77</xdr:col>
      <xdr:colOff>63500</xdr:colOff>
      <xdr:row>96</xdr:row>
      <xdr:rowOff>25400</xdr:rowOff>
    </xdr:from>
    <xdr:to>
      <xdr:col>85</xdr:col>
      <xdr:colOff>63500</xdr:colOff>
      <xdr:row>97</xdr:row>
      <xdr:rowOff>107950</xdr:rowOff>
    </xdr:to>
    <xdr:sp macro="" textlink="">
      <xdr:nvSpPr>
        <xdr:cNvPr id="843" name="正方形/長方形 842">
          <a:extLst>
            <a:ext uri="{FF2B5EF4-FFF2-40B4-BE49-F238E27FC236}">
              <a16:creationId xmlns:a16="http://schemas.microsoft.com/office/drawing/2014/main" id="{AB8F4B0D-14E0-4A63-B7C1-7BE6D275987D}"/>
            </a:ext>
          </a:extLst>
        </xdr:cNvPr>
        <xdr:cNvSpPr/>
      </xdr:nvSpPr>
      <xdr:spPr>
        <a:xfrm>
          <a:off x="12971780" y="1611884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62.7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97</xdr:row>
      <xdr:rowOff>133350</xdr:rowOff>
    </xdr:from>
    <xdr:to>
      <xdr:col>90</xdr:col>
      <xdr:colOff>25400</xdr:colOff>
      <xdr:row>111</xdr:row>
      <xdr:rowOff>19050</xdr:rowOff>
    </xdr:to>
    <xdr:sp macro="" textlink="">
      <xdr:nvSpPr>
        <xdr:cNvPr id="844" name="正方形/長方形 843">
          <a:extLst>
            <a:ext uri="{FF2B5EF4-FFF2-40B4-BE49-F238E27FC236}">
              <a16:creationId xmlns:a16="http://schemas.microsoft.com/office/drawing/2014/main" id="{13FD9460-FFAC-4702-8EC4-58B6EBA51F89}"/>
            </a:ext>
          </a:extLst>
        </xdr:cNvPr>
        <xdr:cNvSpPr/>
      </xdr:nvSpPr>
      <xdr:spPr>
        <a:xfrm>
          <a:off x="10960100" y="16394430"/>
          <a:ext cx="4152900" cy="223266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96</xdr:row>
      <xdr:rowOff>114300</xdr:rowOff>
    </xdr:from>
    <xdr:ext cx="298543" cy="225703"/>
    <xdr:sp macro="" textlink="">
      <xdr:nvSpPr>
        <xdr:cNvPr id="845" name="テキスト ボックス 844">
          <a:extLst>
            <a:ext uri="{FF2B5EF4-FFF2-40B4-BE49-F238E27FC236}">
              <a16:creationId xmlns:a16="http://schemas.microsoft.com/office/drawing/2014/main" id="{797E0AB3-08C1-4E35-B322-F3D5801B0677}"/>
            </a:ext>
          </a:extLst>
        </xdr:cNvPr>
        <xdr:cNvSpPr txBox="1"/>
      </xdr:nvSpPr>
      <xdr:spPr>
        <a:xfrm>
          <a:off x="10922000" y="1620774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111</xdr:row>
      <xdr:rowOff>19050</xdr:rowOff>
    </xdr:from>
    <xdr:to>
      <xdr:col>89</xdr:col>
      <xdr:colOff>177800</xdr:colOff>
      <xdr:row>111</xdr:row>
      <xdr:rowOff>19050</xdr:rowOff>
    </xdr:to>
    <xdr:cxnSp macro="">
      <xdr:nvCxnSpPr>
        <xdr:cNvPr id="846" name="直線コネクタ 845">
          <a:extLst>
            <a:ext uri="{FF2B5EF4-FFF2-40B4-BE49-F238E27FC236}">
              <a16:creationId xmlns:a16="http://schemas.microsoft.com/office/drawing/2014/main" id="{D634C9C7-AA30-4A8C-A244-B0794FB6518B}"/>
            </a:ext>
          </a:extLst>
        </xdr:cNvPr>
        <xdr:cNvCxnSpPr/>
      </xdr:nvCxnSpPr>
      <xdr:spPr>
        <a:xfrm>
          <a:off x="10960100" y="18627090"/>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110</xdr:row>
      <xdr:rowOff>48277</xdr:rowOff>
    </xdr:from>
    <xdr:ext cx="403059" cy="259045"/>
    <xdr:sp macro="" textlink="">
      <xdr:nvSpPr>
        <xdr:cNvPr id="847" name="テキスト ボックス 846">
          <a:extLst>
            <a:ext uri="{FF2B5EF4-FFF2-40B4-BE49-F238E27FC236}">
              <a16:creationId xmlns:a16="http://schemas.microsoft.com/office/drawing/2014/main" id="{65EBB871-EB3A-4D6E-B45A-6DEDC005C3BA}"/>
            </a:ext>
          </a:extLst>
        </xdr:cNvPr>
        <xdr:cNvSpPr txBox="1"/>
      </xdr:nvSpPr>
      <xdr:spPr>
        <a:xfrm>
          <a:off x="10602761" y="184886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109</xdr:row>
      <xdr:rowOff>35379</xdr:rowOff>
    </xdr:from>
    <xdr:to>
      <xdr:col>89</xdr:col>
      <xdr:colOff>177800</xdr:colOff>
      <xdr:row>109</xdr:row>
      <xdr:rowOff>35379</xdr:rowOff>
    </xdr:to>
    <xdr:cxnSp macro="">
      <xdr:nvCxnSpPr>
        <xdr:cNvPr id="848" name="直線コネクタ 847">
          <a:extLst>
            <a:ext uri="{FF2B5EF4-FFF2-40B4-BE49-F238E27FC236}">
              <a16:creationId xmlns:a16="http://schemas.microsoft.com/office/drawing/2014/main" id="{F40CABD4-E5AB-4CF2-8F46-918F61C9446A}"/>
            </a:ext>
          </a:extLst>
        </xdr:cNvPr>
        <xdr:cNvCxnSpPr/>
      </xdr:nvCxnSpPr>
      <xdr:spPr>
        <a:xfrm>
          <a:off x="10960100" y="18308139"/>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108</xdr:row>
      <xdr:rowOff>64606</xdr:rowOff>
    </xdr:from>
    <xdr:ext cx="403059" cy="259045"/>
    <xdr:sp macro="" textlink="">
      <xdr:nvSpPr>
        <xdr:cNvPr id="849" name="テキスト ボックス 848">
          <a:extLst>
            <a:ext uri="{FF2B5EF4-FFF2-40B4-BE49-F238E27FC236}">
              <a16:creationId xmlns:a16="http://schemas.microsoft.com/office/drawing/2014/main" id="{B995C3FF-F94D-420A-89ED-9B090E42AE29}"/>
            </a:ext>
          </a:extLst>
        </xdr:cNvPr>
        <xdr:cNvSpPr txBox="1"/>
      </xdr:nvSpPr>
      <xdr:spPr>
        <a:xfrm>
          <a:off x="10602761" y="18169726"/>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107</xdr:row>
      <xdr:rowOff>51707</xdr:rowOff>
    </xdr:from>
    <xdr:to>
      <xdr:col>89</xdr:col>
      <xdr:colOff>177800</xdr:colOff>
      <xdr:row>107</xdr:row>
      <xdr:rowOff>51707</xdr:rowOff>
    </xdr:to>
    <xdr:cxnSp macro="">
      <xdr:nvCxnSpPr>
        <xdr:cNvPr id="850" name="直線コネクタ 849">
          <a:extLst>
            <a:ext uri="{FF2B5EF4-FFF2-40B4-BE49-F238E27FC236}">
              <a16:creationId xmlns:a16="http://schemas.microsoft.com/office/drawing/2014/main" id="{61ABEBF7-FDE3-4D6A-8F64-3FAE76D61C73}"/>
            </a:ext>
          </a:extLst>
        </xdr:cNvPr>
        <xdr:cNvCxnSpPr/>
      </xdr:nvCxnSpPr>
      <xdr:spPr>
        <a:xfrm>
          <a:off x="10960100" y="17989187"/>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106</xdr:row>
      <xdr:rowOff>80934</xdr:rowOff>
    </xdr:from>
    <xdr:ext cx="403059" cy="259045"/>
    <xdr:sp macro="" textlink="">
      <xdr:nvSpPr>
        <xdr:cNvPr id="851" name="テキスト ボックス 850">
          <a:extLst>
            <a:ext uri="{FF2B5EF4-FFF2-40B4-BE49-F238E27FC236}">
              <a16:creationId xmlns:a16="http://schemas.microsoft.com/office/drawing/2014/main" id="{B6E0B130-6622-4FFB-B8E0-5CF24B3B105F}"/>
            </a:ext>
          </a:extLst>
        </xdr:cNvPr>
        <xdr:cNvSpPr txBox="1"/>
      </xdr:nvSpPr>
      <xdr:spPr>
        <a:xfrm>
          <a:off x="10602761" y="17850774"/>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70.0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105</xdr:row>
      <xdr:rowOff>68036</xdr:rowOff>
    </xdr:from>
    <xdr:to>
      <xdr:col>89</xdr:col>
      <xdr:colOff>177800</xdr:colOff>
      <xdr:row>105</xdr:row>
      <xdr:rowOff>68036</xdr:rowOff>
    </xdr:to>
    <xdr:cxnSp macro="">
      <xdr:nvCxnSpPr>
        <xdr:cNvPr id="852" name="直線コネクタ 851">
          <a:extLst>
            <a:ext uri="{FF2B5EF4-FFF2-40B4-BE49-F238E27FC236}">
              <a16:creationId xmlns:a16="http://schemas.microsoft.com/office/drawing/2014/main" id="{3B8A42BB-F6E5-42AD-9008-B3851352E95E}"/>
            </a:ext>
          </a:extLst>
        </xdr:cNvPr>
        <xdr:cNvCxnSpPr/>
      </xdr:nvCxnSpPr>
      <xdr:spPr>
        <a:xfrm>
          <a:off x="10960100" y="17670236"/>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104</xdr:row>
      <xdr:rowOff>97263</xdr:rowOff>
    </xdr:from>
    <xdr:ext cx="403059" cy="259045"/>
    <xdr:sp macro="" textlink="">
      <xdr:nvSpPr>
        <xdr:cNvPr id="853" name="テキスト ボックス 852">
          <a:extLst>
            <a:ext uri="{FF2B5EF4-FFF2-40B4-BE49-F238E27FC236}">
              <a16:creationId xmlns:a16="http://schemas.microsoft.com/office/drawing/2014/main" id="{417A063A-9E6E-45F1-8539-6FBC5584461C}"/>
            </a:ext>
          </a:extLst>
        </xdr:cNvPr>
        <xdr:cNvSpPr txBox="1"/>
      </xdr:nvSpPr>
      <xdr:spPr>
        <a:xfrm>
          <a:off x="10602761" y="17531823"/>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103</xdr:row>
      <xdr:rowOff>84364</xdr:rowOff>
    </xdr:from>
    <xdr:to>
      <xdr:col>89</xdr:col>
      <xdr:colOff>177800</xdr:colOff>
      <xdr:row>103</xdr:row>
      <xdr:rowOff>84364</xdr:rowOff>
    </xdr:to>
    <xdr:cxnSp macro="">
      <xdr:nvCxnSpPr>
        <xdr:cNvPr id="854" name="直線コネクタ 853">
          <a:extLst>
            <a:ext uri="{FF2B5EF4-FFF2-40B4-BE49-F238E27FC236}">
              <a16:creationId xmlns:a16="http://schemas.microsoft.com/office/drawing/2014/main" id="{1D9A50A9-24F9-461B-B597-9699C9A0EA23}"/>
            </a:ext>
          </a:extLst>
        </xdr:cNvPr>
        <xdr:cNvCxnSpPr/>
      </xdr:nvCxnSpPr>
      <xdr:spPr>
        <a:xfrm>
          <a:off x="10960100" y="17351284"/>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102</xdr:row>
      <xdr:rowOff>113591</xdr:rowOff>
    </xdr:from>
    <xdr:ext cx="403059" cy="259045"/>
    <xdr:sp macro="" textlink="">
      <xdr:nvSpPr>
        <xdr:cNvPr id="855" name="テキスト ボックス 854">
          <a:extLst>
            <a:ext uri="{FF2B5EF4-FFF2-40B4-BE49-F238E27FC236}">
              <a16:creationId xmlns:a16="http://schemas.microsoft.com/office/drawing/2014/main" id="{476CFCF6-7C14-4D7B-A1CF-D1659D471732}"/>
            </a:ext>
          </a:extLst>
        </xdr:cNvPr>
        <xdr:cNvSpPr txBox="1"/>
      </xdr:nvSpPr>
      <xdr:spPr>
        <a:xfrm>
          <a:off x="10602761" y="17212871"/>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101</xdr:row>
      <xdr:rowOff>100693</xdr:rowOff>
    </xdr:from>
    <xdr:to>
      <xdr:col>89</xdr:col>
      <xdr:colOff>177800</xdr:colOff>
      <xdr:row>101</xdr:row>
      <xdr:rowOff>100693</xdr:rowOff>
    </xdr:to>
    <xdr:cxnSp macro="">
      <xdr:nvCxnSpPr>
        <xdr:cNvPr id="856" name="直線コネクタ 855">
          <a:extLst>
            <a:ext uri="{FF2B5EF4-FFF2-40B4-BE49-F238E27FC236}">
              <a16:creationId xmlns:a16="http://schemas.microsoft.com/office/drawing/2014/main" id="{1FB445CD-A737-45BF-8F32-D5BD547B76DB}"/>
            </a:ext>
          </a:extLst>
        </xdr:cNvPr>
        <xdr:cNvCxnSpPr/>
      </xdr:nvCxnSpPr>
      <xdr:spPr>
        <a:xfrm>
          <a:off x="10960100" y="17032333"/>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100</xdr:row>
      <xdr:rowOff>129920</xdr:rowOff>
    </xdr:from>
    <xdr:ext cx="403059" cy="259045"/>
    <xdr:sp macro="" textlink="">
      <xdr:nvSpPr>
        <xdr:cNvPr id="857" name="テキスト ボックス 856">
          <a:extLst>
            <a:ext uri="{FF2B5EF4-FFF2-40B4-BE49-F238E27FC236}">
              <a16:creationId xmlns:a16="http://schemas.microsoft.com/office/drawing/2014/main" id="{10420FB8-31B8-4701-B494-A7F53F45C425}"/>
            </a:ext>
          </a:extLst>
        </xdr:cNvPr>
        <xdr:cNvSpPr txBox="1"/>
      </xdr:nvSpPr>
      <xdr:spPr>
        <a:xfrm>
          <a:off x="10602761" y="16893920"/>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99</xdr:row>
      <xdr:rowOff>117021</xdr:rowOff>
    </xdr:from>
    <xdr:to>
      <xdr:col>89</xdr:col>
      <xdr:colOff>177800</xdr:colOff>
      <xdr:row>99</xdr:row>
      <xdr:rowOff>117021</xdr:rowOff>
    </xdr:to>
    <xdr:cxnSp macro="">
      <xdr:nvCxnSpPr>
        <xdr:cNvPr id="858" name="直線コネクタ 857">
          <a:extLst>
            <a:ext uri="{FF2B5EF4-FFF2-40B4-BE49-F238E27FC236}">
              <a16:creationId xmlns:a16="http://schemas.microsoft.com/office/drawing/2014/main" id="{24AEA876-643E-44F0-AD11-88585141B961}"/>
            </a:ext>
          </a:extLst>
        </xdr:cNvPr>
        <xdr:cNvCxnSpPr/>
      </xdr:nvCxnSpPr>
      <xdr:spPr>
        <a:xfrm>
          <a:off x="10960100" y="16713381"/>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98</xdr:row>
      <xdr:rowOff>146248</xdr:rowOff>
    </xdr:from>
    <xdr:ext cx="403059" cy="259045"/>
    <xdr:sp macro="" textlink="">
      <xdr:nvSpPr>
        <xdr:cNvPr id="859" name="テキスト ボックス 858">
          <a:extLst>
            <a:ext uri="{FF2B5EF4-FFF2-40B4-BE49-F238E27FC236}">
              <a16:creationId xmlns:a16="http://schemas.microsoft.com/office/drawing/2014/main" id="{7B9F74E2-67A0-40CB-B921-95070C32F503}"/>
            </a:ext>
          </a:extLst>
        </xdr:cNvPr>
        <xdr:cNvSpPr txBox="1"/>
      </xdr:nvSpPr>
      <xdr:spPr>
        <a:xfrm>
          <a:off x="10602761" y="16574968"/>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97</xdr:row>
      <xdr:rowOff>133350</xdr:rowOff>
    </xdr:from>
    <xdr:to>
      <xdr:col>89</xdr:col>
      <xdr:colOff>177800</xdr:colOff>
      <xdr:row>97</xdr:row>
      <xdr:rowOff>133350</xdr:rowOff>
    </xdr:to>
    <xdr:cxnSp macro="">
      <xdr:nvCxnSpPr>
        <xdr:cNvPr id="860" name="直線コネクタ 859">
          <a:extLst>
            <a:ext uri="{FF2B5EF4-FFF2-40B4-BE49-F238E27FC236}">
              <a16:creationId xmlns:a16="http://schemas.microsoft.com/office/drawing/2014/main" id="{7A562D30-A67D-418B-B3C1-2396D5F15F43}"/>
            </a:ext>
          </a:extLst>
        </xdr:cNvPr>
        <xdr:cNvCxnSpPr/>
      </xdr:nvCxnSpPr>
      <xdr:spPr>
        <a:xfrm>
          <a:off x="10960100" y="16394430"/>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96</xdr:row>
      <xdr:rowOff>162577</xdr:rowOff>
    </xdr:from>
    <xdr:ext cx="403059" cy="259045"/>
    <xdr:sp macro="" textlink="">
      <xdr:nvSpPr>
        <xdr:cNvPr id="861" name="テキスト ボックス 860">
          <a:extLst>
            <a:ext uri="{FF2B5EF4-FFF2-40B4-BE49-F238E27FC236}">
              <a16:creationId xmlns:a16="http://schemas.microsoft.com/office/drawing/2014/main" id="{4FA5D930-C7A3-40E6-8896-45AC54B905F6}"/>
            </a:ext>
          </a:extLst>
        </xdr:cNvPr>
        <xdr:cNvSpPr txBox="1"/>
      </xdr:nvSpPr>
      <xdr:spPr>
        <a:xfrm>
          <a:off x="10602761" y="1625601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97</xdr:row>
      <xdr:rowOff>133350</xdr:rowOff>
    </xdr:from>
    <xdr:to>
      <xdr:col>90</xdr:col>
      <xdr:colOff>25400</xdr:colOff>
      <xdr:row>111</xdr:row>
      <xdr:rowOff>19050</xdr:rowOff>
    </xdr:to>
    <xdr:sp macro="" textlink="">
      <xdr:nvSpPr>
        <xdr:cNvPr id="862" name="【公民館】&#10;有形固定資産減価償却率グラフ枠">
          <a:extLst>
            <a:ext uri="{FF2B5EF4-FFF2-40B4-BE49-F238E27FC236}">
              <a16:creationId xmlns:a16="http://schemas.microsoft.com/office/drawing/2014/main" id="{48249C52-A09A-4EF4-ACEB-2A1CB0C6DAC6}"/>
            </a:ext>
          </a:extLst>
        </xdr:cNvPr>
        <xdr:cNvSpPr/>
      </xdr:nvSpPr>
      <xdr:spPr>
        <a:xfrm>
          <a:off x="10960100" y="16394430"/>
          <a:ext cx="4152900" cy="223266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126364</xdr:colOff>
      <xdr:row>100</xdr:row>
      <xdr:rowOff>40277</xdr:rowOff>
    </xdr:from>
    <xdr:to>
      <xdr:col>85</xdr:col>
      <xdr:colOff>126364</xdr:colOff>
      <xdr:row>108</xdr:row>
      <xdr:rowOff>161108</xdr:rowOff>
    </xdr:to>
    <xdr:cxnSp macro="">
      <xdr:nvCxnSpPr>
        <xdr:cNvPr id="863" name="直線コネクタ 862">
          <a:extLst>
            <a:ext uri="{FF2B5EF4-FFF2-40B4-BE49-F238E27FC236}">
              <a16:creationId xmlns:a16="http://schemas.microsoft.com/office/drawing/2014/main" id="{EE51688A-13DC-4559-9D8A-286DC67405C6}"/>
            </a:ext>
          </a:extLst>
        </xdr:cNvPr>
        <xdr:cNvCxnSpPr/>
      </xdr:nvCxnSpPr>
      <xdr:spPr>
        <a:xfrm flipV="1">
          <a:off x="14375764" y="16804277"/>
          <a:ext cx="0" cy="1461951"/>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108</xdr:row>
      <xdr:rowOff>164935</xdr:rowOff>
    </xdr:from>
    <xdr:ext cx="405111" cy="259045"/>
    <xdr:sp macro="" textlink="">
      <xdr:nvSpPr>
        <xdr:cNvPr id="864" name="【公民館】&#10;有形固定資産減価償却率最小値テキスト">
          <a:extLst>
            <a:ext uri="{FF2B5EF4-FFF2-40B4-BE49-F238E27FC236}">
              <a16:creationId xmlns:a16="http://schemas.microsoft.com/office/drawing/2014/main" id="{46C14BB8-1A66-4335-8016-433509BFB996}"/>
            </a:ext>
          </a:extLst>
        </xdr:cNvPr>
        <xdr:cNvSpPr txBox="1"/>
      </xdr:nvSpPr>
      <xdr:spPr>
        <a:xfrm>
          <a:off x="14414500" y="1827005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78.6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108</xdr:row>
      <xdr:rowOff>161108</xdr:rowOff>
    </xdr:from>
    <xdr:to>
      <xdr:col>86</xdr:col>
      <xdr:colOff>25400</xdr:colOff>
      <xdr:row>108</xdr:row>
      <xdr:rowOff>161108</xdr:rowOff>
    </xdr:to>
    <xdr:cxnSp macro="">
      <xdr:nvCxnSpPr>
        <xdr:cNvPr id="865" name="直線コネクタ 864">
          <a:extLst>
            <a:ext uri="{FF2B5EF4-FFF2-40B4-BE49-F238E27FC236}">
              <a16:creationId xmlns:a16="http://schemas.microsoft.com/office/drawing/2014/main" id="{786296DC-F545-4EFE-B184-E45EA47E911C}"/>
            </a:ext>
          </a:extLst>
        </xdr:cNvPr>
        <xdr:cNvCxnSpPr/>
      </xdr:nvCxnSpPr>
      <xdr:spPr>
        <a:xfrm>
          <a:off x="14287500" y="18266228"/>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98</xdr:row>
      <xdr:rowOff>158404</xdr:rowOff>
    </xdr:from>
    <xdr:ext cx="405111" cy="259045"/>
    <xdr:sp macro="" textlink="">
      <xdr:nvSpPr>
        <xdr:cNvPr id="866" name="【公民館】&#10;有形固定資産減価償却率最大値テキスト">
          <a:extLst>
            <a:ext uri="{FF2B5EF4-FFF2-40B4-BE49-F238E27FC236}">
              <a16:creationId xmlns:a16="http://schemas.microsoft.com/office/drawing/2014/main" id="{8CFBC046-371A-4014-9405-6CE3A261AC43}"/>
            </a:ext>
          </a:extLst>
        </xdr:cNvPr>
        <xdr:cNvSpPr txBox="1"/>
      </xdr:nvSpPr>
      <xdr:spPr>
        <a:xfrm>
          <a:off x="14414500" y="1658712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32.9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100</xdr:row>
      <xdr:rowOff>40277</xdr:rowOff>
    </xdr:from>
    <xdr:to>
      <xdr:col>86</xdr:col>
      <xdr:colOff>25400</xdr:colOff>
      <xdr:row>100</xdr:row>
      <xdr:rowOff>40277</xdr:rowOff>
    </xdr:to>
    <xdr:cxnSp macro="">
      <xdr:nvCxnSpPr>
        <xdr:cNvPr id="867" name="直線コネクタ 866">
          <a:extLst>
            <a:ext uri="{FF2B5EF4-FFF2-40B4-BE49-F238E27FC236}">
              <a16:creationId xmlns:a16="http://schemas.microsoft.com/office/drawing/2014/main" id="{CF4E0ABE-D8D8-43C8-AA94-E4B2FBA85BD8}"/>
            </a:ext>
          </a:extLst>
        </xdr:cNvPr>
        <xdr:cNvCxnSpPr/>
      </xdr:nvCxnSpPr>
      <xdr:spPr>
        <a:xfrm>
          <a:off x="14287500" y="16804277"/>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105</xdr:row>
      <xdr:rowOff>80571</xdr:rowOff>
    </xdr:from>
    <xdr:ext cx="405111" cy="259045"/>
    <xdr:sp macro="" textlink="">
      <xdr:nvSpPr>
        <xdr:cNvPr id="868" name="【公民館】&#10;有形固定資産減価償却率平均値テキスト">
          <a:extLst>
            <a:ext uri="{FF2B5EF4-FFF2-40B4-BE49-F238E27FC236}">
              <a16:creationId xmlns:a16="http://schemas.microsoft.com/office/drawing/2014/main" id="{26BF3107-3434-4172-B3BA-E2364B16131D}"/>
            </a:ext>
          </a:extLst>
        </xdr:cNvPr>
        <xdr:cNvSpPr txBox="1"/>
      </xdr:nvSpPr>
      <xdr:spPr>
        <a:xfrm>
          <a:off x="14414500" y="17682771"/>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62.6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105</xdr:row>
      <xdr:rowOff>102144</xdr:rowOff>
    </xdr:from>
    <xdr:to>
      <xdr:col>85</xdr:col>
      <xdr:colOff>177800</xdr:colOff>
      <xdr:row>106</xdr:row>
      <xdr:rowOff>32294</xdr:rowOff>
    </xdr:to>
    <xdr:sp macro="" textlink="">
      <xdr:nvSpPr>
        <xdr:cNvPr id="869" name="フローチャート: 判断 868">
          <a:extLst>
            <a:ext uri="{FF2B5EF4-FFF2-40B4-BE49-F238E27FC236}">
              <a16:creationId xmlns:a16="http://schemas.microsoft.com/office/drawing/2014/main" id="{CC4F4821-D5C7-4DD5-99C9-9F291C64478A}"/>
            </a:ext>
          </a:extLst>
        </xdr:cNvPr>
        <xdr:cNvSpPr/>
      </xdr:nvSpPr>
      <xdr:spPr>
        <a:xfrm>
          <a:off x="14325600" y="17704344"/>
          <a:ext cx="9398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105</xdr:row>
      <xdr:rowOff>49893</xdr:rowOff>
    </xdr:from>
    <xdr:to>
      <xdr:col>81</xdr:col>
      <xdr:colOff>101600</xdr:colOff>
      <xdr:row>105</xdr:row>
      <xdr:rowOff>151493</xdr:rowOff>
    </xdr:to>
    <xdr:sp macro="" textlink="">
      <xdr:nvSpPr>
        <xdr:cNvPr id="870" name="フローチャート: 判断 869">
          <a:extLst>
            <a:ext uri="{FF2B5EF4-FFF2-40B4-BE49-F238E27FC236}">
              <a16:creationId xmlns:a16="http://schemas.microsoft.com/office/drawing/2014/main" id="{EFE73A80-54A7-4050-A033-126FB75A930F}"/>
            </a:ext>
          </a:extLst>
        </xdr:cNvPr>
        <xdr:cNvSpPr/>
      </xdr:nvSpPr>
      <xdr:spPr>
        <a:xfrm>
          <a:off x="13578840" y="1765209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104</xdr:row>
      <xdr:rowOff>152763</xdr:rowOff>
    </xdr:from>
    <xdr:to>
      <xdr:col>76</xdr:col>
      <xdr:colOff>165100</xdr:colOff>
      <xdr:row>105</xdr:row>
      <xdr:rowOff>82913</xdr:rowOff>
    </xdr:to>
    <xdr:sp macro="" textlink="">
      <xdr:nvSpPr>
        <xdr:cNvPr id="871" name="フローチャート: 判断 870">
          <a:extLst>
            <a:ext uri="{FF2B5EF4-FFF2-40B4-BE49-F238E27FC236}">
              <a16:creationId xmlns:a16="http://schemas.microsoft.com/office/drawing/2014/main" id="{AEBAA40C-6D08-4878-B588-721C5F64951C}"/>
            </a:ext>
          </a:extLst>
        </xdr:cNvPr>
        <xdr:cNvSpPr/>
      </xdr:nvSpPr>
      <xdr:spPr>
        <a:xfrm>
          <a:off x="12804140" y="17587323"/>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127000</xdr:colOff>
      <xdr:row>104</xdr:row>
      <xdr:rowOff>41729</xdr:rowOff>
    </xdr:from>
    <xdr:to>
      <xdr:col>72</xdr:col>
      <xdr:colOff>38100</xdr:colOff>
      <xdr:row>104</xdr:row>
      <xdr:rowOff>143329</xdr:rowOff>
    </xdr:to>
    <xdr:sp macro="" textlink="">
      <xdr:nvSpPr>
        <xdr:cNvPr id="872" name="フローチャート: 判断 871">
          <a:extLst>
            <a:ext uri="{FF2B5EF4-FFF2-40B4-BE49-F238E27FC236}">
              <a16:creationId xmlns:a16="http://schemas.microsoft.com/office/drawing/2014/main" id="{56FAEBF5-9770-419E-9D19-412841444D9B}"/>
            </a:ext>
          </a:extLst>
        </xdr:cNvPr>
        <xdr:cNvSpPr/>
      </xdr:nvSpPr>
      <xdr:spPr>
        <a:xfrm>
          <a:off x="12029440" y="17476289"/>
          <a:ext cx="7874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0</xdr:colOff>
      <xdr:row>104</xdr:row>
      <xdr:rowOff>48261</xdr:rowOff>
    </xdr:from>
    <xdr:to>
      <xdr:col>67</xdr:col>
      <xdr:colOff>101600</xdr:colOff>
      <xdr:row>104</xdr:row>
      <xdr:rowOff>149861</xdr:rowOff>
    </xdr:to>
    <xdr:sp macro="" textlink="">
      <xdr:nvSpPr>
        <xdr:cNvPr id="873" name="フローチャート: 判断 872">
          <a:extLst>
            <a:ext uri="{FF2B5EF4-FFF2-40B4-BE49-F238E27FC236}">
              <a16:creationId xmlns:a16="http://schemas.microsoft.com/office/drawing/2014/main" id="{7B1F2035-FDCD-4203-84D7-9A5C42B1F8E8}"/>
            </a:ext>
          </a:extLst>
        </xdr:cNvPr>
        <xdr:cNvSpPr/>
      </xdr:nvSpPr>
      <xdr:spPr>
        <a:xfrm>
          <a:off x="11231880" y="1748282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111</xdr:row>
      <xdr:rowOff>16527</xdr:rowOff>
    </xdr:from>
    <xdr:ext cx="762000" cy="259045"/>
    <xdr:sp macro="" textlink="">
      <xdr:nvSpPr>
        <xdr:cNvPr id="874" name="テキスト ボックス 873">
          <a:extLst>
            <a:ext uri="{FF2B5EF4-FFF2-40B4-BE49-F238E27FC236}">
              <a16:creationId xmlns:a16="http://schemas.microsoft.com/office/drawing/2014/main" id="{6F975079-F6A4-48E6-B333-044951A4DD9C}"/>
            </a:ext>
          </a:extLst>
        </xdr:cNvPr>
        <xdr:cNvSpPr txBox="1"/>
      </xdr:nvSpPr>
      <xdr:spPr>
        <a:xfrm>
          <a:off x="14208760" y="186245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111</xdr:row>
      <xdr:rowOff>16527</xdr:rowOff>
    </xdr:from>
    <xdr:ext cx="762000" cy="259045"/>
    <xdr:sp macro="" textlink="">
      <xdr:nvSpPr>
        <xdr:cNvPr id="875" name="テキスト ボックス 874">
          <a:extLst>
            <a:ext uri="{FF2B5EF4-FFF2-40B4-BE49-F238E27FC236}">
              <a16:creationId xmlns:a16="http://schemas.microsoft.com/office/drawing/2014/main" id="{9214F019-7844-4043-BD44-738410539E29}"/>
            </a:ext>
          </a:extLst>
        </xdr:cNvPr>
        <xdr:cNvSpPr txBox="1"/>
      </xdr:nvSpPr>
      <xdr:spPr>
        <a:xfrm>
          <a:off x="13462000" y="186245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111</xdr:row>
      <xdr:rowOff>16527</xdr:rowOff>
    </xdr:from>
    <xdr:ext cx="762000" cy="259045"/>
    <xdr:sp macro="" textlink="">
      <xdr:nvSpPr>
        <xdr:cNvPr id="876" name="テキスト ボックス 875">
          <a:extLst>
            <a:ext uri="{FF2B5EF4-FFF2-40B4-BE49-F238E27FC236}">
              <a16:creationId xmlns:a16="http://schemas.microsoft.com/office/drawing/2014/main" id="{B85B63BD-5DF9-4640-A8DD-3DADCD902576}"/>
            </a:ext>
          </a:extLst>
        </xdr:cNvPr>
        <xdr:cNvSpPr txBox="1"/>
      </xdr:nvSpPr>
      <xdr:spPr>
        <a:xfrm>
          <a:off x="12687300" y="186245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111</xdr:row>
      <xdr:rowOff>16527</xdr:rowOff>
    </xdr:from>
    <xdr:ext cx="762000" cy="259045"/>
    <xdr:sp macro="" textlink="">
      <xdr:nvSpPr>
        <xdr:cNvPr id="877" name="テキスト ボックス 876">
          <a:extLst>
            <a:ext uri="{FF2B5EF4-FFF2-40B4-BE49-F238E27FC236}">
              <a16:creationId xmlns:a16="http://schemas.microsoft.com/office/drawing/2014/main" id="{1CC932A9-FBDF-4418-92B4-86E491ADCE34}"/>
            </a:ext>
          </a:extLst>
        </xdr:cNvPr>
        <xdr:cNvSpPr txBox="1"/>
      </xdr:nvSpPr>
      <xdr:spPr>
        <a:xfrm>
          <a:off x="11904980" y="186245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111</xdr:row>
      <xdr:rowOff>16527</xdr:rowOff>
    </xdr:from>
    <xdr:ext cx="762000" cy="259045"/>
    <xdr:sp macro="" textlink="">
      <xdr:nvSpPr>
        <xdr:cNvPr id="878" name="テキスト ボックス 877">
          <a:extLst>
            <a:ext uri="{FF2B5EF4-FFF2-40B4-BE49-F238E27FC236}">
              <a16:creationId xmlns:a16="http://schemas.microsoft.com/office/drawing/2014/main" id="{949A6E53-3252-469B-8C0F-0BFA38D3DC20}"/>
            </a:ext>
          </a:extLst>
        </xdr:cNvPr>
        <xdr:cNvSpPr txBox="1"/>
      </xdr:nvSpPr>
      <xdr:spPr>
        <a:xfrm>
          <a:off x="11115040" y="186245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105</xdr:row>
      <xdr:rowOff>85816</xdr:rowOff>
    </xdr:from>
    <xdr:to>
      <xdr:col>85</xdr:col>
      <xdr:colOff>177800</xdr:colOff>
      <xdr:row>106</xdr:row>
      <xdr:rowOff>15966</xdr:rowOff>
    </xdr:to>
    <xdr:sp macro="" textlink="">
      <xdr:nvSpPr>
        <xdr:cNvPr id="879" name="楕円 878">
          <a:extLst>
            <a:ext uri="{FF2B5EF4-FFF2-40B4-BE49-F238E27FC236}">
              <a16:creationId xmlns:a16="http://schemas.microsoft.com/office/drawing/2014/main" id="{F9C3EBBF-54D8-48B2-9B00-DE2762C47F80}"/>
            </a:ext>
          </a:extLst>
        </xdr:cNvPr>
        <xdr:cNvSpPr/>
      </xdr:nvSpPr>
      <xdr:spPr>
        <a:xfrm>
          <a:off x="14325600" y="17688016"/>
          <a:ext cx="9398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165100</xdr:colOff>
      <xdr:row>104</xdr:row>
      <xdr:rowOff>108693</xdr:rowOff>
    </xdr:from>
    <xdr:ext cx="405111" cy="259045"/>
    <xdr:sp macro="" textlink="">
      <xdr:nvSpPr>
        <xdr:cNvPr id="880" name="【公民館】&#10;有形固定資産減価償却率該当値テキスト">
          <a:extLst>
            <a:ext uri="{FF2B5EF4-FFF2-40B4-BE49-F238E27FC236}">
              <a16:creationId xmlns:a16="http://schemas.microsoft.com/office/drawing/2014/main" id="{1178AEC1-2FAF-420A-A496-642F97C994E5}"/>
            </a:ext>
          </a:extLst>
        </xdr:cNvPr>
        <xdr:cNvSpPr txBox="1"/>
      </xdr:nvSpPr>
      <xdr:spPr>
        <a:xfrm>
          <a:off x="14414500" y="1754325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62.1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105</xdr:row>
      <xdr:rowOff>13970</xdr:rowOff>
    </xdr:from>
    <xdr:to>
      <xdr:col>81</xdr:col>
      <xdr:colOff>101600</xdr:colOff>
      <xdr:row>105</xdr:row>
      <xdr:rowOff>115570</xdr:rowOff>
    </xdr:to>
    <xdr:sp macro="" textlink="">
      <xdr:nvSpPr>
        <xdr:cNvPr id="881" name="楕円 880">
          <a:extLst>
            <a:ext uri="{FF2B5EF4-FFF2-40B4-BE49-F238E27FC236}">
              <a16:creationId xmlns:a16="http://schemas.microsoft.com/office/drawing/2014/main" id="{15EE7481-8864-4516-B3B1-1C85C63EA574}"/>
            </a:ext>
          </a:extLst>
        </xdr:cNvPr>
        <xdr:cNvSpPr/>
      </xdr:nvSpPr>
      <xdr:spPr>
        <a:xfrm>
          <a:off x="13578840" y="1761617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50800</xdr:colOff>
      <xdr:row>105</xdr:row>
      <xdr:rowOff>64770</xdr:rowOff>
    </xdr:from>
    <xdr:to>
      <xdr:col>85</xdr:col>
      <xdr:colOff>127000</xdr:colOff>
      <xdr:row>105</xdr:row>
      <xdr:rowOff>136616</xdr:rowOff>
    </xdr:to>
    <xdr:cxnSp macro="">
      <xdr:nvCxnSpPr>
        <xdr:cNvPr id="882" name="直線コネクタ 881">
          <a:extLst>
            <a:ext uri="{FF2B5EF4-FFF2-40B4-BE49-F238E27FC236}">
              <a16:creationId xmlns:a16="http://schemas.microsoft.com/office/drawing/2014/main" id="{B5CBB189-F05B-4D91-A869-B19C814415C6}"/>
            </a:ext>
          </a:extLst>
        </xdr:cNvPr>
        <xdr:cNvCxnSpPr/>
      </xdr:nvCxnSpPr>
      <xdr:spPr>
        <a:xfrm>
          <a:off x="13629640" y="17666970"/>
          <a:ext cx="746760" cy="7184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104</xdr:row>
      <xdr:rowOff>110308</xdr:rowOff>
    </xdr:from>
    <xdr:to>
      <xdr:col>76</xdr:col>
      <xdr:colOff>165100</xdr:colOff>
      <xdr:row>105</xdr:row>
      <xdr:rowOff>40458</xdr:rowOff>
    </xdr:to>
    <xdr:sp macro="" textlink="">
      <xdr:nvSpPr>
        <xdr:cNvPr id="883" name="楕円 882">
          <a:extLst>
            <a:ext uri="{FF2B5EF4-FFF2-40B4-BE49-F238E27FC236}">
              <a16:creationId xmlns:a16="http://schemas.microsoft.com/office/drawing/2014/main" id="{532602C1-D110-4D62-935F-6A1FA6C15613}"/>
            </a:ext>
          </a:extLst>
        </xdr:cNvPr>
        <xdr:cNvSpPr/>
      </xdr:nvSpPr>
      <xdr:spPr>
        <a:xfrm>
          <a:off x="12804140" y="17544868"/>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104</xdr:row>
      <xdr:rowOff>161108</xdr:rowOff>
    </xdr:from>
    <xdr:to>
      <xdr:col>81</xdr:col>
      <xdr:colOff>50800</xdr:colOff>
      <xdr:row>105</xdr:row>
      <xdr:rowOff>64770</xdr:rowOff>
    </xdr:to>
    <xdr:cxnSp macro="">
      <xdr:nvCxnSpPr>
        <xdr:cNvPr id="884" name="直線コネクタ 883">
          <a:extLst>
            <a:ext uri="{FF2B5EF4-FFF2-40B4-BE49-F238E27FC236}">
              <a16:creationId xmlns:a16="http://schemas.microsoft.com/office/drawing/2014/main" id="{FE269E3F-FC58-40F5-A24D-3206E557F527}"/>
            </a:ext>
          </a:extLst>
        </xdr:cNvPr>
        <xdr:cNvCxnSpPr/>
      </xdr:nvCxnSpPr>
      <xdr:spPr>
        <a:xfrm>
          <a:off x="12854940" y="17595668"/>
          <a:ext cx="774700" cy="7130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104</xdr:row>
      <xdr:rowOff>58057</xdr:rowOff>
    </xdr:from>
    <xdr:to>
      <xdr:col>72</xdr:col>
      <xdr:colOff>38100</xdr:colOff>
      <xdr:row>104</xdr:row>
      <xdr:rowOff>159657</xdr:rowOff>
    </xdr:to>
    <xdr:sp macro="" textlink="">
      <xdr:nvSpPr>
        <xdr:cNvPr id="885" name="楕円 884">
          <a:extLst>
            <a:ext uri="{FF2B5EF4-FFF2-40B4-BE49-F238E27FC236}">
              <a16:creationId xmlns:a16="http://schemas.microsoft.com/office/drawing/2014/main" id="{C2BE634F-B7A4-4C71-8E34-13EFA223DEFA}"/>
            </a:ext>
          </a:extLst>
        </xdr:cNvPr>
        <xdr:cNvSpPr/>
      </xdr:nvSpPr>
      <xdr:spPr>
        <a:xfrm>
          <a:off x="12029440" y="17492617"/>
          <a:ext cx="7874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177800</xdr:colOff>
      <xdr:row>104</xdr:row>
      <xdr:rowOff>108857</xdr:rowOff>
    </xdr:from>
    <xdr:to>
      <xdr:col>76</xdr:col>
      <xdr:colOff>114300</xdr:colOff>
      <xdr:row>104</xdr:row>
      <xdr:rowOff>161108</xdr:rowOff>
    </xdr:to>
    <xdr:cxnSp macro="">
      <xdr:nvCxnSpPr>
        <xdr:cNvPr id="886" name="直線コネクタ 885">
          <a:extLst>
            <a:ext uri="{FF2B5EF4-FFF2-40B4-BE49-F238E27FC236}">
              <a16:creationId xmlns:a16="http://schemas.microsoft.com/office/drawing/2014/main" id="{306F48EE-A44F-42A0-AA84-4CE254B37D0F}"/>
            </a:ext>
          </a:extLst>
        </xdr:cNvPr>
        <xdr:cNvCxnSpPr/>
      </xdr:nvCxnSpPr>
      <xdr:spPr>
        <a:xfrm>
          <a:off x="12072620" y="17543417"/>
          <a:ext cx="782320" cy="5225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67</xdr:col>
      <xdr:colOff>0</xdr:colOff>
      <xdr:row>104</xdr:row>
      <xdr:rowOff>38463</xdr:rowOff>
    </xdr:from>
    <xdr:to>
      <xdr:col>67</xdr:col>
      <xdr:colOff>101600</xdr:colOff>
      <xdr:row>104</xdr:row>
      <xdr:rowOff>140063</xdr:rowOff>
    </xdr:to>
    <xdr:sp macro="" textlink="">
      <xdr:nvSpPr>
        <xdr:cNvPr id="887" name="楕円 886">
          <a:extLst>
            <a:ext uri="{FF2B5EF4-FFF2-40B4-BE49-F238E27FC236}">
              <a16:creationId xmlns:a16="http://schemas.microsoft.com/office/drawing/2014/main" id="{5DC1A98C-208F-47F8-871C-1F8BF9110E89}"/>
            </a:ext>
          </a:extLst>
        </xdr:cNvPr>
        <xdr:cNvSpPr/>
      </xdr:nvSpPr>
      <xdr:spPr>
        <a:xfrm>
          <a:off x="11231880" y="1747302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50800</xdr:colOff>
      <xdr:row>104</xdr:row>
      <xdr:rowOff>89263</xdr:rowOff>
    </xdr:from>
    <xdr:to>
      <xdr:col>71</xdr:col>
      <xdr:colOff>177800</xdr:colOff>
      <xdr:row>104</xdr:row>
      <xdr:rowOff>108857</xdr:rowOff>
    </xdr:to>
    <xdr:cxnSp macro="">
      <xdr:nvCxnSpPr>
        <xdr:cNvPr id="888" name="直線コネクタ 887">
          <a:extLst>
            <a:ext uri="{FF2B5EF4-FFF2-40B4-BE49-F238E27FC236}">
              <a16:creationId xmlns:a16="http://schemas.microsoft.com/office/drawing/2014/main" id="{A963394A-8191-49CF-BC59-B423FFD7A7FF}"/>
            </a:ext>
          </a:extLst>
        </xdr:cNvPr>
        <xdr:cNvCxnSpPr/>
      </xdr:nvCxnSpPr>
      <xdr:spPr>
        <a:xfrm>
          <a:off x="11282680" y="17523823"/>
          <a:ext cx="789940" cy="1959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26044</xdr:colOff>
      <xdr:row>105</xdr:row>
      <xdr:rowOff>142620</xdr:rowOff>
    </xdr:from>
    <xdr:ext cx="405111" cy="259045"/>
    <xdr:sp macro="" textlink="">
      <xdr:nvSpPr>
        <xdr:cNvPr id="889" name="n_1aveValue【公民館】&#10;有形固定資産減価償却率">
          <a:extLst>
            <a:ext uri="{FF2B5EF4-FFF2-40B4-BE49-F238E27FC236}">
              <a16:creationId xmlns:a16="http://schemas.microsoft.com/office/drawing/2014/main" id="{3488D0C3-2C45-47FD-ABAD-62C5B2EA0775}"/>
            </a:ext>
          </a:extLst>
        </xdr:cNvPr>
        <xdr:cNvSpPr txBox="1"/>
      </xdr:nvSpPr>
      <xdr:spPr>
        <a:xfrm>
          <a:off x="13437244" y="1774482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61.0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105</xdr:row>
      <xdr:rowOff>74040</xdr:rowOff>
    </xdr:from>
    <xdr:ext cx="405111" cy="259045"/>
    <xdr:sp macro="" textlink="">
      <xdr:nvSpPr>
        <xdr:cNvPr id="890" name="n_2aveValue【公民館】&#10;有形固定資産減価償却率">
          <a:extLst>
            <a:ext uri="{FF2B5EF4-FFF2-40B4-BE49-F238E27FC236}">
              <a16:creationId xmlns:a16="http://schemas.microsoft.com/office/drawing/2014/main" id="{C8DA3BA6-EA42-4B78-8BC8-E5FA701F04EE}"/>
            </a:ext>
          </a:extLst>
        </xdr:cNvPr>
        <xdr:cNvSpPr txBox="1"/>
      </xdr:nvSpPr>
      <xdr:spPr>
        <a:xfrm>
          <a:off x="12675244" y="1767624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58.9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102</xdr:row>
      <xdr:rowOff>159856</xdr:rowOff>
    </xdr:from>
    <xdr:ext cx="405111" cy="259045"/>
    <xdr:sp macro="" textlink="">
      <xdr:nvSpPr>
        <xdr:cNvPr id="891" name="n_3aveValue【公民館】&#10;有形固定資産減価償却率">
          <a:extLst>
            <a:ext uri="{FF2B5EF4-FFF2-40B4-BE49-F238E27FC236}">
              <a16:creationId xmlns:a16="http://schemas.microsoft.com/office/drawing/2014/main" id="{A50ECFCE-F532-4D45-82FC-C82C8EEACA6F}"/>
            </a:ext>
          </a:extLst>
        </xdr:cNvPr>
        <xdr:cNvSpPr txBox="1"/>
      </xdr:nvSpPr>
      <xdr:spPr>
        <a:xfrm>
          <a:off x="11900544" y="1725913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55.5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104</xdr:row>
      <xdr:rowOff>140988</xdr:rowOff>
    </xdr:from>
    <xdr:ext cx="405111" cy="259045"/>
    <xdr:sp macro="" textlink="">
      <xdr:nvSpPr>
        <xdr:cNvPr id="892" name="n_4aveValue【公民館】&#10;有形固定資産減価償却率">
          <a:extLst>
            <a:ext uri="{FF2B5EF4-FFF2-40B4-BE49-F238E27FC236}">
              <a16:creationId xmlns:a16="http://schemas.microsoft.com/office/drawing/2014/main" id="{C7661D65-6254-4F45-9543-0BA7278A0BDD}"/>
            </a:ext>
          </a:extLst>
        </xdr:cNvPr>
        <xdr:cNvSpPr txBox="1"/>
      </xdr:nvSpPr>
      <xdr:spPr>
        <a:xfrm>
          <a:off x="11102984" y="1757554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55.7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26044</xdr:colOff>
      <xdr:row>103</xdr:row>
      <xdr:rowOff>132097</xdr:rowOff>
    </xdr:from>
    <xdr:ext cx="405111" cy="259045"/>
    <xdr:sp macro="" textlink="">
      <xdr:nvSpPr>
        <xdr:cNvPr id="893" name="n_1mainValue【公民館】&#10;有形固定資産減価償却率">
          <a:extLst>
            <a:ext uri="{FF2B5EF4-FFF2-40B4-BE49-F238E27FC236}">
              <a16:creationId xmlns:a16="http://schemas.microsoft.com/office/drawing/2014/main" id="{53A7DF53-DA0F-4C5A-91AE-F4F28E5AEC80}"/>
            </a:ext>
          </a:extLst>
        </xdr:cNvPr>
        <xdr:cNvSpPr txBox="1"/>
      </xdr:nvSpPr>
      <xdr:spPr>
        <a:xfrm>
          <a:off x="13437244" y="1739901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59.9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103</xdr:row>
      <xdr:rowOff>56985</xdr:rowOff>
    </xdr:from>
    <xdr:ext cx="405111" cy="259045"/>
    <xdr:sp macro="" textlink="">
      <xdr:nvSpPr>
        <xdr:cNvPr id="894" name="n_2mainValue【公民館】&#10;有形固定資産減価償却率">
          <a:extLst>
            <a:ext uri="{FF2B5EF4-FFF2-40B4-BE49-F238E27FC236}">
              <a16:creationId xmlns:a16="http://schemas.microsoft.com/office/drawing/2014/main" id="{6EA3A127-E392-4927-987B-E78A4D9A95B8}"/>
            </a:ext>
          </a:extLst>
        </xdr:cNvPr>
        <xdr:cNvSpPr txBox="1"/>
      </xdr:nvSpPr>
      <xdr:spPr>
        <a:xfrm>
          <a:off x="12675244" y="1732390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57.6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104</xdr:row>
      <xdr:rowOff>150784</xdr:rowOff>
    </xdr:from>
    <xdr:ext cx="405111" cy="259045"/>
    <xdr:sp macro="" textlink="">
      <xdr:nvSpPr>
        <xdr:cNvPr id="895" name="n_3mainValue【公民館】&#10;有形固定資産減価償却率">
          <a:extLst>
            <a:ext uri="{FF2B5EF4-FFF2-40B4-BE49-F238E27FC236}">
              <a16:creationId xmlns:a16="http://schemas.microsoft.com/office/drawing/2014/main" id="{D0C65559-FB44-44E9-A05C-2AF19F91C0E5}"/>
            </a:ext>
          </a:extLst>
        </xdr:cNvPr>
        <xdr:cNvSpPr txBox="1"/>
      </xdr:nvSpPr>
      <xdr:spPr>
        <a:xfrm>
          <a:off x="11900544" y="1758534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56.0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102</xdr:row>
      <xdr:rowOff>156590</xdr:rowOff>
    </xdr:from>
    <xdr:ext cx="405111" cy="259045"/>
    <xdr:sp macro="" textlink="">
      <xdr:nvSpPr>
        <xdr:cNvPr id="896" name="n_4mainValue【公民館】&#10;有形固定資産減価償却率">
          <a:extLst>
            <a:ext uri="{FF2B5EF4-FFF2-40B4-BE49-F238E27FC236}">
              <a16:creationId xmlns:a16="http://schemas.microsoft.com/office/drawing/2014/main" id="{7B24ABC5-BCAD-453C-AAEA-75DBBFAC221A}"/>
            </a:ext>
          </a:extLst>
        </xdr:cNvPr>
        <xdr:cNvSpPr txBox="1"/>
      </xdr:nvSpPr>
      <xdr:spPr>
        <a:xfrm>
          <a:off x="11102984" y="1725587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55.4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91</xdr:row>
      <xdr:rowOff>19050</xdr:rowOff>
    </xdr:from>
    <xdr:to>
      <xdr:col>120</xdr:col>
      <xdr:colOff>152400</xdr:colOff>
      <xdr:row>94</xdr:row>
      <xdr:rowOff>139700</xdr:rowOff>
    </xdr:to>
    <xdr:sp macro="" textlink="">
      <xdr:nvSpPr>
        <xdr:cNvPr id="897" name="正方形/長方形 896">
          <a:extLst>
            <a:ext uri="{FF2B5EF4-FFF2-40B4-BE49-F238E27FC236}">
              <a16:creationId xmlns:a16="http://schemas.microsoft.com/office/drawing/2014/main" id="{A2FC0278-48D6-4273-B5D0-593B001DE606}"/>
            </a:ext>
          </a:extLst>
        </xdr:cNvPr>
        <xdr:cNvSpPr/>
      </xdr:nvSpPr>
      <xdr:spPr>
        <a:xfrm>
          <a:off x="16093440" y="15274290"/>
          <a:ext cx="4175760" cy="62357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公民館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96</xdr:col>
      <xdr:colOff>127000</xdr:colOff>
      <xdr:row>94</xdr:row>
      <xdr:rowOff>165100</xdr:rowOff>
    </xdr:from>
    <xdr:to>
      <xdr:col>104</xdr:col>
      <xdr:colOff>127000</xdr:colOff>
      <xdr:row>96</xdr:row>
      <xdr:rowOff>76200</xdr:rowOff>
    </xdr:to>
    <xdr:sp macro="" textlink="">
      <xdr:nvSpPr>
        <xdr:cNvPr id="898" name="正方形/長方形 897">
          <a:extLst>
            <a:ext uri="{FF2B5EF4-FFF2-40B4-BE49-F238E27FC236}">
              <a16:creationId xmlns:a16="http://schemas.microsoft.com/office/drawing/2014/main" id="{6B142863-F0D9-44B6-80FD-8178AC571A38}"/>
            </a:ext>
          </a:extLst>
        </xdr:cNvPr>
        <xdr:cNvSpPr/>
      </xdr:nvSpPr>
      <xdr:spPr>
        <a:xfrm>
          <a:off x="16220440" y="1592326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96</xdr:row>
      <xdr:rowOff>25400</xdr:rowOff>
    </xdr:from>
    <xdr:to>
      <xdr:col>104</xdr:col>
      <xdr:colOff>127000</xdr:colOff>
      <xdr:row>97</xdr:row>
      <xdr:rowOff>107950</xdr:rowOff>
    </xdr:to>
    <xdr:sp macro="" textlink="">
      <xdr:nvSpPr>
        <xdr:cNvPr id="899" name="正方形/長方形 898">
          <a:extLst>
            <a:ext uri="{FF2B5EF4-FFF2-40B4-BE49-F238E27FC236}">
              <a16:creationId xmlns:a16="http://schemas.microsoft.com/office/drawing/2014/main" id="{E0882C0C-F144-40F8-AFDC-BB5C3A8F2E70}"/>
            </a:ext>
          </a:extLst>
        </xdr:cNvPr>
        <xdr:cNvSpPr/>
      </xdr:nvSpPr>
      <xdr:spPr>
        <a:xfrm>
          <a:off x="16220440" y="1611884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1/23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94</xdr:row>
      <xdr:rowOff>165100</xdr:rowOff>
    </xdr:from>
    <xdr:to>
      <xdr:col>110</xdr:col>
      <xdr:colOff>0</xdr:colOff>
      <xdr:row>96</xdr:row>
      <xdr:rowOff>76200</xdr:rowOff>
    </xdr:to>
    <xdr:sp macro="" textlink="">
      <xdr:nvSpPr>
        <xdr:cNvPr id="900" name="正方形/長方形 899">
          <a:extLst>
            <a:ext uri="{FF2B5EF4-FFF2-40B4-BE49-F238E27FC236}">
              <a16:creationId xmlns:a16="http://schemas.microsoft.com/office/drawing/2014/main" id="{317D307F-5BD2-48E7-BA1E-EB7B7D4299EB}"/>
            </a:ext>
          </a:extLst>
        </xdr:cNvPr>
        <xdr:cNvSpPr/>
      </xdr:nvSpPr>
      <xdr:spPr>
        <a:xfrm>
          <a:off x="17099280" y="1592326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96</xdr:row>
      <xdr:rowOff>25400</xdr:rowOff>
    </xdr:from>
    <xdr:to>
      <xdr:col>110</xdr:col>
      <xdr:colOff>0</xdr:colOff>
      <xdr:row>97</xdr:row>
      <xdr:rowOff>107950</xdr:rowOff>
    </xdr:to>
    <xdr:sp macro="" textlink="">
      <xdr:nvSpPr>
        <xdr:cNvPr id="901" name="正方形/長方形 900">
          <a:extLst>
            <a:ext uri="{FF2B5EF4-FFF2-40B4-BE49-F238E27FC236}">
              <a16:creationId xmlns:a16="http://schemas.microsoft.com/office/drawing/2014/main" id="{7447E57C-F526-4842-95BC-DAF73C2F19F9}"/>
            </a:ext>
          </a:extLst>
        </xdr:cNvPr>
        <xdr:cNvSpPr/>
      </xdr:nvSpPr>
      <xdr:spPr>
        <a:xfrm>
          <a:off x="17099280" y="1611884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0.106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94</xdr:row>
      <xdr:rowOff>165100</xdr:rowOff>
    </xdr:from>
    <xdr:to>
      <xdr:col>116</xdr:col>
      <xdr:colOff>0</xdr:colOff>
      <xdr:row>96</xdr:row>
      <xdr:rowOff>76200</xdr:rowOff>
    </xdr:to>
    <xdr:sp macro="" textlink="">
      <xdr:nvSpPr>
        <xdr:cNvPr id="902" name="正方形/長方形 901">
          <a:extLst>
            <a:ext uri="{FF2B5EF4-FFF2-40B4-BE49-F238E27FC236}">
              <a16:creationId xmlns:a16="http://schemas.microsoft.com/office/drawing/2014/main" id="{E377BC60-2D76-4398-B61E-3EB73E254530}"/>
            </a:ext>
          </a:extLst>
        </xdr:cNvPr>
        <xdr:cNvSpPr/>
      </xdr:nvSpPr>
      <xdr:spPr>
        <a:xfrm>
          <a:off x="18105120" y="1592326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愛媛県平均</a:t>
          </a:r>
        </a:p>
      </xdr:txBody>
    </xdr:sp>
    <xdr:clientData/>
  </xdr:twoCellAnchor>
  <xdr:twoCellAnchor>
    <xdr:from>
      <xdr:col>108</xdr:col>
      <xdr:colOff>0</xdr:colOff>
      <xdr:row>96</xdr:row>
      <xdr:rowOff>25400</xdr:rowOff>
    </xdr:from>
    <xdr:to>
      <xdr:col>116</xdr:col>
      <xdr:colOff>0</xdr:colOff>
      <xdr:row>97</xdr:row>
      <xdr:rowOff>107950</xdr:rowOff>
    </xdr:to>
    <xdr:sp macro="" textlink="">
      <xdr:nvSpPr>
        <xdr:cNvPr id="903" name="正方形/長方形 902">
          <a:extLst>
            <a:ext uri="{FF2B5EF4-FFF2-40B4-BE49-F238E27FC236}">
              <a16:creationId xmlns:a16="http://schemas.microsoft.com/office/drawing/2014/main" id="{45CAD207-01B3-4A22-B1D4-F0C69FD02AB4}"/>
            </a:ext>
          </a:extLst>
        </xdr:cNvPr>
        <xdr:cNvSpPr/>
      </xdr:nvSpPr>
      <xdr:spPr>
        <a:xfrm>
          <a:off x="18105120" y="1611884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0.194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97</xdr:row>
      <xdr:rowOff>133350</xdr:rowOff>
    </xdr:from>
    <xdr:to>
      <xdr:col>120</xdr:col>
      <xdr:colOff>152400</xdr:colOff>
      <xdr:row>111</xdr:row>
      <xdr:rowOff>19050</xdr:rowOff>
    </xdr:to>
    <xdr:sp macro="" textlink="">
      <xdr:nvSpPr>
        <xdr:cNvPr id="904" name="正方形/長方形 903">
          <a:extLst>
            <a:ext uri="{FF2B5EF4-FFF2-40B4-BE49-F238E27FC236}">
              <a16:creationId xmlns:a16="http://schemas.microsoft.com/office/drawing/2014/main" id="{8F680E0F-CAB6-4A40-AF64-A73D191A2406}"/>
            </a:ext>
          </a:extLst>
        </xdr:cNvPr>
        <xdr:cNvSpPr/>
      </xdr:nvSpPr>
      <xdr:spPr>
        <a:xfrm>
          <a:off x="16093440" y="16394430"/>
          <a:ext cx="4175760" cy="223266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96</xdr:row>
      <xdr:rowOff>114300</xdr:rowOff>
    </xdr:from>
    <xdr:ext cx="349839" cy="225703"/>
    <xdr:sp macro="" textlink="">
      <xdr:nvSpPr>
        <xdr:cNvPr id="905" name="テキスト ボックス 904">
          <a:extLst>
            <a:ext uri="{FF2B5EF4-FFF2-40B4-BE49-F238E27FC236}">
              <a16:creationId xmlns:a16="http://schemas.microsoft.com/office/drawing/2014/main" id="{B3054877-B186-42C4-99EC-03EC263E6A2A}"/>
            </a:ext>
          </a:extLst>
        </xdr:cNvPr>
        <xdr:cNvSpPr txBox="1"/>
      </xdr:nvSpPr>
      <xdr:spPr>
        <a:xfrm>
          <a:off x="16078200" y="1620774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111</xdr:row>
      <xdr:rowOff>19050</xdr:rowOff>
    </xdr:from>
    <xdr:to>
      <xdr:col>120</xdr:col>
      <xdr:colOff>114300</xdr:colOff>
      <xdr:row>111</xdr:row>
      <xdr:rowOff>19050</xdr:rowOff>
    </xdr:to>
    <xdr:cxnSp macro="">
      <xdr:nvCxnSpPr>
        <xdr:cNvPr id="906" name="直線コネクタ 905">
          <a:extLst>
            <a:ext uri="{FF2B5EF4-FFF2-40B4-BE49-F238E27FC236}">
              <a16:creationId xmlns:a16="http://schemas.microsoft.com/office/drawing/2014/main" id="{E43379C7-1151-4723-B734-0CC9A65C8F6C}"/>
            </a:ext>
          </a:extLst>
        </xdr:cNvPr>
        <xdr:cNvCxnSpPr/>
      </xdr:nvCxnSpPr>
      <xdr:spPr>
        <a:xfrm>
          <a:off x="16093440" y="1862709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108</xdr:row>
      <xdr:rowOff>76200</xdr:rowOff>
    </xdr:from>
    <xdr:to>
      <xdr:col>120</xdr:col>
      <xdr:colOff>114300</xdr:colOff>
      <xdr:row>108</xdr:row>
      <xdr:rowOff>76200</xdr:rowOff>
    </xdr:to>
    <xdr:cxnSp macro="">
      <xdr:nvCxnSpPr>
        <xdr:cNvPr id="907" name="直線コネクタ 906">
          <a:extLst>
            <a:ext uri="{FF2B5EF4-FFF2-40B4-BE49-F238E27FC236}">
              <a16:creationId xmlns:a16="http://schemas.microsoft.com/office/drawing/2014/main" id="{36613AEF-0932-4FFB-ACEB-ADCBA9954491}"/>
            </a:ext>
          </a:extLst>
        </xdr:cNvPr>
        <xdr:cNvCxnSpPr/>
      </xdr:nvCxnSpPr>
      <xdr:spPr>
        <a:xfrm>
          <a:off x="16093440" y="1818132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107</xdr:row>
      <xdr:rowOff>105427</xdr:rowOff>
    </xdr:from>
    <xdr:ext cx="467179" cy="259045"/>
    <xdr:sp macro="" textlink="">
      <xdr:nvSpPr>
        <xdr:cNvPr id="908" name="テキスト ボックス 907">
          <a:extLst>
            <a:ext uri="{FF2B5EF4-FFF2-40B4-BE49-F238E27FC236}">
              <a16:creationId xmlns:a16="http://schemas.microsoft.com/office/drawing/2014/main" id="{9FD96514-398D-4659-9F04-BE064DBAD268}"/>
            </a:ext>
          </a:extLst>
        </xdr:cNvPr>
        <xdr:cNvSpPr txBox="1"/>
      </xdr:nvSpPr>
      <xdr:spPr>
        <a:xfrm>
          <a:off x="15694841" y="1804290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105</xdr:row>
      <xdr:rowOff>133350</xdr:rowOff>
    </xdr:from>
    <xdr:to>
      <xdr:col>120</xdr:col>
      <xdr:colOff>114300</xdr:colOff>
      <xdr:row>105</xdr:row>
      <xdr:rowOff>133350</xdr:rowOff>
    </xdr:to>
    <xdr:cxnSp macro="">
      <xdr:nvCxnSpPr>
        <xdr:cNvPr id="909" name="直線コネクタ 908">
          <a:extLst>
            <a:ext uri="{FF2B5EF4-FFF2-40B4-BE49-F238E27FC236}">
              <a16:creationId xmlns:a16="http://schemas.microsoft.com/office/drawing/2014/main" id="{C8DD3897-6AD8-4978-B3F2-A15FED5509EE}"/>
            </a:ext>
          </a:extLst>
        </xdr:cNvPr>
        <xdr:cNvCxnSpPr/>
      </xdr:nvCxnSpPr>
      <xdr:spPr>
        <a:xfrm>
          <a:off x="16093440" y="1773555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104</xdr:row>
      <xdr:rowOff>162577</xdr:rowOff>
    </xdr:from>
    <xdr:ext cx="467179" cy="259045"/>
    <xdr:sp macro="" textlink="">
      <xdr:nvSpPr>
        <xdr:cNvPr id="910" name="テキスト ボックス 909">
          <a:extLst>
            <a:ext uri="{FF2B5EF4-FFF2-40B4-BE49-F238E27FC236}">
              <a16:creationId xmlns:a16="http://schemas.microsoft.com/office/drawing/2014/main" id="{C09DA2FE-9F65-40B1-9470-1E704253509B}"/>
            </a:ext>
          </a:extLst>
        </xdr:cNvPr>
        <xdr:cNvSpPr txBox="1"/>
      </xdr:nvSpPr>
      <xdr:spPr>
        <a:xfrm>
          <a:off x="15694841" y="1759713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103</xdr:row>
      <xdr:rowOff>19050</xdr:rowOff>
    </xdr:from>
    <xdr:to>
      <xdr:col>120</xdr:col>
      <xdr:colOff>114300</xdr:colOff>
      <xdr:row>103</xdr:row>
      <xdr:rowOff>19050</xdr:rowOff>
    </xdr:to>
    <xdr:cxnSp macro="">
      <xdr:nvCxnSpPr>
        <xdr:cNvPr id="911" name="直線コネクタ 910">
          <a:extLst>
            <a:ext uri="{FF2B5EF4-FFF2-40B4-BE49-F238E27FC236}">
              <a16:creationId xmlns:a16="http://schemas.microsoft.com/office/drawing/2014/main" id="{1D3A79EE-D53E-481C-B0E6-E49AA1EFEB26}"/>
            </a:ext>
          </a:extLst>
        </xdr:cNvPr>
        <xdr:cNvCxnSpPr/>
      </xdr:nvCxnSpPr>
      <xdr:spPr>
        <a:xfrm>
          <a:off x="16093440" y="1728597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102</xdr:row>
      <xdr:rowOff>48277</xdr:rowOff>
    </xdr:from>
    <xdr:ext cx="467179" cy="259045"/>
    <xdr:sp macro="" textlink="">
      <xdr:nvSpPr>
        <xdr:cNvPr id="912" name="テキスト ボックス 911">
          <a:extLst>
            <a:ext uri="{FF2B5EF4-FFF2-40B4-BE49-F238E27FC236}">
              <a16:creationId xmlns:a16="http://schemas.microsoft.com/office/drawing/2014/main" id="{B2CDE2DC-A6BC-4735-9581-E266B0CAD7B3}"/>
            </a:ext>
          </a:extLst>
        </xdr:cNvPr>
        <xdr:cNvSpPr txBox="1"/>
      </xdr:nvSpPr>
      <xdr:spPr>
        <a:xfrm>
          <a:off x="15694841" y="1714755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100</xdr:row>
      <xdr:rowOff>76200</xdr:rowOff>
    </xdr:from>
    <xdr:to>
      <xdr:col>120</xdr:col>
      <xdr:colOff>114300</xdr:colOff>
      <xdr:row>100</xdr:row>
      <xdr:rowOff>76200</xdr:rowOff>
    </xdr:to>
    <xdr:cxnSp macro="">
      <xdr:nvCxnSpPr>
        <xdr:cNvPr id="913" name="直線コネクタ 912">
          <a:extLst>
            <a:ext uri="{FF2B5EF4-FFF2-40B4-BE49-F238E27FC236}">
              <a16:creationId xmlns:a16="http://schemas.microsoft.com/office/drawing/2014/main" id="{D992D30E-2A5F-4821-9CA6-DFDE445C1412}"/>
            </a:ext>
          </a:extLst>
        </xdr:cNvPr>
        <xdr:cNvCxnSpPr/>
      </xdr:nvCxnSpPr>
      <xdr:spPr>
        <a:xfrm>
          <a:off x="16093440" y="1684020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99</xdr:row>
      <xdr:rowOff>105427</xdr:rowOff>
    </xdr:from>
    <xdr:ext cx="467179" cy="259045"/>
    <xdr:sp macro="" textlink="">
      <xdr:nvSpPr>
        <xdr:cNvPr id="914" name="テキスト ボックス 913">
          <a:extLst>
            <a:ext uri="{FF2B5EF4-FFF2-40B4-BE49-F238E27FC236}">
              <a16:creationId xmlns:a16="http://schemas.microsoft.com/office/drawing/2014/main" id="{C84EBEFB-1608-4649-8CB2-4B38B37AEB4A}"/>
            </a:ext>
          </a:extLst>
        </xdr:cNvPr>
        <xdr:cNvSpPr txBox="1"/>
      </xdr:nvSpPr>
      <xdr:spPr>
        <a:xfrm>
          <a:off x="15694841" y="1670178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97</xdr:row>
      <xdr:rowOff>133350</xdr:rowOff>
    </xdr:from>
    <xdr:to>
      <xdr:col>120</xdr:col>
      <xdr:colOff>114300</xdr:colOff>
      <xdr:row>97</xdr:row>
      <xdr:rowOff>133350</xdr:rowOff>
    </xdr:to>
    <xdr:cxnSp macro="">
      <xdr:nvCxnSpPr>
        <xdr:cNvPr id="915" name="直線コネクタ 914">
          <a:extLst>
            <a:ext uri="{FF2B5EF4-FFF2-40B4-BE49-F238E27FC236}">
              <a16:creationId xmlns:a16="http://schemas.microsoft.com/office/drawing/2014/main" id="{FA8623A5-1001-49C5-A497-D8FC11F4E5B6}"/>
            </a:ext>
          </a:extLst>
        </xdr:cNvPr>
        <xdr:cNvCxnSpPr/>
      </xdr:nvCxnSpPr>
      <xdr:spPr>
        <a:xfrm>
          <a:off x="16093440" y="1639443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96</xdr:row>
      <xdr:rowOff>162577</xdr:rowOff>
    </xdr:from>
    <xdr:ext cx="467179" cy="259045"/>
    <xdr:sp macro="" textlink="">
      <xdr:nvSpPr>
        <xdr:cNvPr id="916" name="テキスト ボックス 915">
          <a:extLst>
            <a:ext uri="{FF2B5EF4-FFF2-40B4-BE49-F238E27FC236}">
              <a16:creationId xmlns:a16="http://schemas.microsoft.com/office/drawing/2014/main" id="{D1196DAE-7CB3-4FEA-B2F0-DFB78DFFFF7F}"/>
            </a:ext>
          </a:extLst>
        </xdr:cNvPr>
        <xdr:cNvSpPr txBox="1"/>
      </xdr:nvSpPr>
      <xdr:spPr>
        <a:xfrm>
          <a:off x="15694841" y="1625601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97</xdr:row>
      <xdr:rowOff>133350</xdr:rowOff>
    </xdr:from>
    <xdr:to>
      <xdr:col>120</xdr:col>
      <xdr:colOff>152400</xdr:colOff>
      <xdr:row>111</xdr:row>
      <xdr:rowOff>19050</xdr:rowOff>
    </xdr:to>
    <xdr:sp macro="" textlink="">
      <xdr:nvSpPr>
        <xdr:cNvPr id="917" name="【公民館】&#10;一人当たり面積グラフ枠">
          <a:extLst>
            <a:ext uri="{FF2B5EF4-FFF2-40B4-BE49-F238E27FC236}">
              <a16:creationId xmlns:a16="http://schemas.microsoft.com/office/drawing/2014/main" id="{1AF42A6F-59E9-44E4-8F30-2ECB4A3098C8}"/>
            </a:ext>
          </a:extLst>
        </xdr:cNvPr>
        <xdr:cNvSpPr/>
      </xdr:nvSpPr>
      <xdr:spPr>
        <a:xfrm>
          <a:off x="16093440" y="16394430"/>
          <a:ext cx="4175760" cy="223266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62864</xdr:colOff>
      <xdr:row>101</xdr:row>
      <xdr:rowOff>165354</xdr:rowOff>
    </xdr:from>
    <xdr:to>
      <xdr:col>116</xdr:col>
      <xdr:colOff>62864</xdr:colOff>
      <xdr:row>108</xdr:row>
      <xdr:rowOff>67056</xdr:rowOff>
    </xdr:to>
    <xdr:cxnSp macro="">
      <xdr:nvCxnSpPr>
        <xdr:cNvPr id="918" name="直線コネクタ 917">
          <a:extLst>
            <a:ext uri="{FF2B5EF4-FFF2-40B4-BE49-F238E27FC236}">
              <a16:creationId xmlns:a16="http://schemas.microsoft.com/office/drawing/2014/main" id="{99315935-B38C-4C2F-91B0-6F2EEA7F3766}"/>
            </a:ext>
          </a:extLst>
        </xdr:cNvPr>
        <xdr:cNvCxnSpPr/>
      </xdr:nvCxnSpPr>
      <xdr:spPr>
        <a:xfrm flipV="1">
          <a:off x="19509104" y="17096994"/>
          <a:ext cx="0" cy="1075182"/>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108</xdr:row>
      <xdr:rowOff>70883</xdr:rowOff>
    </xdr:from>
    <xdr:ext cx="469744" cy="259045"/>
    <xdr:sp macro="" textlink="">
      <xdr:nvSpPr>
        <xdr:cNvPr id="919" name="【公民館】&#10;一人当たり面積最小値テキスト">
          <a:extLst>
            <a:ext uri="{FF2B5EF4-FFF2-40B4-BE49-F238E27FC236}">
              <a16:creationId xmlns:a16="http://schemas.microsoft.com/office/drawing/2014/main" id="{1079E5C7-D0AE-4048-8E1F-99BFEF5D4E2C}"/>
            </a:ext>
          </a:extLst>
        </xdr:cNvPr>
        <xdr:cNvSpPr txBox="1"/>
      </xdr:nvSpPr>
      <xdr:spPr>
        <a:xfrm>
          <a:off x="19547840" y="1817600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0.002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108</xdr:row>
      <xdr:rowOff>67056</xdr:rowOff>
    </xdr:from>
    <xdr:to>
      <xdr:col>116</xdr:col>
      <xdr:colOff>152400</xdr:colOff>
      <xdr:row>108</xdr:row>
      <xdr:rowOff>67056</xdr:rowOff>
    </xdr:to>
    <xdr:cxnSp macro="">
      <xdr:nvCxnSpPr>
        <xdr:cNvPr id="920" name="直線コネクタ 919">
          <a:extLst>
            <a:ext uri="{FF2B5EF4-FFF2-40B4-BE49-F238E27FC236}">
              <a16:creationId xmlns:a16="http://schemas.microsoft.com/office/drawing/2014/main" id="{C8DB12EB-B71A-469C-9710-D4DE8081A108}"/>
            </a:ext>
          </a:extLst>
        </xdr:cNvPr>
        <xdr:cNvCxnSpPr/>
      </xdr:nvCxnSpPr>
      <xdr:spPr>
        <a:xfrm>
          <a:off x="19443700" y="18172176"/>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100</xdr:row>
      <xdr:rowOff>112031</xdr:rowOff>
    </xdr:from>
    <xdr:ext cx="469744" cy="259045"/>
    <xdr:sp macro="" textlink="">
      <xdr:nvSpPr>
        <xdr:cNvPr id="921" name="【公民館】&#10;一人当たり面積最大値テキスト">
          <a:extLst>
            <a:ext uri="{FF2B5EF4-FFF2-40B4-BE49-F238E27FC236}">
              <a16:creationId xmlns:a16="http://schemas.microsoft.com/office/drawing/2014/main" id="{6CEBBB91-7B1A-4B54-B8B7-A8FA9FDEFCD7}"/>
            </a:ext>
          </a:extLst>
        </xdr:cNvPr>
        <xdr:cNvSpPr txBox="1"/>
      </xdr:nvSpPr>
      <xdr:spPr>
        <a:xfrm>
          <a:off x="19547840" y="1687603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0.243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101</xdr:row>
      <xdr:rowOff>165354</xdr:rowOff>
    </xdr:from>
    <xdr:to>
      <xdr:col>116</xdr:col>
      <xdr:colOff>152400</xdr:colOff>
      <xdr:row>101</xdr:row>
      <xdr:rowOff>165354</xdr:rowOff>
    </xdr:to>
    <xdr:cxnSp macro="">
      <xdr:nvCxnSpPr>
        <xdr:cNvPr id="922" name="直線コネクタ 921">
          <a:extLst>
            <a:ext uri="{FF2B5EF4-FFF2-40B4-BE49-F238E27FC236}">
              <a16:creationId xmlns:a16="http://schemas.microsoft.com/office/drawing/2014/main" id="{195FCF36-F87F-42AB-88CE-A0BA1A440FAE}"/>
            </a:ext>
          </a:extLst>
        </xdr:cNvPr>
        <xdr:cNvCxnSpPr/>
      </xdr:nvCxnSpPr>
      <xdr:spPr>
        <a:xfrm>
          <a:off x="19443700" y="17096994"/>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105</xdr:row>
      <xdr:rowOff>92981</xdr:rowOff>
    </xdr:from>
    <xdr:ext cx="469744" cy="259045"/>
    <xdr:sp macro="" textlink="">
      <xdr:nvSpPr>
        <xdr:cNvPr id="923" name="【公民館】&#10;一人当たり面積平均値テキスト">
          <a:extLst>
            <a:ext uri="{FF2B5EF4-FFF2-40B4-BE49-F238E27FC236}">
              <a16:creationId xmlns:a16="http://schemas.microsoft.com/office/drawing/2014/main" id="{11B062DC-3A18-4803-BD4F-22D4EDB82A07}"/>
            </a:ext>
          </a:extLst>
        </xdr:cNvPr>
        <xdr:cNvSpPr txBox="1"/>
      </xdr:nvSpPr>
      <xdr:spPr>
        <a:xfrm>
          <a:off x="19547840" y="17695181"/>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0.093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105</xdr:row>
      <xdr:rowOff>114554</xdr:rowOff>
    </xdr:from>
    <xdr:to>
      <xdr:col>116</xdr:col>
      <xdr:colOff>114300</xdr:colOff>
      <xdr:row>106</xdr:row>
      <xdr:rowOff>44704</xdr:rowOff>
    </xdr:to>
    <xdr:sp macro="" textlink="">
      <xdr:nvSpPr>
        <xdr:cNvPr id="924" name="フローチャート: 判断 923">
          <a:extLst>
            <a:ext uri="{FF2B5EF4-FFF2-40B4-BE49-F238E27FC236}">
              <a16:creationId xmlns:a16="http://schemas.microsoft.com/office/drawing/2014/main" id="{6E6DDE2E-0A19-42B2-A889-299739166745}"/>
            </a:ext>
          </a:extLst>
        </xdr:cNvPr>
        <xdr:cNvSpPr/>
      </xdr:nvSpPr>
      <xdr:spPr>
        <a:xfrm>
          <a:off x="19458940" y="17716754"/>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105</xdr:row>
      <xdr:rowOff>128270</xdr:rowOff>
    </xdr:from>
    <xdr:to>
      <xdr:col>112</xdr:col>
      <xdr:colOff>38100</xdr:colOff>
      <xdr:row>106</xdr:row>
      <xdr:rowOff>58420</xdr:rowOff>
    </xdr:to>
    <xdr:sp macro="" textlink="">
      <xdr:nvSpPr>
        <xdr:cNvPr id="925" name="フローチャート: 判断 924">
          <a:extLst>
            <a:ext uri="{FF2B5EF4-FFF2-40B4-BE49-F238E27FC236}">
              <a16:creationId xmlns:a16="http://schemas.microsoft.com/office/drawing/2014/main" id="{A4B65716-55F0-4AE5-B449-A65B8FE1ED8C}"/>
            </a:ext>
          </a:extLst>
        </xdr:cNvPr>
        <xdr:cNvSpPr/>
      </xdr:nvSpPr>
      <xdr:spPr>
        <a:xfrm>
          <a:off x="18735040" y="17730470"/>
          <a:ext cx="7874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105</xdr:row>
      <xdr:rowOff>123698</xdr:rowOff>
    </xdr:from>
    <xdr:to>
      <xdr:col>107</xdr:col>
      <xdr:colOff>101600</xdr:colOff>
      <xdr:row>106</xdr:row>
      <xdr:rowOff>53848</xdr:rowOff>
    </xdr:to>
    <xdr:sp macro="" textlink="">
      <xdr:nvSpPr>
        <xdr:cNvPr id="926" name="フローチャート: 判断 925">
          <a:extLst>
            <a:ext uri="{FF2B5EF4-FFF2-40B4-BE49-F238E27FC236}">
              <a16:creationId xmlns:a16="http://schemas.microsoft.com/office/drawing/2014/main" id="{EA662E49-AF0A-4FF1-9717-3BFED4E5ADAA}"/>
            </a:ext>
          </a:extLst>
        </xdr:cNvPr>
        <xdr:cNvSpPr/>
      </xdr:nvSpPr>
      <xdr:spPr>
        <a:xfrm>
          <a:off x="17937480" y="17725898"/>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63500</xdr:colOff>
      <xdr:row>105</xdr:row>
      <xdr:rowOff>59689</xdr:rowOff>
    </xdr:from>
    <xdr:to>
      <xdr:col>102</xdr:col>
      <xdr:colOff>165100</xdr:colOff>
      <xdr:row>105</xdr:row>
      <xdr:rowOff>161289</xdr:rowOff>
    </xdr:to>
    <xdr:sp macro="" textlink="">
      <xdr:nvSpPr>
        <xdr:cNvPr id="927" name="フローチャート: 判断 926">
          <a:extLst>
            <a:ext uri="{FF2B5EF4-FFF2-40B4-BE49-F238E27FC236}">
              <a16:creationId xmlns:a16="http://schemas.microsoft.com/office/drawing/2014/main" id="{653DA688-9566-4801-ADBD-3C250FA1ED34}"/>
            </a:ext>
          </a:extLst>
        </xdr:cNvPr>
        <xdr:cNvSpPr/>
      </xdr:nvSpPr>
      <xdr:spPr>
        <a:xfrm>
          <a:off x="17162780" y="1766188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127000</xdr:colOff>
      <xdr:row>105</xdr:row>
      <xdr:rowOff>68835</xdr:rowOff>
    </xdr:from>
    <xdr:to>
      <xdr:col>98</xdr:col>
      <xdr:colOff>38100</xdr:colOff>
      <xdr:row>105</xdr:row>
      <xdr:rowOff>170435</xdr:rowOff>
    </xdr:to>
    <xdr:sp macro="" textlink="">
      <xdr:nvSpPr>
        <xdr:cNvPr id="928" name="フローチャート: 判断 927">
          <a:extLst>
            <a:ext uri="{FF2B5EF4-FFF2-40B4-BE49-F238E27FC236}">
              <a16:creationId xmlns:a16="http://schemas.microsoft.com/office/drawing/2014/main" id="{6166A43E-3813-4EFB-B1C3-66A8A95DA3CD}"/>
            </a:ext>
          </a:extLst>
        </xdr:cNvPr>
        <xdr:cNvSpPr/>
      </xdr:nvSpPr>
      <xdr:spPr>
        <a:xfrm>
          <a:off x="16388080" y="17671035"/>
          <a:ext cx="7874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111</xdr:row>
      <xdr:rowOff>16527</xdr:rowOff>
    </xdr:from>
    <xdr:ext cx="762000" cy="259045"/>
    <xdr:sp macro="" textlink="">
      <xdr:nvSpPr>
        <xdr:cNvPr id="929" name="テキスト ボックス 928">
          <a:extLst>
            <a:ext uri="{FF2B5EF4-FFF2-40B4-BE49-F238E27FC236}">
              <a16:creationId xmlns:a16="http://schemas.microsoft.com/office/drawing/2014/main" id="{9EE92F9C-C648-45AF-A939-9BAC9D4978C0}"/>
            </a:ext>
          </a:extLst>
        </xdr:cNvPr>
        <xdr:cNvSpPr txBox="1"/>
      </xdr:nvSpPr>
      <xdr:spPr>
        <a:xfrm>
          <a:off x="19342100" y="186245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111</xdr:row>
      <xdr:rowOff>16527</xdr:rowOff>
    </xdr:from>
    <xdr:ext cx="762000" cy="259045"/>
    <xdr:sp macro="" textlink="">
      <xdr:nvSpPr>
        <xdr:cNvPr id="930" name="テキスト ボックス 929">
          <a:extLst>
            <a:ext uri="{FF2B5EF4-FFF2-40B4-BE49-F238E27FC236}">
              <a16:creationId xmlns:a16="http://schemas.microsoft.com/office/drawing/2014/main" id="{F67642B7-01EC-47C9-8BDC-7922A560AB5F}"/>
            </a:ext>
          </a:extLst>
        </xdr:cNvPr>
        <xdr:cNvSpPr txBox="1"/>
      </xdr:nvSpPr>
      <xdr:spPr>
        <a:xfrm>
          <a:off x="18610580" y="186245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111</xdr:row>
      <xdr:rowOff>16527</xdr:rowOff>
    </xdr:from>
    <xdr:ext cx="762000" cy="259045"/>
    <xdr:sp macro="" textlink="">
      <xdr:nvSpPr>
        <xdr:cNvPr id="931" name="テキスト ボックス 930">
          <a:extLst>
            <a:ext uri="{FF2B5EF4-FFF2-40B4-BE49-F238E27FC236}">
              <a16:creationId xmlns:a16="http://schemas.microsoft.com/office/drawing/2014/main" id="{0D418FBC-8E0D-47CB-905C-370F70B586FF}"/>
            </a:ext>
          </a:extLst>
        </xdr:cNvPr>
        <xdr:cNvSpPr txBox="1"/>
      </xdr:nvSpPr>
      <xdr:spPr>
        <a:xfrm>
          <a:off x="17820640" y="186245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111</xdr:row>
      <xdr:rowOff>16527</xdr:rowOff>
    </xdr:from>
    <xdr:ext cx="762000" cy="259045"/>
    <xdr:sp macro="" textlink="">
      <xdr:nvSpPr>
        <xdr:cNvPr id="932" name="テキスト ボックス 931">
          <a:extLst>
            <a:ext uri="{FF2B5EF4-FFF2-40B4-BE49-F238E27FC236}">
              <a16:creationId xmlns:a16="http://schemas.microsoft.com/office/drawing/2014/main" id="{498782EF-FE18-4524-98B3-45319ECB1F24}"/>
            </a:ext>
          </a:extLst>
        </xdr:cNvPr>
        <xdr:cNvSpPr txBox="1"/>
      </xdr:nvSpPr>
      <xdr:spPr>
        <a:xfrm>
          <a:off x="17045940" y="186245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111</xdr:row>
      <xdr:rowOff>16527</xdr:rowOff>
    </xdr:from>
    <xdr:ext cx="762000" cy="259045"/>
    <xdr:sp macro="" textlink="">
      <xdr:nvSpPr>
        <xdr:cNvPr id="933" name="テキスト ボックス 932">
          <a:extLst>
            <a:ext uri="{FF2B5EF4-FFF2-40B4-BE49-F238E27FC236}">
              <a16:creationId xmlns:a16="http://schemas.microsoft.com/office/drawing/2014/main" id="{2E075C02-CF4E-45EB-9958-60F84CD33588}"/>
            </a:ext>
          </a:extLst>
        </xdr:cNvPr>
        <xdr:cNvSpPr txBox="1"/>
      </xdr:nvSpPr>
      <xdr:spPr>
        <a:xfrm>
          <a:off x="16263620" y="186245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101</xdr:row>
      <xdr:rowOff>114554</xdr:rowOff>
    </xdr:from>
    <xdr:to>
      <xdr:col>116</xdr:col>
      <xdr:colOff>114300</xdr:colOff>
      <xdr:row>102</xdr:row>
      <xdr:rowOff>44704</xdr:rowOff>
    </xdr:to>
    <xdr:sp macro="" textlink="">
      <xdr:nvSpPr>
        <xdr:cNvPr id="934" name="楕円 933">
          <a:extLst>
            <a:ext uri="{FF2B5EF4-FFF2-40B4-BE49-F238E27FC236}">
              <a16:creationId xmlns:a16="http://schemas.microsoft.com/office/drawing/2014/main" id="{D4CAD84E-D8C8-4AEA-82AF-D1485FC616E5}"/>
            </a:ext>
          </a:extLst>
        </xdr:cNvPr>
        <xdr:cNvSpPr/>
      </xdr:nvSpPr>
      <xdr:spPr>
        <a:xfrm>
          <a:off x="19458940" y="17046194"/>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101600</xdr:colOff>
      <xdr:row>101</xdr:row>
      <xdr:rowOff>67581</xdr:rowOff>
    </xdr:from>
    <xdr:ext cx="469744" cy="259045"/>
    <xdr:sp macro="" textlink="">
      <xdr:nvSpPr>
        <xdr:cNvPr id="935" name="【公民館】&#10;一人当たり面積該当値テキスト">
          <a:extLst>
            <a:ext uri="{FF2B5EF4-FFF2-40B4-BE49-F238E27FC236}">
              <a16:creationId xmlns:a16="http://schemas.microsoft.com/office/drawing/2014/main" id="{4B83E000-1C7B-426F-8708-D97CBB954C8F}"/>
            </a:ext>
          </a:extLst>
        </xdr:cNvPr>
        <xdr:cNvSpPr txBox="1"/>
      </xdr:nvSpPr>
      <xdr:spPr>
        <a:xfrm>
          <a:off x="19547840" y="1699922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0.243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101</xdr:row>
      <xdr:rowOff>128270</xdr:rowOff>
    </xdr:from>
    <xdr:to>
      <xdr:col>112</xdr:col>
      <xdr:colOff>38100</xdr:colOff>
      <xdr:row>102</xdr:row>
      <xdr:rowOff>58420</xdr:rowOff>
    </xdr:to>
    <xdr:sp macro="" textlink="">
      <xdr:nvSpPr>
        <xdr:cNvPr id="936" name="楕円 935">
          <a:extLst>
            <a:ext uri="{FF2B5EF4-FFF2-40B4-BE49-F238E27FC236}">
              <a16:creationId xmlns:a16="http://schemas.microsoft.com/office/drawing/2014/main" id="{E9CE07F6-0E34-44F9-A24C-DFA3F82154AA}"/>
            </a:ext>
          </a:extLst>
        </xdr:cNvPr>
        <xdr:cNvSpPr/>
      </xdr:nvSpPr>
      <xdr:spPr>
        <a:xfrm>
          <a:off x="18735040" y="17059910"/>
          <a:ext cx="7874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177800</xdr:colOff>
      <xdr:row>101</xdr:row>
      <xdr:rowOff>165354</xdr:rowOff>
    </xdr:from>
    <xdr:to>
      <xdr:col>116</xdr:col>
      <xdr:colOff>63500</xdr:colOff>
      <xdr:row>102</xdr:row>
      <xdr:rowOff>7620</xdr:rowOff>
    </xdr:to>
    <xdr:cxnSp macro="">
      <xdr:nvCxnSpPr>
        <xdr:cNvPr id="937" name="直線コネクタ 936">
          <a:extLst>
            <a:ext uri="{FF2B5EF4-FFF2-40B4-BE49-F238E27FC236}">
              <a16:creationId xmlns:a16="http://schemas.microsoft.com/office/drawing/2014/main" id="{E34D83B3-9ED3-4A23-B210-8C8A20DB22EB}"/>
            </a:ext>
          </a:extLst>
        </xdr:cNvPr>
        <xdr:cNvCxnSpPr/>
      </xdr:nvCxnSpPr>
      <xdr:spPr>
        <a:xfrm flipV="1">
          <a:off x="18778220" y="17096994"/>
          <a:ext cx="731520" cy="990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101</xdr:row>
      <xdr:rowOff>141987</xdr:rowOff>
    </xdr:from>
    <xdr:to>
      <xdr:col>107</xdr:col>
      <xdr:colOff>101600</xdr:colOff>
      <xdr:row>102</xdr:row>
      <xdr:rowOff>72137</xdr:rowOff>
    </xdr:to>
    <xdr:sp macro="" textlink="">
      <xdr:nvSpPr>
        <xdr:cNvPr id="938" name="楕円 937">
          <a:extLst>
            <a:ext uri="{FF2B5EF4-FFF2-40B4-BE49-F238E27FC236}">
              <a16:creationId xmlns:a16="http://schemas.microsoft.com/office/drawing/2014/main" id="{38585A16-B564-4FEF-A99B-D931C9DB216E}"/>
            </a:ext>
          </a:extLst>
        </xdr:cNvPr>
        <xdr:cNvSpPr/>
      </xdr:nvSpPr>
      <xdr:spPr>
        <a:xfrm>
          <a:off x="17937480" y="17073627"/>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102</xdr:row>
      <xdr:rowOff>7620</xdr:rowOff>
    </xdr:from>
    <xdr:to>
      <xdr:col>111</xdr:col>
      <xdr:colOff>177800</xdr:colOff>
      <xdr:row>102</xdr:row>
      <xdr:rowOff>21337</xdr:rowOff>
    </xdr:to>
    <xdr:cxnSp macro="">
      <xdr:nvCxnSpPr>
        <xdr:cNvPr id="939" name="直線コネクタ 938">
          <a:extLst>
            <a:ext uri="{FF2B5EF4-FFF2-40B4-BE49-F238E27FC236}">
              <a16:creationId xmlns:a16="http://schemas.microsoft.com/office/drawing/2014/main" id="{1A5AF790-13CA-4A39-86E4-FD848BD3FB92}"/>
            </a:ext>
          </a:extLst>
        </xdr:cNvPr>
        <xdr:cNvCxnSpPr/>
      </xdr:nvCxnSpPr>
      <xdr:spPr>
        <a:xfrm flipV="1">
          <a:off x="17988280" y="17106900"/>
          <a:ext cx="789940" cy="1371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101</xdr:row>
      <xdr:rowOff>151130</xdr:rowOff>
    </xdr:from>
    <xdr:to>
      <xdr:col>102</xdr:col>
      <xdr:colOff>165100</xdr:colOff>
      <xdr:row>102</xdr:row>
      <xdr:rowOff>81280</xdr:rowOff>
    </xdr:to>
    <xdr:sp macro="" textlink="">
      <xdr:nvSpPr>
        <xdr:cNvPr id="940" name="楕円 939">
          <a:extLst>
            <a:ext uri="{FF2B5EF4-FFF2-40B4-BE49-F238E27FC236}">
              <a16:creationId xmlns:a16="http://schemas.microsoft.com/office/drawing/2014/main" id="{BE30AA52-11E3-4803-AC42-0F94983612C3}"/>
            </a:ext>
          </a:extLst>
        </xdr:cNvPr>
        <xdr:cNvSpPr/>
      </xdr:nvSpPr>
      <xdr:spPr>
        <a:xfrm>
          <a:off x="17162780" y="17082770"/>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114300</xdr:colOff>
      <xdr:row>102</xdr:row>
      <xdr:rowOff>21337</xdr:rowOff>
    </xdr:from>
    <xdr:to>
      <xdr:col>107</xdr:col>
      <xdr:colOff>50800</xdr:colOff>
      <xdr:row>102</xdr:row>
      <xdr:rowOff>30480</xdr:rowOff>
    </xdr:to>
    <xdr:cxnSp macro="">
      <xdr:nvCxnSpPr>
        <xdr:cNvPr id="941" name="直線コネクタ 940">
          <a:extLst>
            <a:ext uri="{FF2B5EF4-FFF2-40B4-BE49-F238E27FC236}">
              <a16:creationId xmlns:a16="http://schemas.microsoft.com/office/drawing/2014/main" id="{AB33E57D-2534-47F6-9D76-9532914D810D}"/>
            </a:ext>
          </a:extLst>
        </xdr:cNvPr>
        <xdr:cNvCxnSpPr/>
      </xdr:nvCxnSpPr>
      <xdr:spPr>
        <a:xfrm flipV="1">
          <a:off x="17213580" y="17120617"/>
          <a:ext cx="774700" cy="914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97</xdr:col>
      <xdr:colOff>127000</xdr:colOff>
      <xdr:row>101</xdr:row>
      <xdr:rowOff>155702</xdr:rowOff>
    </xdr:from>
    <xdr:to>
      <xdr:col>98</xdr:col>
      <xdr:colOff>38100</xdr:colOff>
      <xdr:row>102</xdr:row>
      <xdr:rowOff>85852</xdr:rowOff>
    </xdr:to>
    <xdr:sp macro="" textlink="">
      <xdr:nvSpPr>
        <xdr:cNvPr id="942" name="楕円 941">
          <a:extLst>
            <a:ext uri="{FF2B5EF4-FFF2-40B4-BE49-F238E27FC236}">
              <a16:creationId xmlns:a16="http://schemas.microsoft.com/office/drawing/2014/main" id="{8F132121-DC2F-4B62-B5B6-181546457314}"/>
            </a:ext>
          </a:extLst>
        </xdr:cNvPr>
        <xdr:cNvSpPr/>
      </xdr:nvSpPr>
      <xdr:spPr>
        <a:xfrm>
          <a:off x="16388080" y="17087342"/>
          <a:ext cx="7874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177800</xdr:colOff>
      <xdr:row>102</xdr:row>
      <xdr:rowOff>30480</xdr:rowOff>
    </xdr:from>
    <xdr:to>
      <xdr:col>102</xdr:col>
      <xdr:colOff>114300</xdr:colOff>
      <xdr:row>102</xdr:row>
      <xdr:rowOff>35052</xdr:rowOff>
    </xdr:to>
    <xdr:cxnSp macro="">
      <xdr:nvCxnSpPr>
        <xdr:cNvPr id="943" name="直線コネクタ 942">
          <a:extLst>
            <a:ext uri="{FF2B5EF4-FFF2-40B4-BE49-F238E27FC236}">
              <a16:creationId xmlns:a16="http://schemas.microsoft.com/office/drawing/2014/main" id="{2E76D787-DA5B-476C-8289-C273D4F47FA5}"/>
            </a:ext>
          </a:extLst>
        </xdr:cNvPr>
        <xdr:cNvCxnSpPr/>
      </xdr:nvCxnSpPr>
      <xdr:spPr>
        <a:xfrm flipV="1">
          <a:off x="16431260" y="17129760"/>
          <a:ext cx="782320" cy="457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120727</xdr:colOff>
      <xdr:row>106</xdr:row>
      <xdr:rowOff>49547</xdr:rowOff>
    </xdr:from>
    <xdr:ext cx="469744" cy="259045"/>
    <xdr:sp macro="" textlink="">
      <xdr:nvSpPr>
        <xdr:cNvPr id="944" name="n_1aveValue【公民館】&#10;一人当たり面積">
          <a:extLst>
            <a:ext uri="{FF2B5EF4-FFF2-40B4-BE49-F238E27FC236}">
              <a16:creationId xmlns:a16="http://schemas.microsoft.com/office/drawing/2014/main" id="{E542B17B-B42E-4FEE-BB48-FC141A0767AD}"/>
            </a:ext>
          </a:extLst>
        </xdr:cNvPr>
        <xdr:cNvSpPr txBox="1"/>
      </xdr:nvSpPr>
      <xdr:spPr>
        <a:xfrm>
          <a:off x="18561127" y="1781938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0.090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106</xdr:row>
      <xdr:rowOff>44975</xdr:rowOff>
    </xdr:from>
    <xdr:ext cx="469744" cy="259045"/>
    <xdr:sp macro="" textlink="">
      <xdr:nvSpPr>
        <xdr:cNvPr id="945" name="n_2aveValue【公民館】&#10;一人当たり面積">
          <a:extLst>
            <a:ext uri="{FF2B5EF4-FFF2-40B4-BE49-F238E27FC236}">
              <a16:creationId xmlns:a16="http://schemas.microsoft.com/office/drawing/2014/main" id="{3443256C-F6AF-4586-B4EB-FE4CCC0EA470}"/>
            </a:ext>
          </a:extLst>
        </xdr:cNvPr>
        <xdr:cNvSpPr txBox="1"/>
      </xdr:nvSpPr>
      <xdr:spPr>
        <a:xfrm>
          <a:off x="17776267" y="1781481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0.091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105</xdr:row>
      <xdr:rowOff>152416</xdr:rowOff>
    </xdr:from>
    <xdr:ext cx="469744" cy="259045"/>
    <xdr:sp macro="" textlink="">
      <xdr:nvSpPr>
        <xdr:cNvPr id="946" name="n_3aveValue【公民館】&#10;一人当たり面積">
          <a:extLst>
            <a:ext uri="{FF2B5EF4-FFF2-40B4-BE49-F238E27FC236}">
              <a16:creationId xmlns:a16="http://schemas.microsoft.com/office/drawing/2014/main" id="{4447F80E-4E70-44B9-92EF-BD332EB1110A}"/>
            </a:ext>
          </a:extLst>
        </xdr:cNvPr>
        <xdr:cNvSpPr txBox="1"/>
      </xdr:nvSpPr>
      <xdr:spPr>
        <a:xfrm>
          <a:off x="17001567" y="1775461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0.105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105</xdr:row>
      <xdr:rowOff>161562</xdr:rowOff>
    </xdr:from>
    <xdr:ext cx="469744" cy="259045"/>
    <xdr:sp macro="" textlink="">
      <xdr:nvSpPr>
        <xdr:cNvPr id="947" name="n_4aveValue【公民館】&#10;一人当たり面積">
          <a:extLst>
            <a:ext uri="{FF2B5EF4-FFF2-40B4-BE49-F238E27FC236}">
              <a16:creationId xmlns:a16="http://schemas.microsoft.com/office/drawing/2014/main" id="{9D76BEB9-BC57-49E5-9604-3E6ED1A7B336}"/>
            </a:ext>
          </a:extLst>
        </xdr:cNvPr>
        <xdr:cNvSpPr txBox="1"/>
      </xdr:nvSpPr>
      <xdr:spPr>
        <a:xfrm>
          <a:off x="16226867" y="1776376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0.103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120727</xdr:colOff>
      <xdr:row>100</xdr:row>
      <xdr:rowOff>74947</xdr:rowOff>
    </xdr:from>
    <xdr:ext cx="469744" cy="259045"/>
    <xdr:sp macro="" textlink="">
      <xdr:nvSpPr>
        <xdr:cNvPr id="948" name="n_1mainValue【公民館】&#10;一人当たり面積">
          <a:extLst>
            <a:ext uri="{FF2B5EF4-FFF2-40B4-BE49-F238E27FC236}">
              <a16:creationId xmlns:a16="http://schemas.microsoft.com/office/drawing/2014/main" id="{46412EB6-D97A-4465-AD71-DDC1B91100EB}"/>
            </a:ext>
          </a:extLst>
        </xdr:cNvPr>
        <xdr:cNvSpPr txBox="1"/>
      </xdr:nvSpPr>
      <xdr:spPr>
        <a:xfrm>
          <a:off x="18561127" y="1683894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0.240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100</xdr:row>
      <xdr:rowOff>88664</xdr:rowOff>
    </xdr:from>
    <xdr:ext cx="469744" cy="259045"/>
    <xdr:sp macro="" textlink="">
      <xdr:nvSpPr>
        <xdr:cNvPr id="949" name="n_2mainValue【公民館】&#10;一人当たり面積">
          <a:extLst>
            <a:ext uri="{FF2B5EF4-FFF2-40B4-BE49-F238E27FC236}">
              <a16:creationId xmlns:a16="http://schemas.microsoft.com/office/drawing/2014/main" id="{4198E4D7-931E-498F-B46E-DA436126D040}"/>
            </a:ext>
          </a:extLst>
        </xdr:cNvPr>
        <xdr:cNvSpPr txBox="1"/>
      </xdr:nvSpPr>
      <xdr:spPr>
        <a:xfrm>
          <a:off x="17776267" y="1685266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0.237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100</xdr:row>
      <xdr:rowOff>97807</xdr:rowOff>
    </xdr:from>
    <xdr:ext cx="469744" cy="259045"/>
    <xdr:sp macro="" textlink="">
      <xdr:nvSpPr>
        <xdr:cNvPr id="950" name="n_3mainValue【公民館】&#10;一人当たり面積">
          <a:extLst>
            <a:ext uri="{FF2B5EF4-FFF2-40B4-BE49-F238E27FC236}">
              <a16:creationId xmlns:a16="http://schemas.microsoft.com/office/drawing/2014/main" id="{83CDD600-88B0-443A-A87B-E64DDE95465C}"/>
            </a:ext>
          </a:extLst>
        </xdr:cNvPr>
        <xdr:cNvSpPr txBox="1"/>
      </xdr:nvSpPr>
      <xdr:spPr>
        <a:xfrm>
          <a:off x="17001567" y="1686180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0.235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100</xdr:row>
      <xdr:rowOff>102379</xdr:rowOff>
    </xdr:from>
    <xdr:ext cx="469744" cy="259045"/>
    <xdr:sp macro="" textlink="">
      <xdr:nvSpPr>
        <xdr:cNvPr id="951" name="n_4mainValue【公民館】&#10;一人当たり面積">
          <a:extLst>
            <a:ext uri="{FF2B5EF4-FFF2-40B4-BE49-F238E27FC236}">
              <a16:creationId xmlns:a16="http://schemas.microsoft.com/office/drawing/2014/main" id="{64B5818B-45AA-4358-9398-A101CF114637}"/>
            </a:ext>
          </a:extLst>
        </xdr:cNvPr>
        <xdr:cNvSpPr txBox="1"/>
      </xdr:nvSpPr>
      <xdr:spPr>
        <a:xfrm>
          <a:off x="16226867" y="1686637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0.234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113</xdr:row>
      <xdr:rowOff>57150</xdr:rowOff>
    </xdr:from>
    <xdr:to>
      <xdr:col>120</xdr:col>
      <xdr:colOff>152400</xdr:colOff>
      <xdr:row>124</xdr:row>
      <xdr:rowOff>76200</xdr:rowOff>
    </xdr:to>
    <xdr:sp macro="" textlink="">
      <xdr:nvSpPr>
        <xdr:cNvPr id="952" name="正方形/長方形 951">
          <a:extLst>
            <a:ext uri="{FF2B5EF4-FFF2-40B4-BE49-F238E27FC236}">
              <a16:creationId xmlns:a16="http://schemas.microsoft.com/office/drawing/2014/main" id="{92298AE8-B188-48CC-8CB9-360CC7BFF6D5}"/>
            </a:ext>
          </a:extLst>
        </xdr:cNvPr>
        <xdr:cNvSpPr/>
      </xdr:nvSpPr>
      <xdr:spPr>
        <a:xfrm>
          <a:off x="670560" y="19000470"/>
          <a:ext cx="19598640" cy="186309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0</xdr:colOff>
      <xdr:row>113</xdr:row>
      <xdr:rowOff>120650</xdr:rowOff>
    </xdr:from>
    <xdr:to>
      <xdr:col>24</xdr:col>
      <xdr:colOff>38100</xdr:colOff>
      <xdr:row>115</xdr:row>
      <xdr:rowOff>31750</xdr:rowOff>
    </xdr:to>
    <xdr:sp macro="" textlink="">
      <xdr:nvSpPr>
        <xdr:cNvPr id="953" name="正方形/長方形 952">
          <a:extLst>
            <a:ext uri="{FF2B5EF4-FFF2-40B4-BE49-F238E27FC236}">
              <a16:creationId xmlns:a16="http://schemas.microsoft.com/office/drawing/2014/main" id="{259F4E60-3C5D-44DC-8AB0-2F1F489B50F1}"/>
            </a:ext>
          </a:extLst>
        </xdr:cNvPr>
        <xdr:cNvSpPr/>
      </xdr:nvSpPr>
      <xdr:spPr>
        <a:xfrm>
          <a:off x="670560" y="19063970"/>
          <a:ext cx="339090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200" b="1" i="1">
              <a:solidFill>
                <a:srgbClr val="FF0000"/>
              </a:solidFill>
              <a:latin typeface="ＭＳ Ｐゴシック" panose="020B0600070205080204" pitchFamily="50" charset="-128"/>
              <a:ea typeface="ＭＳ Ｐゴシック" panose="020B0600070205080204" pitchFamily="50" charset="-128"/>
            </a:rPr>
            <a:t>施設情報の分析欄</a:t>
          </a:r>
        </a:p>
      </xdr:txBody>
    </xdr:sp>
    <xdr:clientData/>
  </xdr:twoCellAnchor>
  <xdr:twoCellAnchor>
    <xdr:from>
      <xdr:col>4</xdr:col>
      <xdr:colOff>76200</xdr:colOff>
      <xdr:row>115</xdr:row>
      <xdr:rowOff>31750</xdr:rowOff>
    </xdr:from>
    <xdr:to>
      <xdr:col>120</xdr:col>
      <xdr:colOff>63500</xdr:colOff>
      <xdr:row>123</xdr:row>
      <xdr:rowOff>146050</xdr:rowOff>
    </xdr:to>
    <xdr:sp macro="" textlink="" fLocksText="0">
      <xdr:nvSpPr>
        <xdr:cNvPr id="954" name="テキスト ボックス 953">
          <a:extLst>
            <a:ext uri="{FF2B5EF4-FFF2-40B4-BE49-F238E27FC236}">
              <a16:creationId xmlns:a16="http://schemas.microsoft.com/office/drawing/2014/main" id="{B584CA39-7538-4335-BC59-B7CABC1F71C1}"/>
            </a:ext>
          </a:extLst>
        </xdr:cNvPr>
        <xdr:cNvSpPr txBox="1"/>
      </xdr:nvSpPr>
      <xdr:spPr>
        <a:xfrm>
          <a:off x="746760" y="19310350"/>
          <a:ext cx="19433540" cy="145542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　有形固定資産減価償却率については、昨年度と比較し</a:t>
          </a:r>
          <a:r>
            <a:rPr kumimoji="1" lang="en-US" altLang="ja-JP" sz="1300">
              <a:latin typeface="ＭＳ Ｐゴシック" panose="020B0600070205080204" pitchFamily="50" charset="-128"/>
              <a:ea typeface="ＭＳ Ｐゴシック" panose="020B0600070205080204" pitchFamily="50" charset="-128"/>
            </a:rPr>
            <a:t>【</a:t>
          </a:r>
          <a:r>
            <a:rPr kumimoji="1" lang="ja-JP" altLang="en-US" sz="1300">
              <a:latin typeface="ＭＳ Ｐゴシック" panose="020B0600070205080204" pitchFamily="50" charset="-128"/>
              <a:ea typeface="ＭＳ Ｐゴシック" panose="020B0600070205080204" pitchFamily="50" charset="-128"/>
            </a:rPr>
            <a:t>学校施設</a:t>
          </a:r>
          <a:r>
            <a:rPr kumimoji="1" lang="en-US" altLang="ja-JP" sz="1300">
              <a:latin typeface="ＭＳ Ｐゴシック" panose="020B0600070205080204" pitchFamily="50" charset="-128"/>
              <a:ea typeface="ＭＳ Ｐゴシック" panose="020B0600070205080204" pitchFamily="50" charset="-128"/>
            </a:rPr>
            <a:t>】</a:t>
          </a:r>
          <a:r>
            <a:rPr kumimoji="1" lang="ja-JP" altLang="en-US" sz="1300">
              <a:latin typeface="ＭＳ Ｐゴシック" panose="020B0600070205080204" pitchFamily="50" charset="-128"/>
              <a:ea typeface="ＭＳ Ｐゴシック" panose="020B0600070205080204" pitchFamily="50" charset="-128"/>
            </a:rPr>
            <a:t>が</a:t>
          </a:r>
          <a:r>
            <a:rPr kumimoji="1" lang="en-US" altLang="ja-JP" sz="1300">
              <a:latin typeface="ＭＳ Ｐゴシック" panose="020B0600070205080204" pitchFamily="50" charset="-128"/>
              <a:ea typeface="ＭＳ Ｐゴシック" panose="020B0600070205080204" pitchFamily="50" charset="-128"/>
            </a:rPr>
            <a:t>1.4</a:t>
          </a:r>
          <a:r>
            <a:rPr kumimoji="1" lang="ja-JP" altLang="en-US" sz="1300">
              <a:latin typeface="ＭＳ Ｐゴシック" panose="020B0600070205080204" pitchFamily="50" charset="-128"/>
              <a:ea typeface="ＭＳ Ｐゴシック" panose="020B0600070205080204" pitchFamily="50" charset="-128"/>
            </a:rPr>
            <a:t>ポイント改善している。これは、構造躯体の耐久性を高める改修など、長寿命化を図るための改修により施設寿命の延伸を行ったためである。その他、</a:t>
          </a:r>
          <a:r>
            <a:rPr kumimoji="1" lang="en-US" altLang="ja-JP" sz="1300">
              <a:latin typeface="ＭＳ Ｐゴシック" panose="020B0600070205080204" pitchFamily="50" charset="-128"/>
              <a:ea typeface="ＭＳ Ｐゴシック" panose="020B0600070205080204" pitchFamily="50" charset="-128"/>
            </a:rPr>
            <a:t>【</a:t>
          </a:r>
          <a:r>
            <a:rPr kumimoji="1" lang="ja-JP" altLang="en-US" sz="1300">
              <a:latin typeface="ＭＳ Ｐゴシック" panose="020B0600070205080204" pitchFamily="50" charset="-128"/>
              <a:ea typeface="ＭＳ Ｐゴシック" panose="020B0600070205080204" pitchFamily="50" charset="-128"/>
            </a:rPr>
            <a:t>認定こども園・幼稚園・保育所</a:t>
          </a:r>
          <a:r>
            <a:rPr kumimoji="1" lang="en-US" altLang="ja-JP" sz="1300">
              <a:latin typeface="ＭＳ Ｐゴシック" panose="020B0600070205080204" pitchFamily="50" charset="-128"/>
              <a:ea typeface="ＭＳ Ｐゴシック" panose="020B0600070205080204" pitchFamily="50" charset="-128"/>
            </a:rPr>
            <a:t>】</a:t>
          </a:r>
          <a:r>
            <a:rPr kumimoji="1" lang="ja-JP" altLang="en-US" sz="1300">
              <a:latin typeface="ＭＳ Ｐゴシック" panose="020B0600070205080204" pitchFamily="50" charset="-128"/>
              <a:ea typeface="ＭＳ Ｐゴシック" panose="020B0600070205080204" pitchFamily="50" charset="-128"/>
            </a:rPr>
            <a:t>が類似団体平均よりも大幅に悪い状況にある。　また、一人当たりの面積においては、</a:t>
          </a:r>
          <a:r>
            <a:rPr kumimoji="1" lang="en-US" altLang="ja-JP" sz="1300">
              <a:latin typeface="ＭＳ Ｐゴシック" panose="020B0600070205080204" pitchFamily="50" charset="-128"/>
              <a:ea typeface="ＭＳ Ｐゴシック" panose="020B0600070205080204" pitchFamily="50" charset="-128"/>
            </a:rPr>
            <a:t>【</a:t>
          </a:r>
          <a:r>
            <a:rPr kumimoji="1" lang="ja-JP" altLang="en-US" sz="1300">
              <a:latin typeface="ＭＳ Ｐゴシック" panose="020B0600070205080204" pitchFamily="50" charset="-128"/>
              <a:ea typeface="ＭＳ Ｐゴシック" panose="020B0600070205080204" pitchFamily="50" charset="-128"/>
            </a:rPr>
            <a:t>公民館</a:t>
          </a:r>
          <a:r>
            <a:rPr kumimoji="1" lang="en-US" altLang="ja-JP" sz="1300">
              <a:latin typeface="ＭＳ Ｐゴシック" panose="020B0600070205080204" pitchFamily="50" charset="-128"/>
              <a:ea typeface="ＭＳ Ｐゴシック" panose="020B0600070205080204" pitchFamily="50" charset="-128"/>
            </a:rPr>
            <a:t>】</a:t>
          </a:r>
          <a:r>
            <a:rPr kumimoji="1" lang="ja-JP" altLang="en-US" sz="1300">
              <a:latin typeface="ＭＳ Ｐゴシック" panose="020B0600070205080204" pitchFamily="50" charset="-128"/>
              <a:ea typeface="ＭＳ Ｐゴシック" panose="020B0600070205080204" pitchFamily="50" charset="-128"/>
            </a:rPr>
            <a:t>が類似団体より大幅に広い状況にある。</a:t>
          </a:r>
          <a:endParaRPr kumimoji="1" lang="en-US" altLang="ja-JP" sz="1300">
            <a:latin typeface="ＭＳ Ｐゴシック" panose="020B0600070205080204" pitchFamily="50" charset="-128"/>
            <a:ea typeface="ＭＳ Ｐゴシック" panose="020B0600070205080204" pitchFamily="50" charset="-128"/>
          </a:endParaRPr>
        </a:p>
        <a:p>
          <a:r>
            <a:rPr kumimoji="1" lang="ja-JP" altLang="en-US" sz="1300">
              <a:latin typeface="ＭＳ Ｐゴシック" panose="020B0600070205080204" pitchFamily="50" charset="-128"/>
              <a:ea typeface="ＭＳ Ｐゴシック" panose="020B0600070205080204" pitchFamily="50" charset="-128"/>
            </a:rPr>
            <a:t>　今後は、地区ごとの人口推移を勘案し、人口規模にあった施設保有量の維持と市民ニーズにあった有効的な活用を目指し施設の再編を進めるなど、健全で持続可能な管理運営が必要である。</a:t>
          </a:r>
        </a:p>
        <a:p>
          <a:endParaRPr kumimoji="1" lang="ja-JP" altLang="en-US" sz="1300">
            <a:latin typeface="ＭＳ Ｐゴシック" panose="020B0600070205080204" pitchFamily="50" charset="-128"/>
            <a:ea typeface="ＭＳ Ｐゴシック" panose="020B0600070205080204" pitchFamily="50" charset="-128"/>
          </a:endParaRPr>
        </a:p>
      </xdr:txBody>
    </xdr:sp>
    <xdr:clientData/>
  </xdr:twoCellAnchor>
</xdr:wsDr>
</file>

<file path=xl/drawings/drawing15.xml><?xml version="1.0" encoding="utf-8"?>
<xdr:wsDr xmlns:xdr="http://schemas.openxmlformats.org/drawingml/2006/spreadsheetDrawing" xmlns:a="http://schemas.openxmlformats.org/drawingml/2006/main">
  <xdr:twoCellAnchor>
    <xdr:from>
      <xdr:col>3</xdr:col>
      <xdr:colOff>63500</xdr:colOff>
      <xdr:row>0</xdr:row>
      <xdr:rowOff>127000</xdr:rowOff>
    </xdr:from>
    <xdr:to>
      <xdr:col>70</xdr:col>
      <xdr:colOff>0</xdr:colOff>
      <xdr:row>4</xdr:row>
      <xdr:rowOff>76200</xdr:rowOff>
    </xdr:to>
    <xdr:sp macro="" textlink="">
      <xdr:nvSpPr>
        <xdr:cNvPr id="2" name="正方形/長方形 1">
          <a:extLst>
            <a:ext uri="{FF2B5EF4-FFF2-40B4-BE49-F238E27FC236}">
              <a16:creationId xmlns:a16="http://schemas.microsoft.com/office/drawing/2014/main" id="{3577C916-ADE1-4321-B175-64C84A397C73}"/>
            </a:ext>
          </a:extLst>
        </xdr:cNvPr>
        <xdr:cNvSpPr/>
      </xdr:nvSpPr>
      <xdr:spPr>
        <a:xfrm>
          <a:off x="566420" y="127000"/>
          <a:ext cx="11168380" cy="61976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(13)-2</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市町村施設類型別ストック情報分析表②</a:t>
          </a:r>
        </a:p>
      </xdr:txBody>
    </xdr:sp>
    <xdr:clientData/>
  </xdr:twoCellAnchor>
  <xdr:twoCellAnchor>
    <xdr:from>
      <xdr:col>100</xdr:col>
      <xdr:colOff>0</xdr:colOff>
      <xdr:row>1</xdr:row>
      <xdr:rowOff>19050</xdr:rowOff>
    </xdr:from>
    <xdr:to>
      <xdr:col>120</xdr:col>
      <xdr:colOff>152400</xdr:colOff>
      <xdr:row>4</xdr:row>
      <xdr:rowOff>63500</xdr:rowOff>
    </xdr:to>
    <xdr:sp macro="" textlink="">
      <xdr:nvSpPr>
        <xdr:cNvPr id="3" name="正方形/長方形 2">
          <a:extLst>
            <a:ext uri="{FF2B5EF4-FFF2-40B4-BE49-F238E27FC236}">
              <a16:creationId xmlns:a16="http://schemas.microsoft.com/office/drawing/2014/main" id="{66CB4E87-2C8D-4D02-B8DB-5D3649E7D6E5}"/>
            </a:ext>
          </a:extLst>
        </xdr:cNvPr>
        <xdr:cNvSpPr/>
      </xdr:nvSpPr>
      <xdr:spPr>
        <a:xfrm>
          <a:off x="16764000" y="186690"/>
          <a:ext cx="3505200" cy="54737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19050</xdr:colOff>
      <xdr:row>1</xdr:row>
      <xdr:rowOff>44450</xdr:rowOff>
    </xdr:from>
    <xdr:to>
      <xdr:col>120</xdr:col>
      <xdr:colOff>127000</xdr:colOff>
      <xdr:row>4</xdr:row>
      <xdr:rowOff>38100</xdr:rowOff>
    </xdr:to>
    <xdr:sp macro="" textlink="">
      <xdr:nvSpPr>
        <xdr:cNvPr id="4" name="正方形/長方形 3">
          <a:extLst>
            <a:ext uri="{FF2B5EF4-FFF2-40B4-BE49-F238E27FC236}">
              <a16:creationId xmlns:a16="http://schemas.microsoft.com/office/drawing/2014/main" id="{3CB26C37-3BF8-422D-8673-89CAED0285C7}"/>
            </a:ext>
          </a:extLst>
        </xdr:cNvPr>
        <xdr:cNvSpPr/>
      </xdr:nvSpPr>
      <xdr:spPr>
        <a:xfrm>
          <a:off x="16783050" y="212090"/>
          <a:ext cx="3460750" cy="49657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44450</xdr:colOff>
      <xdr:row>1</xdr:row>
      <xdr:rowOff>69850</xdr:rowOff>
    </xdr:from>
    <xdr:to>
      <xdr:col>120</xdr:col>
      <xdr:colOff>95250</xdr:colOff>
      <xdr:row>4</xdr:row>
      <xdr:rowOff>0</xdr:rowOff>
    </xdr:to>
    <xdr:sp macro="" textlink="">
      <xdr:nvSpPr>
        <xdr:cNvPr id="5" name="正方形/長方形 4">
          <a:extLst>
            <a:ext uri="{FF2B5EF4-FFF2-40B4-BE49-F238E27FC236}">
              <a16:creationId xmlns:a16="http://schemas.microsoft.com/office/drawing/2014/main" id="{4EB3F13C-B6E8-4C1F-AF2A-21A1C2A853A2}"/>
            </a:ext>
          </a:extLst>
        </xdr:cNvPr>
        <xdr:cNvSpPr/>
      </xdr:nvSpPr>
      <xdr:spPr>
        <a:xfrm>
          <a:off x="16808450" y="237490"/>
          <a:ext cx="3403600" cy="43307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愛媛県西条市</a:t>
          </a:r>
        </a:p>
      </xdr:txBody>
    </xdr:sp>
    <xdr:clientData/>
  </xdr:twoCellAnchor>
  <xdr:twoCellAnchor>
    <xdr:from>
      <xdr:col>85</xdr:col>
      <xdr:colOff>63500</xdr:colOff>
      <xdr:row>1</xdr:row>
      <xdr:rowOff>19050</xdr:rowOff>
    </xdr:from>
    <xdr:to>
      <xdr:col>99</xdr:col>
      <xdr:colOff>57150</xdr:colOff>
      <xdr:row>4</xdr:row>
      <xdr:rowOff>63500</xdr:rowOff>
    </xdr:to>
    <xdr:sp macro="" textlink="">
      <xdr:nvSpPr>
        <xdr:cNvPr id="6" name="正方形/長方形 5">
          <a:extLst>
            <a:ext uri="{FF2B5EF4-FFF2-40B4-BE49-F238E27FC236}">
              <a16:creationId xmlns:a16="http://schemas.microsoft.com/office/drawing/2014/main" id="{5DB6B64A-ACFC-4DD7-9A14-F110D5BF4399}"/>
            </a:ext>
          </a:extLst>
        </xdr:cNvPr>
        <xdr:cNvSpPr/>
      </xdr:nvSpPr>
      <xdr:spPr>
        <a:xfrm>
          <a:off x="14312900" y="186690"/>
          <a:ext cx="2340610" cy="54737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88900</xdr:colOff>
      <xdr:row>1</xdr:row>
      <xdr:rowOff>44450</xdr:rowOff>
    </xdr:from>
    <xdr:to>
      <xdr:col>99</xdr:col>
      <xdr:colOff>38100</xdr:colOff>
      <xdr:row>4</xdr:row>
      <xdr:rowOff>38100</xdr:rowOff>
    </xdr:to>
    <xdr:sp macro="" textlink="">
      <xdr:nvSpPr>
        <xdr:cNvPr id="7" name="正方形/長方形 6">
          <a:extLst>
            <a:ext uri="{FF2B5EF4-FFF2-40B4-BE49-F238E27FC236}">
              <a16:creationId xmlns:a16="http://schemas.microsoft.com/office/drawing/2014/main" id="{E7B2DD13-7742-4A3A-ACFF-DEA2930CCEE4}"/>
            </a:ext>
          </a:extLst>
        </xdr:cNvPr>
        <xdr:cNvSpPr/>
      </xdr:nvSpPr>
      <xdr:spPr>
        <a:xfrm>
          <a:off x="14338300" y="212090"/>
          <a:ext cx="2296160" cy="49657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114300</xdr:colOff>
      <xdr:row>1</xdr:row>
      <xdr:rowOff>69850</xdr:rowOff>
    </xdr:from>
    <xdr:to>
      <xdr:col>99</xdr:col>
      <xdr:colOff>6350</xdr:colOff>
      <xdr:row>4</xdr:row>
      <xdr:rowOff>12700</xdr:rowOff>
    </xdr:to>
    <xdr:sp macro="" textlink="">
      <xdr:nvSpPr>
        <xdr:cNvPr id="8" name="正方形/長方形 7">
          <a:extLst>
            <a:ext uri="{FF2B5EF4-FFF2-40B4-BE49-F238E27FC236}">
              <a16:creationId xmlns:a16="http://schemas.microsoft.com/office/drawing/2014/main" id="{B89389F9-66E1-4374-B47D-4200CCD46421}"/>
            </a:ext>
          </a:extLst>
        </xdr:cNvPr>
        <xdr:cNvSpPr/>
      </xdr:nvSpPr>
      <xdr:spPr>
        <a:xfrm>
          <a:off x="14363700" y="237490"/>
          <a:ext cx="2239010" cy="44577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令和</a:t>
          </a:r>
          <a:r>
            <a:rPr kumimoji="1" lang="en-US" altLang="ja-JP" sz="2000" b="1">
              <a:solidFill>
                <a:srgbClr val="FFFFFF"/>
              </a:solidFill>
              <a:latin typeface="ＭＳ ゴシック" panose="020B0609070205080204" pitchFamily="49" charset="-128"/>
              <a:ea typeface="ＭＳ ゴシック" panose="020B0609070205080204" pitchFamily="49" charset="-128"/>
            </a:rPr>
            <a:t>4</a:t>
          </a:r>
          <a:r>
            <a:rPr kumimoji="1" lang="ja-JP" altLang="en-US" sz="200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4</xdr:col>
      <xdr:colOff>0</xdr:colOff>
      <xdr:row>5</xdr:row>
      <xdr:rowOff>31750</xdr:rowOff>
    </xdr:from>
    <xdr:to>
      <xdr:col>57</xdr:col>
      <xdr:colOff>0</xdr:colOff>
      <xdr:row>15</xdr:row>
      <xdr:rowOff>95250</xdr:rowOff>
    </xdr:to>
    <xdr:sp macro="" textlink="">
      <xdr:nvSpPr>
        <xdr:cNvPr id="9" name="正方形/長方形 8">
          <a:extLst>
            <a:ext uri="{FF2B5EF4-FFF2-40B4-BE49-F238E27FC236}">
              <a16:creationId xmlns:a16="http://schemas.microsoft.com/office/drawing/2014/main" id="{A3F1A117-C520-4A84-8B5E-9DF817C505AD}"/>
            </a:ext>
          </a:extLst>
        </xdr:cNvPr>
        <xdr:cNvSpPr/>
      </xdr:nvSpPr>
      <xdr:spPr>
        <a:xfrm>
          <a:off x="670560" y="869950"/>
          <a:ext cx="8884920" cy="173990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127000</xdr:colOff>
      <xdr:row>5</xdr:row>
      <xdr:rowOff>63500</xdr:rowOff>
    </xdr:from>
    <xdr:to>
      <xdr:col>12</xdr:col>
      <xdr:colOff>0</xdr:colOff>
      <xdr:row>15</xdr:row>
      <xdr:rowOff>63500</xdr:rowOff>
    </xdr:to>
    <xdr:sp macro="" textlink="">
      <xdr:nvSpPr>
        <xdr:cNvPr id="10" name="正方形/長方形 9">
          <a:extLst>
            <a:ext uri="{FF2B5EF4-FFF2-40B4-BE49-F238E27FC236}">
              <a16:creationId xmlns:a16="http://schemas.microsoft.com/office/drawing/2014/main" id="{ACF215A9-B772-46A7-AC27-AFF0C8F65D07}"/>
            </a:ext>
          </a:extLst>
        </xdr:cNvPr>
        <xdr:cNvSpPr/>
      </xdr:nvSpPr>
      <xdr:spPr>
        <a:xfrm>
          <a:off x="797560" y="901700"/>
          <a:ext cx="1214120" cy="16764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11</xdr:col>
      <xdr:colOff>127000</xdr:colOff>
      <xdr:row>5</xdr:row>
      <xdr:rowOff>63500</xdr:rowOff>
    </xdr:from>
    <xdr:to>
      <xdr:col>18</xdr:col>
      <xdr:colOff>127000</xdr:colOff>
      <xdr:row>15</xdr:row>
      <xdr:rowOff>63500</xdr:rowOff>
    </xdr:to>
    <xdr:sp macro="" textlink="">
      <xdr:nvSpPr>
        <xdr:cNvPr id="11" name="正方形/長方形 10">
          <a:extLst>
            <a:ext uri="{FF2B5EF4-FFF2-40B4-BE49-F238E27FC236}">
              <a16:creationId xmlns:a16="http://schemas.microsoft.com/office/drawing/2014/main" id="{718F42B7-FDAB-43E6-8AF5-DE714C7CAE35}"/>
            </a:ext>
          </a:extLst>
        </xdr:cNvPr>
        <xdr:cNvSpPr/>
      </xdr:nvSpPr>
      <xdr:spPr>
        <a:xfrm>
          <a:off x="1971040" y="901700"/>
          <a:ext cx="1173480" cy="16764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105,616
104,214
510.04
59,447,456
55,253,057
3,996,649
28,883,930
60,566,035</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18</xdr:col>
      <xdr:colOff>127000</xdr:colOff>
      <xdr:row>5</xdr:row>
      <xdr:rowOff>63500</xdr:rowOff>
    </xdr:from>
    <xdr:to>
      <xdr:col>26</xdr:col>
      <xdr:colOff>127000</xdr:colOff>
      <xdr:row>15</xdr:row>
      <xdr:rowOff>63500</xdr:rowOff>
    </xdr:to>
    <xdr:sp macro="" textlink="">
      <xdr:nvSpPr>
        <xdr:cNvPr id="12" name="正方形/長方形 11">
          <a:extLst>
            <a:ext uri="{FF2B5EF4-FFF2-40B4-BE49-F238E27FC236}">
              <a16:creationId xmlns:a16="http://schemas.microsoft.com/office/drawing/2014/main" id="{D572B4AA-062F-4626-A878-0EAF5940D8A0}"/>
            </a:ext>
          </a:extLst>
        </xdr:cNvPr>
        <xdr:cNvSpPr/>
      </xdr:nvSpPr>
      <xdr:spPr>
        <a:xfrm>
          <a:off x="3144520" y="901700"/>
          <a:ext cx="1341120" cy="16764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(R5.1.1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(R5.1.1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26</xdr:col>
      <xdr:colOff>127000</xdr:colOff>
      <xdr:row>5</xdr:row>
      <xdr:rowOff>82550</xdr:rowOff>
    </xdr:from>
    <xdr:to>
      <xdr:col>37</xdr:col>
      <xdr:colOff>63500</xdr:colOff>
      <xdr:row>10</xdr:row>
      <xdr:rowOff>165100</xdr:rowOff>
    </xdr:to>
    <xdr:sp macro="" textlink="">
      <xdr:nvSpPr>
        <xdr:cNvPr id="13" name="正方形/長方形 12">
          <a:extLst>
            <a:ext uri="{FF2B5EF4-FFF2-40B4-BE49-F238E27FC236}">
              <a16:creationId xmlns:a16="http://schemas.microsoft.com/office/drawing/2014/main" id="{3ED9EB7D-1BFF-44E3-BC9E-F018BA78E15B}"/>
            </a:ext>
          </a:extLst>
        </xdr:cNvPr>
        <xdr:cNvSpPr/>
      </xdr:nvSpPr>
      <xdr:spPr>
        <a:xfrm>
          <a:off x="4485640" y="920750"/>
          <a:ext cx="1780540" cy="9207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37</xdr:col>
      <xdr:colOff>63500</xdr:colOff>
      <xdr:row>5</xdr:row>
      <xdr:rowOff>82550</xdr:rowOff>
    </xdr:from>
    <xdr:to>
      <xdr:col>44</xdr:col>
      <xdr:colOff>0</xdr:colOff>
      <xdr:row>10</xdr:row>
      <xdr:rowOff>165100</xdr:rowOff>
    </xdr:to>
    <xdr:sp macro="" textlink="">
      <xdr:nvSpPr>
        <xdr:cNvPr id="14" name="正方形/長方形 13">
          <a:extLst>
            <a:ext uri="{FF2B5EF4-FFF2-40B4-BE49-F238E27FC236}">
              <a16:creationId xmlns:a16="http://schemas.microsoft.com/office/drawing/2014/main" id="{B1EDAE9B-569B-40EF-A703-249B0A64B9E2}"/>
            </a:ext>
          </a:extLst>
        </xdr:cNvPr>
        <xdr:cNvSpPr/>
      </xdr:nvSpPr>
      <xdr:spPr>
        <a:xfrm>
          <a:off x="6266180" y="920750"/>
          <a:ext cx="1109980" cy="9207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7.1
51.4</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44</xdr:col>
      <xdr:colOff>63500</xdr:colOff>
      <xdr:row>5</xdr:row>
      <xdr:rowOff>95250</xdr:rowOff>
    </xdr:from>
    <xdr:to>
      <xdr:col>47</xdr:col>
      <xdr:colOff>127000</xdr:colOff>
      <xdr:row>11</xdr:row>
      <xdr:rowOff>6350</xdr:rowOff>
    </xdr:to>
    <xdr:sp macro="" textlink="">
      <xdr:nvSpPr>
        <xdr:cNvPr id="15" name="正方形/長方形 14">
          <a:extLst>
            <a:ext uri="{FF2B5EF4-FFF2-40B4-BE49-F238E27FC236}">
              <a16:creationId xmlns:a16="http://schemas.microsoft.com/office/drawing/2014/main" id="{968865C3-C850-4E95-ADCF-D0CE15CF67D0}"/>
            </a:ext>
          </a:extLst>
        </xdr:cNvPr>
        <xdr:cNvSpPr/>
      </xdr:nvSpPr>
      <xdr:spPr>
        <a:xfrm>
          <a:off x="7439660" y="933450"/>
          <a:ext cx="566420" cy="91694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26</xdr:col>
      <xdr:colOff>127000</xdr:colOff>
      <xdr:row>10</xdr:row>
      <xdr:rowOff>0</xdr:rowOff>
    </xdr:from>
    <xdr:to>
      <xdr:col>37</xdr:col>
      <xdr:colOff>63500</xdr:colOff>
      <xdr:row>13</xdr:row>
      <xdr:rowOff>120650</xdr:rowOff>
    </xdr:to>
    <xdr:sp macro="" textlink="">
      <xdr:nvSpPr>
        <xdr:cNvPr id="16" name="正方形/長方形 15">
          <a:extLst>
            <a:ext uri="{FF2B5EF4-FFF2-40B4-BE49-F238E27FC236}">
              <a16:creationId xmlns:a16="http://schemas.microsoft.com/office/drawing/2014/main" id="{D45D764A-3971-428C-9378-6EFB60AF0236}"/>
            </a:ext>
          </a:extLst>
        </xdr:cNvPr>
        <xdr:cNvSpPr/>
      </xdr:nvSpPr>
      <xdr:spPr>
        <a:xfrm>
          <a:off x="4485640" y="1676400"/>
          <a:ext cx="1780540" cy="62357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37</xdr:col>
      <xdr:colOff>127000</xdr:colOff>
      <xdr:row>10</xdr:row>
      <xdr:rowOff>0</xdr:rowOff>
    </xdr:from>
    <xdr:to>
      <xdr:col>55</xdr:col>
      <xdr:colOff>127000</xdr:colOff>
      <xdr:row>13</xdr:row>
      <xdr:rowOff>120650</xdr:rowOff>
    </xdr:to>
    <xdr:sp macro="" textlink="">
      <xdr:nvSpPr>
        <xdr:cNvPr id="17" name="正方形/長方形 16">
          <a:extLst>
            <a:ext uri="{FF2B5EF4-FFF2-40B4-BE49-F238E27FC236}">
              <a16:creationId xmlns:a16="http://schemas.microsoft.com/office/drawing/2014/main" id="{B4288E29-DDEC-4664-B536-201F95B87B7D}"/>
            </a:ext>
          </a:extLst>
        </xdr:cNvPr>
        <xdr:cNvSpPr/>
      </xdr:nvSpPr>
      <xdr:spPr>
        <a:xfrm>
          <a:off x="6329680" y="1676400"/>
          <a:ext cx="3017520" cy="62357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H30  Ⅲ</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R01  Ⅲ</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R02  Ⅲ</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R03  Ⅲ</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R04  Ⅲ</a:t>
          </a:r>
          <a:r>
            <a:rPr kumimoji="1" lang="ja-JP" altLang="en-US" sz="1100" b="1">
              <a:solidFill>
                <a:srgbClr val="000000"/>
              </a:solidFill>
              <a:latin typeface="ＭＳ ゴシック" panose="020B0609070205080204" pitchFamily="49" charset="-128"/>
              <a:ea typeface="ＭＳ ゴシック" panose="020B0609070205080204" pitchFamily="49" charset="-128"/>
            </a:rPr>
            <a:t>－２</a:t>
          </a:r>
        </a:p>
      </xdr:txBody>
    </xdr:sp>
    <xdr:clientData/>
  </xdr:twoCellAnchor>
  <xdr:twoCellAnchor>
    <xdr:from>
      <xdr:col>58</xdr:col>
      <xdr:colOff>25400</xdr:colOff>
      <xdr:row>5</xdr:row>
      <xdr:rowOff>31750</xdr:rowOff>
    </xdr:from>
    <xdr:to>
      <xdr:col>66</xdr:col>
      <xdr:colOff>25400</xdr:colOff>
      <xdr:row>12</xdr:row>
      <xdr:rowOff>101600</xdr:rowOff>
    </xdr:to>
    <xdr:sp macro="" textlink="">
      <xdr:nvSpPr>
        <xdr:cNvPr id="18" name="角丸四角形 17">
          <a:extLst>
            <a:ext uri="{FF2B5EF4-FFF2-40B4-BE49-F238E27FC236}">
              <a16:creationId xmlns:a16="http://schemas.microsoft.com/office/drawing/2014/main" id="{40F45EF5-07D0-448C-9E81-B9D3F164D746}"/>
            </a:ext>
          </a:extLst>
        </xdr:cNvPr>
        <xdr:cNvSpPr/>
      </xdr:nvSpPr>
      <xdr:spPr>
        <a:xfrm>
          <a:off x="9748520" y="869950"/>
          <a:ext cx="1341120" cy="124333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95250</xdr:colOff>
      <xdr:row>5</xdr:row>
      <xdr:rowOff>95250</xdr:rowOff>
    </xdr:from>
    <xdr:to>
      <xdr:col>66</xdr:col>
      <xdr:colOff>95250</xdr:colOff>
      <xdr:row>7</xdr:row>
      <xdr:rowOff>6350</xdr:rowOff>
    </xdr:to>
    <xdr:sp macro="" textlink="">
      <xdr:nvSpPr>
        <xdr:cNvPr id="19" name="正方形/長方形 18">
          <a:extLst>
            <a:ext uri="{FF2B5EF4-FFF2-40B4-BE49-F238E27FC236}">
              <a16:creationId xmlns:a16="http://schemas.microsoft.com/office/drawing/2014/main" id="{5E14F7FB-A1E1-4CB1-A575-90938BED7BF4}"/>
            </a:ext>
          </a:extLst>
        </xdr:cNvPr>
        <xdr:cNvSpPr/>
      </xdr:nvSpPr>
      <xdr:spPr>
        <a:xfrm>
          <a:off x="9986010" y="933450"/>
          <a:ext cx="117348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59</xdr:col>
      <xdr:colOff>95250</xdr:colOff>
      <xdr:row>7</xdr:row>
      <xdr:rowOff>19050</xdr:rowOff>
    </xdr:from>
    <xdr:to>
      <xdr:col>66</xdr:col>
      <xdr:colOff>95250</xdr:colOff>
      <xdr:row>8</xdr:row>
      <xdr:rowOff>101600</xdr:rowOff>
    </xdr:to>
    <xdr:sp macro="" textlink="">
      <xdr:nvSpPr>
        <xdr:cNvPr id="20" name="正方形/長方形 19">
          <a:extLst>
            <a:ext uri="{FF2B5EF4-FFF2-40B4-BE49-F238E27FC236}">
              <a16:creationId xmlns:a16="http://schemas.microsoft.com/office/drawing/2014/main" id="{C0701774-47C9-4DA1-BAB4-3A86616A3C98}"/>
            </a:ext>
          </a:extLst>
        </xdr:cNvPr>
        <xdr:cNvSpPr/>
      </xdr:nvSpPr>
      <xdr:spPr>
        <a:xfrm>
          <a:off x="9986010" y="1192530"/>
          <a:ext cx="117348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59</xdr:col>
      <xdr:colOff>95250</xdr:colOff>
      <xdr:row>9</xdr:row>
      <xdr:rowOff>6350</xdr:rowOff>
    </xdr:from>
    <xdr:to>
      <xdr:col>67</xdr:col>
      <xdr:colOff>31750</xdr:colOff>
      <xdr:row>12</xdr:row>
      <xdr:rowOff>127000</xdr:rowOff>
    </xdr:to>
    <xdr:sp macro="" textlink="">
      <xdr:nvSpPr>
        <xdr:cNvPr id="21" name="正方形/長方形 20">
          <a:extLst>
            <a:ext uri="{FF2B5EF4-FFF2-40B4-BE49-F238E27FC236}">
              <a16:creationId xmlns:a16="http://schemas.microsoft.com/office/drawing/2014/main" id="{2475B6C6-08D6-426E-A477-8F645FF9AA25}"/>
            </a:ext>
          </a:extLst>
        </xdr:cNvPr>
        <xdr:cNvSpPr/>
      </xdr:nvSpPr>
      <xdr:spPr>
        <a:xfrm>
          <a:off x="9986010" y="1515110"/>
          <a:ext cx="1277620" cy="62357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58</xdr:col>
      <xdr:colOff>107950</xdr:colOff>
      <xdr:row>6</xdr:row>
      <xdr:rowOff>12700</xdr:rowOff>
    </xdr:from>
    <xdr:to>
      <xdr:col>59</xdr:col>
      <xdr:colOff>127000</xdr:colOff>
      <xdr:row>6</xdr:row>
      <xdr:rowOff>12700</xdr:rowOff>
    </xdr:to>
    <xdr:cxnSp macro="">
      <xdr:nvCxnSpPr>
        <xdr:cNvPr id="22" name="直線コネクタ 21">
          <a:extLst>
            <a:ext uri="{FF2B5EF4-FFF2-40B4-BE49-F238E27FC236}">
              <a16:creationId xmlns:a16="http://schemas.microsoft.com/office/drawing/2014/main" id="{F4E4284B-0A85-41BE-81B1-A81D4BE0ECB6}"/>
            </a:ext>
          </a:extLst>
        </xdr:cNvPr>
        <xdr:cNvCxnSpPr/>
      </xdr:nvCxnSpPr>
      <xdr:spPr>
        <a:xfrm flipH="1">
          <a:off x="9831070" y="1018540"/>
          <a:ext cx="18669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161925</xdr:colOff>
      <xdr:row>5</xdr:row>
      <xdr:rowOff>133350</xdr:rowOff>
    </xdr:from>
    <xdr:to>
      <xdr:col>59</xdr:col>
      <xdr:colOff>73025</xdr:colOff>
      <xdr:row>6</xdr:row>
      <xdr:rowOff>63500</xdr:rowOff>
    </xdr:to>
    <xdr:sp macro="" textlink="">
      <xdr:nvSpPr>
        <xdr:cNvPr id="23" name="楕円 22">
          <a:extLst>
            <a:ext uri="{FF2B5EF4-FFF2-40B4-BE49-F238E27FC236}">
              <a16:creationId xmlns:a16="http://schemas.microsoft.com/office/drawing/2014/main" id="{4054FBE3-E331-4F4C-BA44-AE8A25A6C9BE}"/>
            </a:ext>
          </a:extLst>
        </xdr:cNvPr>
        <xdr:cNvSpPr/>
      </xdr:nvSpPr>
      <xdr:spPr>
        <a:xfrm>
          <a:off x="9885045" y="971550"/>
          <a:ext cx="7874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58</xdr:col>
      <xdr:colOff>161925</xdr:colOff>
      <xdr:row>7</xdr:row>
      <xdr:rowOff>57150</xdr:rowOff>
    </xdr:from>
    <xdr:to>
      <xdr:col>59</xdr:col>
      <xdr:colOff>73025</xdr:colOff>
      <xdr:row>7</xdr:row>
      <xdr:rowOff>158750</xdr:rowOff>
    </xdr:to>
    <xdr:sp macro="" textlink="">
      <xdr:nvSpPr>
        <xdr:cNvPr id="24" name="フローチャート: 判断 23">
          <a:extLst>
            <a:ext uri="{FF2B5EF4-FFF2-40B4-BE49-F238E27FC236}">
              <a16:creationId xmlns:a16="http://schemas.microsoft.com/office/drawing/2014/main" id="{707E8F0B-4AB8-4C47-BB32-84C78EEB5A0C}"/>
            </a:ext>
          </a:extLst>
        </xdr:cNvPr>
        <xdr:cNvSpPr/>
      </xdr:nvSpPr>
      <xdr:spPr>
        <a:xfrm>
          <a:off x="9885045" y="1230630"/>
          <a:ext cx="7874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15875</xdr:colOff>
      <xdr:row>8</xdr:row>
      <xdr:rowOff>152400</xdr:rowOff>
    </xdr:from>
    <xdr:to>
      <xdr:col>59</xdr:col>
      <xdr:colOff>15875</xdr:colOff>
      <xdr:row>9</xdr:row>
      <xdr:rowOff>120650</xdr:rowOff>
    </xdr:to>
    <xdr:cxnSp macro="">
      <xdr:nvCxnSpPr>
        <xdr:cNvPr id="25" name="直線コネクタ 24">
          <a:extLst>
            <a:ext uri="{FF2B5EF4-FFF2-40B4-BE49-F238E27FC236}">
              <a16:creationId xmlns:a16="http://schemas.microsoft.com/office/drawing/2014/main" id="{D35DBD16-7511-44E5-85A2-1AF6C10F5E8E}"/>
            </a:ext>
          </a:extLst>
        </xdr:cNvPr>
        <xdr:cNvCxnSpPr/>
      </xdr:nvCxnSpPr>
      <xdr:spPr>
        <a:xfrm>
          <a:off x="9906635" y="1493520"/>
          <a:ext cx="0" cy="13589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8</xdr:row>
      <xdr:rowOff>152400</xdr:rowOff>
    </xdr:from>
    <xdr:to>
      <xdr:col>59</xdr:col>
      <xdr:colOff>107950</xdr:colOff>
      <xdr:row>8</xdr:row>
      <xdr:rowOff>152400</xdr:rowOff>
    </xdr:to>
    <xdr:cxnSp macro="">
      <xdr:nvCxnSpPr>
        <xdr:cNvPr id="26" name="直線コネクタ 25">
          <a:extLst>
            <a:ext uri="{FF2B5EF4-FFF2-40B4-BE49-F238E27FC236}">
              <a16:creationId xmlns:a16="http://schemas.microsoft.com/office/drawing/2014/main" id="{6AD6DF7C-7EE4-400B-B065-D7FF1FDC47BF}"/>
            </a:ext>
          </a:extLst>
        </xdr:cNvPr>
        <xdr:cNvCxnSpPr/>
      </xdr:nvCxnSpPr>
      <xdr:spPr>
        <a:xfrm>
          <a:off x="9850120" y="1493520"/>
          <a:ext cx="14859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59</xdr:col>
      <xdr:colOff>15875</xdr:colOff>
      <xdr:row>10</xdr:row>
      <xdr:rowOff>47625</xdr:rowOff>
    </xdr:from>
    <xdr:to>
      <xdr:col>59</xdr:col>
      <xdr:colOff>15875</xdr:colOff>
      <xdr:row>11</xdr:row>
      <xdr:rowOff>15875</xdr:rowOff>
    </xdr:to>
    <xdr:cxnSp macro="">
      <xdr:nvCxnSpPr>
        <xdr:cNvPr id="27" name="直線コネクタ 26">
          <a:extLst>
            <a:ext uri="{FF2B5EF4-FFF2-40B4-BE49-F238E27FC236}">
              <a16:creationId xmlns:a16="http://schemas.microsoft.com/office/drawing/2014/main" id="{B206301C-63A1-44AD-8C8C-24F6A629BB66}"/>
            </a:ext>
          </a:extLst>
        </xdr:cNvPr>
        <xdr:cNvCxnSpPr/>
      </xdr:nvCxnSpPr>
      <xdr:spPr>
        <a:xfrm flipV="1">
          <a:off x="9906635" y="1724025"/>
          <a:ext cx="0" cy="13589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11</xdr:row>
      <xdr:rowOff>19050</xdr:rowOff>
    </xdr:from>
    <xdr:to>
      <xdr:col>59</xdr:col>
      <xdr:colOff>107950</xdr:colOff>
      <xdr:row>11</xdr:row>
      <xdr:rowOff>19050</xdr:rowOff>
    </xdr:to>
    <xdr:cxnSp macro="">
      <xdr:nvCxnSpPr>
        <xdr:cNvPr id="28" name="直線コネクタ 27">
          <a:extLst>
            <a:ext uri="{FF2B5EF4-FFF2-40B4-BE49-F238E27FC236}">
              <a16:creationId xmlns:a16="http://schemas.microsoft.com/office/drawing/2014/main" id="{9813FE2F-60A9-4C82-94D6-900D6D30AD5D}"/>
            </a:ext>
          </a:extLst>
        </xdr:cNvPr>
        <xdr:cNvCxnSpPr/>
      </xdr:nvCxnSpPr>
      <xdr:spPr>
        <a:xfrm>
          <a:off x="9850120" y="1863090"/>
          <a:ext cx="14859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xdr:col>
      <xdr:colOff>127000</xdr:colOff>
      <xdr:row>16</xdr:row>
      <xdr:rowOff>50800</xdr:rowOff>
    </xdr:from>
    <xdr:ext cx="8896666" cy="259045"/>
    <xdr:sp macro="" textlink="">
      <xdr:nvSpPr>
        <xdr:cNvPr id="29" name="テキスト ボックス 28">
          <a:extLst>
            <a:ext uri="{FF2B5EF4-FFF2-40B4-BE49-F238E27FC236}">
              <a16:creationId xmlns:a16="http://schemas.microsoft.com/office/drawing/2014/main" id="{75F7A644-0A71-4811-8B6C-14F70174E850}"/>
            </a:ext>
          </a:extLst>
        </xdr:cNvPr>
        <xdr:cNvSpPr txBox="1"/>
      </xdr:nvSpPr>
      <xdr:spPr>
        <a:xfrm>
          <a:off x="629920" y="2733040"/>
          <a:ext cx="889666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3</xdr:col>
      <xdr:colOff>127000</xdr:colOff>
      <xdr:row>18</xdr:row>
      <xdr:rowOff>25400</xdr:rowOff>
    </xdr:from>
    <xdr:ext cx="6046335" cy="259045"/>
    <xdr:sp macro="" textlink="">
      <xdr:nvSpPr>
        <xdr:cNvPr id="30" name="テキスト ボックス 29">
          <a:extLst>
            <a:ext uri="{FF2B5EF4-FFF2-40B4-BE49-F238E27FC236}">
              <a16:creationId xmlns:a16="http://schemas.microsoft.com/office/drawing/2014/main" id="{5B649A9D-BFF1-45C4-9C28-4D40C79B1292}"/>
            </a:ext>
          </a:extLst>
        </xdr:cNvPr>
        <xdr:cNvSpPr txBox="1"/>
      </xdr:nvSpPr>
      <xdr:spPr>
        <a:xfrm>
          <a:off x="629920" y="3042920"/>
          <a:ext cx="604633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人口については、各調査対象年度の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3</xdr:col>
      <xdr:colOff>127000</xdr:colOff>
      <xdr:row>20</xdr:row>
      <xdr:rowOff>0</xdr:rowOff>
    </xdr:from>
    <xdr:ext cx="8231805" cy="259045"/>
    <xdr:sp macro="" textlink="">
      <xdr:nvSpPr>
        <xdr:cNvPr id="31" name="テキスト ボックス 30">
          <a:extLst>
            <a:ext uri="{FF2B5EF4-FFF2-40B4-BE49-F238E27FC236}">
              <a16:creationId xmlns:a16="http://schemas.microsoft.com/office/drawing/2014/main" id="{BE087C38-EFFB-4D7A-9D78-6AC28A4BCFF7}"/>
            </a:ext>
          </a:extLst>
        </xdr:cNvPr>
        <xdr:cNvSpPr txBox="1"/>
      </xdr:nvSpPr>
      <xdr:spPr>
        <a:xfrm>
          <a:off x="629920" y="3352800"/>
          <a:ext cx="823180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類似団体内順位、全国平均、各都道府県平均は、令和</a:t>
          </a:r>
          <a:r>
            <a:rPr kumimoji="1" lang="en-US" altLang="ja-JP" sz="1000">
              <a:solidFill>
                <a:srgbClr val="000000"/>
              </a:solidFill>
              <a:latin typeface="ＭＳ Ｐゴシック" panose="020B0600070205080204" pitchFamily="50" charset="-128"/>
              <a:ea typeface="ＭＳ Ｐゴシック" panose="020B0600070205080204" pitchFamily="50" charset="-128"/>
            </a:rPr>
            <a:t>4</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年度決算の状況である。また類似団体が存在しない場合、類似団体内順位を表示しない。</a:t>
          </a:r>
        </a:p>
      </xdr:txBody>
    </xdr:sp>
    <xdr:clientData/>
  </xdr:oneCellAnchor>
  <xdr:oneCellAnchor>
    <xdr:from>
      <xdr:col>3</xdr:col>
      <xdr:colOff>127000</xdr:colOff>
      <xdr:row>21</xdr:row>
      <xdr:rowOff>146050</xdr:rowOff>
    </xdr:from>
    <xdr:ext cx="4433650" cy="259045"/>
    <xdr:sp macro="" textlink="">
      <xdr:nvSpPr>
        <xdr:cNvPr id="32" name="テキスト ボックス 31">
          <a:extLst>
            <a:ext uri="{FF2B5EF4-FFF2-40B4-BE49-F238E27FC236}">
              <a16:creationId xmlns:a16="http://schemas.microsoft.com/office/drawing/2014/main" id="{B6092BF2-00BF-485E-BF24-637A1170D08A}"/>
            </a:ext>
          </a:extLst>
        </xdr:cNvPr>
        <xdr:cNvSpPr txBox="1"/>
      </xdr:nvSpPr>
      <xdr:spPr>
        <a:xfrm>
          <a:off x="629920" y="3666490"/>
          <a:ext cx="443365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類似団体関連の数値は、各年度の調査で回答のあった団体に関するもの。</a:t>
          </a:r>
        </a:p>
      </xdr:txBody>
    </xdr:sp>
    <xdr:clientData/>
  </xdr:oneCellAnchor>
  <xdr:twoCellAnchor>
    <xdr:from>
      <xdr:col>4</xdr:col>
      <xdr:colOff>0</xdr:colOff>
      <xdr:row>24</xdr:row>
      <xdr:rowOff>76200</xdr:rowOff>
    </xdr:from>
    <xdr:to>
      <xdr:col>28</xdr:col>
      <xdr:colOff>152400</xdr:colOff>
      <xdr:row>28</xdr:row>
      <xdr:rowOff>25400</xdr:rowOff>
    </xdr:to>
    <xdr:sp macro="" textlink="">
      <xdr:nvSpPr>
        <xdr:cNvPr id="33" name="正方形/長方形 32">
          <a:extLst>
            <a:ext uri="{FF2B5EF4-FFF2-40B4-BE49-F238E27FC236}">
              <a16:creationId xmlns:a16="http://schemas.microsoft.com/office/drawing/2014/main" id="{467EE04E-923E-41BE-8E70-E31DCEF01B56}"/>
            </a:ext>
          </a:extLst>
        </xdr:cNvPr>
        <xdr:cNvSpPr/>
      </xdr:nvSpPr>
      <xdr:spPr>
        <a:xfrm>
          <a:off x="670560" y="4099560"/>
          <a:ext cx="4175760" cy="61976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図書館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28</xdr:row>
      <xdr:rowOff>50800</xdr:rowOff>
    </xdr:from>
    <xdr:to>
      <xdr:col>12</xdr:col>
      <xdr:colOff>127000</xdr:colOff>
      <xdr:row>29</xdr:row>
      <xdr:rowOff>133350</xdr:rowOff>
    </xdr:to>
    <xdr:sp macro="" textlink="">
      <xdr:nvSpPr>
        <xdr:cNvPr id="34" name="正方形/長方形 33">
          <a:extLst>
            <a:ext uri="{FF2B5EF4-FFF2-40B4-BE49-F238E27FC236}">
              <a16:creationId xmlns:a16="http://schemas.microsoft.com/office/drawing/2014/main" id="{4194FBEE-ABE9-4BFE-A77C-4783956ECA0C}"/>
            </a:ext>
          </a:extLst>
        </xdr:cNvPr>
        <xdr:cNvSpPr/>
      </xdr:nvSpPr>
      <xdr:spPr>
        <a:xfrm>
          <a:off x="797560" y="474472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29</xdr:row>
      <xdr:rowOff>82550</xdr:rowOff>
    </xdr:from>
    <xdr:to>
      <xdr:col>12</xdr:col>
      <xdr:colOff>127000</xdr:colOff>
      <xdr:row>30</xdr:row>
      <xdr:rowOff>165100</xdr:rowOff>
    </xdr:to>
    <xdr:sp macro="" textlink="">
      <xdr:nvSpPr>
        <xdr:cNvPr id="35" name="正方形/長方形 34">
          <a:extLst>
            <a:ext uri="{FF2B5EF4-FFF2-40B4-BE49-F238E27FC236}">
              <a16:creationId xmlns:a16="http://schemas.microsoft.com/office/drawing/2014/main" id="{B1721EDD-D766-45E1-9050-FC9EF59ED166}"/>
            </a:ext>
          </a:extLst>
        </xdr:cNvPr>
        <xdr:cNvSpPr/>
      </xdr:nvSpPr>
      <xdr:spPr>
        <a:xfrm>
          <a:off x="797560" y="494411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10/27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28</xdr:row>
      <xdr:rowOff>50800</xdr:rowOff>
    </xdr:from>
    <xdr:to>
      <xdr:col>18</xdr:col>
      <xdr:colOff>0</xdr:colOff>
      <xdr:row>29</xdr:row>
      <xdr:rowOff>133350</xdr:rowOff>
    </xdr:to>
    <xdr:sp macro="" textlink="">
      <xdr:nvSpPr>
        <xdr:cNvPr id="36" name="正方形/長方形 35">
          <a:extLst>
            <a:ext uri="{FF2B5EF4-FFF2-40B4-BE49-F238E27FC236}">
              <a16:creationId xmlns:a16="http://schemas.microsoft.com/office/drawing/2014/main" id="{C9EB0071-7AA8-4026-95EA-4861E7AD06E4}"/>
            </a:ext>
          </a:extLst>
        </xdr:cNvPr>
        <xdr:cNvSpPr/>
      </xdr:nvSpPr>
      <xdr:spPr>
        <a:xfrm>
          <a:off x="1676400" y="474472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29</xdr:row>
      <xdr:rowOff>82550</xdr:rowOff>
    </xdr:from>
    <xdr:to>
      <xdr:col>18</xdr:col>
      <xdr:colOff>0</xdr:colOff>
      <xdr:row>30</xdr:row>
      <xdr:rowOff>165100</xdr:rowOff>
    </xdr:to>
    <xdr:sp macro="" textlink="">
      <xdr:nvSpPr>
        <xdr:cNvPr id="37" name="正方形/長方形 36">
          <a:extLst>
            <a:ext uri="{FF2B5EF4-FFF2-40B4-BE49-F238E27FC236}">
              <a16:creationId xmlns:a16="http://schemas.microsoft.com/office/drawing/2014/main" id="{A4256412-9221-497F-B4A7-20A733618C7F}"/>
            </a:ext>
          </a:extLst>
        </xdr:cNvPr>
        <xdr:cNvSpPr/>
      </xdr:nvSpPr>
      <xdr:spPr>
        <a:xfrm>
          <a:off x="1676400" y="494411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49.4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28</xdr:row>
      <xdr:rowOff>50800</xdr:rowOff>
    </xdr:from>
    <xdr:to>
      <xdr:col>24</xdr:col>
      <xdr:colOff>0</xdr:colOff>
      <xdr:row>29</xdr:row>
      <xdr:rowOff>133350</xdr:rowOff>
    </xdr:to>
    <xdr:sp macro="" textlink="">
      <xdr:nvSpPr>
        <xdr:cNvPr id="38" name="正方形/長方形 37">
          <a:extLst>
            <a:ext uri="{FF2B5EF4-FFF2-40B4-BE49-F238E27FC236}">
              <a16:creationId xmlns:a16="http://schemas.microsoft.com/office/drawing/2014/main" id="{3445C29B-19DF-4C71-8A80-6CE4D5542D07}"/>
            </a:ext>
          </a:extLst>
        </xdr:cNvPr>
        <xdr:cNvSpPr/>
      </xdr:nvSpPr>
      <xdr:spPr>
        <a:xfrm>
          <a:off x="2682240" y="474472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愛媛県平均</a:t>
          </a:r>
        </a:p>
      </xdr:txBody>
    </xdr:sp>
    <xdr:clientData/>
  </xdr:twoCellAnchor>
  <xdr:twoCellAnchor>
    <xdr:from>
      <xdr:col>16</xdr:col>
      <xdr:colOff>0</xdr:colOff>
      <xdr:row>29</xdr:row>
      <xdr:rowOff>82550</xdr:rowOff>
    </xdr:from>
    <xdr:to>
      <xdr:col>24</xdr:col>
      <xdr:colOff>0</xdr:colOff>
      <xdr:row>30</xdr:row>
      <xdr:rowOff>165100</xdr:rowOff>
    </xdr:to>
    <xdr:sp macro="" textlink="">
      <xdr:nvSpPr>
        <xdr:cNvPr id="39" name="正方形/長方形 38">
          <a:extLst>
            <a:ext uri="{FF2B5EF4-FFF2-40B4-BE49-F238E27FC236}">
              <a16:creationId xmlns:a16="http://schemas.microsoft.com/office/drawing/2014/main" id="{116D0A86-53CF-4703-92FF-8EC207A15362}"/>
            </a:ext>
          </a:extLst>
        </xdr:cNvPr>
        <xdr:cNvSpPr/>
      </xdr:nvSpPr>
      <xdr:spPr>
        <a:xfrm>
          <a:off x="2682240" y="494411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51.1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31</xdr:row>
      <xdr:rowOff>19050</xdr:rowOff>
    </xdr:from>
    <xdr:to>
      <xdr:col>28</xdr:col>
      <xdr:colOff>152400</xdr:colOff>
      <xdr:row>44</xdr:row>
      <xdr:rowOff>76200</xdr:rowOff>
    </xdr:to>
    <xdr:sp macro="" textlink="">
      <xdr:nvSpPr>
        <xdr:cNvPr id="40" name="正方形/長方形 39">
          <a:extLst>
            <a:ext uri="{FF2B5EF4-FFF2-40B4-BE49-F238E27FC236}">
              <a16:creationId xmlns:a16="http://schemas.microsoft.com/office/drawing/2014/main" id="{817E7BFC-E9F8-4264-ACAC-657F8F59C122}"/>
            </a:ext>
          </a:extLst>
        </xdr:cNvPr>
        <xdr:cNvSpPr/>
      </xdr:nvSpPr>
      <xdr:spPr>
        <a:xfrm>
          <a:off x="670560" y="5215890"/>
          <a:ext cx="4175760" cy="223647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30</xdr:row>
      <xdr:rowOff>0</xdr:rowOff>
    </xdr:from>
    <xdr:ext cx="298543" cy="225703"/>
    <xdr:sp macro="" textlink="">
      <xdr:nvSpPr>
        <xdr:cNvPr id="41" name="テキスト ボックス 40">
          <a:extLst>
            <a:ext uri="{FF2B5EF4-FFF2-40B4-BE49-F238E27FC236}">
              <a16:creationId xmlns:a16="http://schemas.microsoft.com/office/drawing/2014/main" id="{A6F45ED3-5D48-4AFB-A347-56A650F3E8FC}"/>
            </a:ext>
          </a:extLst>
        </xdr:cNvPr>
        <xdr:cNvSpPr txBox="1"/>
      </xdr:nvSpPr>
      <xdr:spPr>
        <a:xfrm>
          <a:off x="655320" y="50292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44</xdr:row>
      <xdr:rowOff>76200</xdr:rowOff>
    </xdr:from>
    <xdr:to>
      <xdr:col>28</xdr:col>
      <xdr:colOff>114300</xdr:colOff>
      <xdr:row>44</xdr:row>
      <xdr:rowOff>76200</xdr:rowOff>
    </xdr:to>
    <xdr:cxnSp macro="">
      <xdr:nvCxnSpPr>
        <xdr:cNvPr id="42" name="直線コネクタ 41">
          <a:extLst>
            <a:ext uri="{FF2B5EF4-FFF2-40B4-BE49-F238E27FC236}">
              <a16:creationId xmlns:a16="http://schemas.microsoft.com/office/drawing/2014/main" id="{10B98F5A-6ED0-4223-A924-0B7EC8089436}"/>
            </a:ext>
          </a:extLst>
        </xdr:cNvPr>
        <xdr:cNvCxnSpPr/>
      </xdr:nvCxnSpPr>
      <xdr:spPr>
        <a:xfrm>
          <a:off x="670560" y="745236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43</xdr:row>
      <xdr:rowOff>105427</xdr:rowOff>
    </xdr:from>
    <xdr:ext cx="467179" cy="259045"/>
    <xdr:sp macro="" textlink="">
      <xdr:nvSpPr>
        <xdr:cNvPr id="43" name="テキスト ボックス 42">
          <a:extLst>
            <a:ext uri="{FF2B5EF4-FFF2-40B4-BE49-F238E27FC236}">
              <a16:creationId xmlns:a16="http://schemas.microsoft.com/office/drawing/2014/main" id="{BABA6021-74A8-4414-A05E-0E54FFF7FE3E}"/>
            </a:ext>
          </a:extLst>
        </xdr:cNvPr>
        <xdr:cNvSpPr txBox="1"/>
      </xdr:nvSpPr>
      <xdr:spPr>
        <a:xfrm>
          <a:off x="271961" y="731394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42</xdr:row>
      <xdr:rowOff>38100</xdr:rowOff>
    </xdr:from>
    <xdr:to>
      <xdr:col>28</xdr:col>
      <xdr:colOff>114300</xdr:colOff>
      <xdr:row>42</xdr:row>
      <xdr:rowOff>38100</xdr:rowOff>
    </xdr:to>
    <xdr:cxnSp macro="">
      <xdr:nvCxnSpPr>
        <xdr:cNvPr id="44" name="直線コネクタ 43">
          <a:extLst>
            <a:ext uri="{FF2B5EF4-FFF2-40B4-BE49-F238E27FC236}">
              <a16:creationId xmlns:a16="http://schemas.microsoft.com/office/drawing/2014/main" id="{49F3AEF7-0A21-4868-951B-9EB3C446D4BF}"/>
            </a:ext>
          </a:extLst>
        </xdr:cNvPr>
        <xdr:cNvCxnSpPr/>
      </xdr:nvCxnSpPr>
      <xdr:spPr>
        <a:xfrm>
          <a:off x="670560" y="707898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41</xdr:row>
      <xdr:rowOff>67327</xdr:rowOff>
    </xdr:from>
    <xdr:ext cx="467179" cy="259045"/>
    <xdr:sp macro="" textlink="">
      <xdr:nvSpPr>
        <xdr:cNvPr id="45" name="テキスト ボックス 44">
          <a:extLst>
            <a:ext uri="{FF2B5EF4-FFF2-40B4-BE49-F238E27FC236}">
              <a16:creationId xmlns:a16="http://schemas.microsoft.com/office/drawing/2014/main" id="{DFBE8754-EC08-49EA-A2A1-46B432983D81}"/>
            </a:ext>
          </a:extLst>
        </xdr:cNvPr>
        <xdr:cNvSpPr txBox="1"/>
      </xdr:nvSpPr>
      <xdr:spPr>
        <a:xfrm>
          <a:off x="271961" y="694056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40</xdr:row>
      <xdr:rowOff>0</xdr:rowOff>
    </xdr:from>
    <xdr:to>
      <xdr:col>28</xdr:col>
      <xdr:colOff>114300</xdr:colOff>
      <xdr:row>40</xdr:row>
      <xdr:rowOff>0</xdr:rowOff>
    </xdr:to>
    <xdr:cxnSp macro="">
      <xdr:nvCxnSpPr>
        <xdr:cNvPr id="46" name="直線コネクタ 45">
          <a:extLst>
            <a:ext uri="{FF2B5EF4-FFF2-40B4-BE49-F238E27FC236}">
              <a16:creationId xmlns:a16="http://schemas.microsoft.com/office/drawing/2014/main" id="{EDD636BD-76BA-4A0E-BBE6-15751806DDCA}"/>
            </a:ext>
          </a:extLst>
        </xdr:cNvPr>
        <xdr:cNvCxnSpPr/>
      </xdr:nvCxnSpPr>
      <xdr:spPr>
        <a:xfrm>
          <a:off x="670560" y="670560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39</xdr:row>
      <xdr:rowOff>29227</xdr:rowOff>
    </xdr:from>
    <xdr:ext cx="403059" cy="259045"/>
    <xdr:sp macro="" textlink="">
      <xdr:nvSpPr>
        <xdr:cNvPr id="47" name="テキスト ボックス 46">
          <a:extLst>
            <a:ext uri="{FF2B5EF4-FFF2-40B4-BE49-F238E27FC236}">
              <a16:creationId xmlns:a16="http://schemas.microsoft.com/office/drawing/2014/main" id="{04570BD6-32C1-481B-B829-19C3AA9F64C1}"/>
            </a:ext>
          </a:extLst>
        </xdr:cNvPr>
        <xdr:cNvSpPr txBox="1"/>
      </xdr:nvSpPr>
      <xdr:spPr>
        <a:xfrm>
          <a:off x="336081" y="656718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37</xdr:row>
      <xdr:rowOff>133350</xdr:rowOff>
    </xdr:from>
    <xdr:to>
      <xdr:col>28</xdr:col>
      <xdr:colOff>114300</xdr:colOff>
      <xdr:row>37</xdr:row>
      <xdr:rowOff>133350</xdr:rowOff>
    </xdr:to>
    <xdr:cxnSp macro="">
      <xdr:nvCxnSpPr>
        <xdr:cNvPr id="48" name="直線コネクタ 47">
          <a:extLst>
            <a:ext uri="{FF2B5EF4-FFF2-40B4-BE49-F238E27FC236}">
              <a16:creationId xmlns:a16="http://schemas.microsoft.com/office/drawing/2014/main" id="{85DD25AD-880B-4EB2-8B23-F3B16273FF25}"/>
            </a:ext>
          </a:extLst>
        </xdr:cNvPr>
        <xdr:cNvCxnSpPr/>
      </xdr:nvCxnSpPr>
      <xdr:spPr>
        <a:xfrm>
          <a:off x="670560" y="633603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36</xdr:row>
      <xdr:rowOff>162577</xdr:rowOff>
    </xdr:from>
    <xdr:ext cx="403059" cy="259045"/>
    <xdr:sp macro="" textlink="">
      <xdr:nvSpPr>
        <xdr:cNvPr id="49" name="テキスト ボックス 48">
          <a:extLst>
            <a:ext uri="{FF2B5EF4-FFF2-40B4-BE49-F238E27FC236}">
              <a16:creationId xmlns:a16="http://schemas.microsoft.com/office/drawing/2014/main" id="{AD783456-F0D7-40A7-8C23-8425C2A715E0}"/>
            </a:ext>
          </a:extLst>
        </xdr:cNvPr>
        <xdr:cNvSpPr txBox="1"/>
      </xdr:nvSpPr>
      <xdr:spPr>
        <a:xfrm>
          <a:off x="336081" y="619761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35</xdr:row>
      <xdr:rowOff>95250</xdr:rowOff>
    </xdr:from>
    <xdr:to>
      <xdr:col>28</xdr:col>
      <xdr:colOff>114300</xdr:colOff>
      <xdr:row>35</xdr:row>
      <xdr:rowOff>95250</xdr:rowOff>
    </xdr:to>
    <xdr:cxnSp macro="">
      <xdr:nvCxnSpPr>
        <xdr:cNvPr id="50" name="直線コネクタ 49">
          <a:extLst>
            <a:ext uri="{FF2B5EF4-FFF2-40B4-BE49-F238E27FC236}">
              <a16:creationId xmlns:a16="http://schemas.microsoft.com/office/drawing/2014/main" id="{B364530E-2AD0-4728-BE98-34AB18EB0B0F}"/>
            </a:ext>
          </a:extLst>
        </xdr:cNvPr>
        <xdr:cNvCxnSpPr/>
      </xdr:nvCxnSpPr>
      <xdr:spPr>
        <a:xfrm>
          <a:off x="670560" y="596265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34</xdr:row>
      <xdr:rowOff>124477</xdr:rowOff>
    </xdr:from>
    <xdr:ext cx="403059" cy="259045"/>
    <xdr:sp macro="" textlink="">
      <xdr:nvSpPr>
        <xdr:cNvPr id="51" name="テキスト ボックス 50">
          <a:extLst>
            <a:ext uri="{FF2B5EF4-FFF2-40B4-BE49-F238E27FC236}">
              <a16:creationId xmlns:a16="http://schemas.microsoft.com/office/drawing/2014/main" id="{E829C72F-6C3F-40EF-94F0-8882999E0A99}"/>
            </a:ext>
          </a:extLst>
        </xdr:cNvPr>
        <xdr:cNvSpPr txBox="1"/>
      </xdr:nvSpPr>
      <xdr:spPr>
        <a:xfrm>
          <a:off x="336081" y="582423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33</xdr:row>
      <xdr:rowOff>57150</xdr:rowOff>
    </xdr:from>
    <xdr:to>
      <xdr:col>28</xdr:col>
      <xdr:colOff>114300</xdr:colOff>
      <xdr:row>33</xdr:row>
      <xdr:rowOff>57150</xdr:rowOff>
    </xdr:to>
    <xdr:cxnSp macro="">
      <xdr:nvCxnSpPr>
        <xdr:cNvPr id="52" name="直線コネクタ 51">
          <a:extLst>
            <a:ext uri="{FF2B5EF4-FFF2-40B4-BE49-F238E27FC236}">
              <a16:creationId xmlns:a16="http://schemas.microsoft.com/office/drawing/2014/main" id="{FC62DE9C-A732-41C5-B7D0-6F74A8F3781E}"/>
            </a:ext>
          </a:extLst>
        </xdr:cNvPr>
        <xdr:cNvCxnSpPr/>
      </xdr:nvCxnSpPr>
      <xdr:spPr>
        <a:xfrm>
          <a:off x="670560" y="558927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42061</xdr:colOff>
      <xdr:row>32</xdr:row>
      <xdr:rowOff>86377</xdr:rowOff>
    </xdr:from>
    <xdr:ext cx="338939" cy="259045"/>
    <xdr:sp macro="" textlink="">
      <xdr:nvSpPr>
        <xdr:cNvPr id="53" name="テキスト ボックス 52">
          <a:extLst>
            <a:ext uri="{FF2B5EF4-FFF2-40B4-BE49-F238E27FC236}">
              <a16:creationId xmlns:a16="http://schemas.microsoft.com/office/drawing/2014/main" id="{770B012E-FC4C-4618-9692-C084EB74A5B1}"/>
            </a:ext>
          </a:extLst>
        </xdr:cNvPr>
        <xdr:cNvSpPr txBox="1"/>
      </xdr:nvSpPr>
      <xdr:spPr>
        <a:xfrm>
          <a:off x="377341" y="5450857"/>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31</xdr:row>
      <xdr:rowOff>19050</xdr:rowOff>
    </xdr:from>
    <xdr:to>
      <xdr:col>28</xdr:col>
      <xdr:colOff>114300</xdr:colOff>
      <xdr:row>31</xdr:row>
      <xdr:rowOff>19050</xdr:rowOff>
    </xdr:to>
    <xdr:cxnSp macro="">
      <xdr:nvCxnSpPr>
        <xdr:cNvPr id="54" name="直線コネクタ 53">
          <a:extLst>
            <a:ext uri="{FF2B5EF4-FFF2-40B4-BE49-F238E27FC236}">
              <a16:creationId xmlns:a16="http://schemas.microsoft.com/office/drawing/2014/main" id="{7A7E954A-5E92-4FDC-8F09-8C066329A753}"/>
            </a:ext>
          </a:extLst>
        </xdr:cNvPr>
        <xdr:cNvCxnSpPr/>
      </xdr:nvCxnSpPr>
      <xdr:spPr>
        <a:xfrm>
          <a:off x="670560" y="521589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0</xdr:colOff>
      <xdr:row>31</xdr:row>
      <xdr:rowOff>19050</xdr:rowOff>
    </xdr:from>
    <xdr:to>
      <xdr:col>28</xdr:col>
      <xdr:colOff>152400</xdr:colOff>
      <xdr:row>44</xdr:row>
      <xdr:rowOff>76200</xdr:rowOff>
    </xdr:to>
    <xdr:sp macro="" textlink="">
      <xdr:nvSpPr>
        <xdr:cNvPr id="55" name="【図書館】&#10;有形固定資産減価償却率グラフ枠">
          <a:extLst>
            <a:ext uri="{FF2B5EF4-FFF2-40B4-BE49-F238E27FC236}">
              <a16:creationId xmlns:a16="http://schemas.microsoft.com/office/drawing/2014/main" id="{C9BC2589-ED48-4C4C-8CA8-AE6E422F4016}"/>
            </a:ext>
          </a:extLst>
        </xdr:cNvPr>
        <xdr:cNvSpPr/>
      </xdr:nvSpPr>
      <xdr:spPr>
        <a:xfrm>
          <a:off x="670560" y="5215890"/>
          <a:ext cx="4175760" cy="223647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62865</xdr:colOff>
      <xdr:row>33</xdr:row>
      <xdr:rowOff>57150</xdr:rowOff>
    </xdr:from>
    <xdr:to>
      <xdr:col>24</xdr:col>
      <xdr:colOff>62865</xdr:colOff>
      <xdr:row>40</xdr:row>
      <xdr:rowOff>127000</xdr:rowOff>
    </xdr:to>
    <xdr:cxnSp macro="">
      <xdr:nvCxnSpPr>
        <xdr:cNvPr id="56" name="直線コネクタ 55">
          <a:extLst>
            <a:ext uri="{FF2B5EF4-FFF2-40B4-BE49-F238E27FC236}">
              <a16:creationId xmlns:a16="http://schemas.microsoft.com/office/drawing/2014/main" id="{1A60CADD-FE31-4D5F-A83B-96CE8CCC8687}"/>
            </a:ext>
          </a:extLst>
        </xdr:cNvPr>
        <xdr:cNvCxnSpPr/>
      </xdr:nvCxnSpPr>
      <xdr:spPr>
        <a:xfrm flipV="1">
          <a:off x="4086225" y="5589270"/>
          <a:ext cx="0" cy="124333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40</xdr:row>
      <xdr:rowOff>130827</xdr:rowOff>
    </xdr:from>
    <xdr:ext cx="469744" cy="259045"/>
    <xdr:sp macro="" textlink="">
      <xdr:nvSpPr>
        <xdr:cNvPr id="57" name="【図書館】&#10;有形固定資産減価償却率最小値テキスト">
          <a:extLst>
            <a:ext uri="{FF2B5EF4-FFF2-40B4-BE49-F238E27FC236}">
              <a16:creationId xmlns:a16="http://schemas.microsoft.com/office/drawing/2014/main" id="{BC671171-C153-43F9-B414-48E042FEF0D7}"/>
            </a:ext>
          </a:extLst>
        </xdr:cNvPr>
        <xdr:cNvSpPr txBox="1"/>
      </xdr:nvSpPr>
      <xdr:spPr>
        <a:xfrm>
          <a:off x="4124960" y="68364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40</xdr:row>
      <xdr:rowOff>127000</xdr:rowOff>
    </xdr:from>
    <xdr:to>
      <xdr:col>24</xdr:col>
      <xdr:colOff>152400</xdr:colOff>
      <xdr:row>40</xdr:row>
      <xdr:rowOff>127000</xdr:rowOff>
    </xdr:to>
    <xdr:cxnSp macro="">
      <xdr:nvCxnSpPr>
        <xdr:cNvPr id="58" name="直線コネクタ 57">
          <a:extLst>
            <a:ext uri="{FF2B5EF4-FFF2-40B4-BE49-F238E27FC236}">
              <a16:creationId xmlns:a16="http://schemas.microsoft.com/office/drawing/2014/main" id="{1E9FE469-0D16-48D1-8422-C8DF826A9C2D}"/>
            </a:ext>
          </a:extLst>
        </xdr:cNvPr>
        <xdr:cNvCxnSpPr/>
      </xdr:nvCxnSpPr>
      <xdr:spPr>
        <a:xfrm>
          <a:off x="4020820" y="6832600"/>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32</xdr:row>
      <xdr:rowOff>3827</xdr:rowOff>
    </xdr:from>
    <xdr:ext cx="340478" cy="259045"/>
    <xdr:sp macro="" textlink="">
      <xdr:nvSpPr>
        <xdr:cNvPr id="59" name="【図書館】&#10;有形固定資産減価償却率最大値テキスト">
          <a:extLst>
            <a:ext uri="{FF2B5EF4-FFF2-40B4-BE49-F238E27FC236}">
              <a16:creationId xmlns:a16="http://schemas.microsoft.com/office/drawing/2014/main" id="{707155A5-76CB-45C8-ADEB-3FEE71FDF5D9}"/>
            </a:ext>
          </a:extLst>
        </xdr:cNvPr>
        <xdr:cNvSpPr txBox="1"/>
      </xdr:nvSpPr>
      <xdr:spPr>
        <a:xfrm>
          <a:off x="4124960" y="5368307"/>
          <a:ext cx="340478"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33</xdr:row>
      <xdr:rowOff>57150</xdr:rowOff>
    </xdr:from>
    <xdr:to>
      <xdr:col>24</xdr:col>
      <xdr:colOff>152400</xdr:colOff>
      <xdr:row>33</xdr:row>
      <xdr:rowOff>57150</xdr:rowOff>
    </xdr:to>
    <xdr:cxnSp macro="">
      <xdr:nvCxnSpPr>
        <xdr:cNvPr id="60" name="直線コネクタ 59">
          <a:extLst>
            <a:ext uri="{FF2B5EF4-FFF2-40B4-BE49-F238E27FC236}">
              <a16:creationId xmlns:a16="http://schemas.microsoft.com/office/drawing/2014/main" id="{B1519381-4A82-49D9-9452-838616D2D7FC}"/>
            </a:ext>
          </a:extLst>
        </xdr:cNvPr>
        <xdr:cNvCxnSpPr/>
      </xdr:nvCxnSpPr>
      <xdr:spPr>
        <a:xfrm>
          <a:off x="4020820" y="5589270"/>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36</xdr:row>
      <xdr:rowOff>99077</xdr:rowOff>
    </xdr:from>
    <xdr:ext cx="405111" cy="259045"/>
    <xdr:sp macro="" textlink="">
      <xdr:nvSpPr>
        <xdr:cNvPr id="61" name="【図書館】&#10;有形固定資産減価償却率平均値テキスト">
          <a:extLst>
            <a:ext uri="{FF2B5EF4-FFF2-40B4-BE49-F238E27FC236}">
              <a16:creationId xmlns:a16="http://schemas.microsoft.com/office/drawing/2014/main" id="{1A702A8F-2733-41E7-9B73-EF48878BEFC2}"/>
            </a:ext>
          </a:extLst>
        </xdr:cNvPr>
        <xdr:cNvSpPr txBox="1"/>
      </xdr:nvSpPr>
      <xdr:spPr>
        <a:xfrm>
          <a:off x="4124960" y="6134117"/>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49.5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36</xdr:row>
      <xdr:rowOff>120650</xdr:rowOff>
    </xdr:from>
    <xdr:to>
      <xdr:col>24</xdr:col>
      <xdr:colOff>114300</xdr:colOff>
      <xdr:row>37</xdr:row>
      <xdr:rowOff>50800</xdr:rowOff>
    </xdr:to>
    <xdr:sp macro="" textlink="">
      <xdr:nvSpPr>
        <xdr:cNvPr id="62" name="フローチャート: 判断 61">
          <a:extLst>
            <a:ext uri="{FF2B5EF4-FFF2-40B4-BE49-F238E27FC236}">
              <a16:creationId xmlns:a16="http://schemas.microsoft.com/office/drawing/2014/main" id="{B2361FDC-9BF7-4EDB-A9A4-476B0F0ADC60}"/>
            </a:ext>
          </a:extLst>
        </xdr:cNvPr>
        <xdr:cNvSpPr/>
      </xdr:nvSpPr>
      <xdr:spPr>
        <a:xfrm>
          <a:off x="4036060" y="6155690"/>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127000</xdr:colOff>
      <xdr:row>36</xdr:row>
      <xdr:rowOff>99060</xdr:rowOff>
    </xdr:from>
    <xdr:to>
      <xdr:col>20</xdr:col>
      <xdr:colOff>38100</xdr:colOff>
      <xdr:row>37</xdr:row>
      <xdr:rowOff>29210</xdr:rowOff>
    </xdr:to>
    <xdr:sp macro="" textlink="">
      <xdr:nvSpPr>
        <xdr:cNvPr id="63" name="フローチャート: 判断 62">
          <a:extLst>
            <a:ext uri="{FF2B5EF4-FFF2-40B4-BE49-F238E27FC236}">
              <a16:creationId xmlns:a16="http://schemas.microsoft.com/office/drawing/2014/main" id="{C1CEC0F0-4879-4272-8502-F0882AE6F51D}"/>
            </a:ext>
          </a:extLst>
        </xdr:cNvPr>
        <xdr:cNvSpPr/>
      </xdr:nvSpPr>
      <xdr:spPr>
        <a:xfrm>
          <a:off x="3312160" y="6134100"/>
          <a:ext cx="7874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0</xdr:colOff>
      <xdr:row>36</xdr:row>
      <xdr:rowOff>30480</xdr:rowOff>
    </xdr:from>
    <xdr:to>
      <xdr:col>15</xdr:col>
      <xdr:colOff>101600</xdr:colOff>
      <xdr:row>36</xdr:row>
      <xdr:rowOff>132080</xdr:rowOff>
    </xdr:to>
    <xdr:sp macro="" textlink="">
      <xdr:nvSpPr>
        <xdr:cNvPr id="64" name="フローチャート: 判断 63">
          <a:extLst>
            <a:ext uri="{FF2B5EF4-FFF2-40B4-BE49-F238E27FC236}">
              <a16:creationId xmlns:a16="http://schemas.microsoft.com/office/drawing/2014/main" id="{A8749C9C-BF74-49E0-B2B6-CDA101453A45}"/>
            </a:ext>
          </a:extLst>
        </xdr:cNvPr>
        <xdr:cNvSpPr/>
      </xdr:nvSpPr>
      <xdr:spPr>
        <a:xfrm>
          <a:off x="2514600" y="60655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63500</xdr:colOff>
      <xdr:row>36</xdr:row>
      <xdr:rowOff>43180</xdr:rowOff>
    </xdr:from>
    <xdr:to>
      <xdr:col>10</xdr:col>
      <xdr:colOff>165100</xdr:colOff>
      <xdr:row>36</xdr:row>
      <xdr:rowOff>144780</xdr:rowOff>
    </xdr:to>
    <xdr:sp macro="" textlink="">
      <xdr:nvSpPr>
        <xdr:cNvPr id="65" name="フローチャート: 判断 64">
          <a:extLst>
            <a:ext uri="{FF2B5EF4-FFF2-40B4-BE49-F238E27FC236}">
              <a16:creationId xmlns:a16="http://schemas.microsoft.com/office/drawing/2014/main" id="{792C1C64-C0B1-435C-B6DE-314535434272}"/>
            </a:ext>
          </a:extLst>
        </xdr:cNvPr>
        <xdr:cNvSpPr/>
      </xdr:nvSpPr>
      <xdr:spPr>
        <a:xfrm>
          <a:off x="1739900" y="60782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127000</xdr:colOff>
      <xdr:row>36</xdr:row>
      <xdr:rowOff>71120</xdr:rowOff>
    </xdr:from>
    <xdr:to>
      <xdr:col>6</xdr:col>
      <xdr:colOff>38100</xdr:colOff>
      <xdr:row>37</xdr:row>
      <xdr:rowOff>1270</xdr:rowOff>
    </xdr:to>
    <xdr:sp macro="" textlink="">
      <xdr:nvSpPr>
        <xdr:cNvPr id="66" name="フローチャート: 判断 65">
          <a:extLst>
            <a:ext uri="{FF2B5EF4-FFF2-40B4-BE49-F238E27FC236}">
              <a16:creationId xmlns:a16="http://schemas.microsoft.com/office/drawing/2014/main" id="{6B597D75-7826-4142-947F-4EA3F11DC2AC}"/>
            </a:ext>
          </a:extLst>
        </xdr:cNvPr>
        <xdr:cNvSpPr/>
      </xdr:nvSpPr>
      <xdr:spPr>
        <a:xfrm>
          <a:off x="965200" y="6106160"/>
          <a:ext cx="7874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63500</xdr:colOff>
      <xdr:row>44</xdr:row>
      <xdr:rowOff>73677</xdr:rowOff>
    </xdr:from>
    <xdr:ext cx="762000" cy="259045"/>
    <xdr:sp macro="" textlink="">
      <xdr:nvSpPr>
        <xdr:cNvPr id="67" name="テキスト ボックス 66">
          <a:extLst>
            <a:ext uri="{FF2B5EF4-FFF2-40B4-BE49-F238E27FC236}">
              <a16:creationId xmlns:a16="http://schemas.microsoft.com/office/drawing/2014/main" id="{70E138AF-9014-4CA8-87B5-CEA2F756CD44}"/>
            </a:ext>
          </a:extLst>
        </xdr:cNvPr>
        <xdr:cNvSpPr txBox="1"/>
      </xdr:nvSpPr>
      <xdr:spPr>
        <a:xfrm>
          <a:off x="3919220" y="74498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44</xdr:row>
      <xdr:rowOff>73677</xdr:rowOff>
    </xdr:from>
    <xdr:ext cx="762000" cy="259045"/>
    <xdr:sp macro="" textlink="">
      <xdr:nvSpPr>
        <xdr:cNvPr id="68" name="テキスト ボックス 67">
          <a:extLst>
            <a:ext uri="{FF2B5EF4-FFF2-40B4-BE49-F238E27FC236}">
              <a16:creationId xmlns:a16="http://schemas.microsoft.com/office/drawing/2014/main" id="{E39CDA9A-7DCA-450D-8FD4-887E30AF2131}"/>
            </a:ext>
          </a:extLst>
        </xdr:cNvPr>
        <xdr:cNvSpPr txBox="1"/>
      </xdr:nvSpPr>
      <xdr:spPr>
        <a:xfrm>
          <a:off x="3187700" y="74498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44</xdr:row>
      <xdr:rowOff>73677</xdr:rowOff>
    </xdr:from>
    <xdr:ext cx="762000" cy="259045"/>
    <xdr:sp macro="" textlink="">
      <xdr:nvSpPr>
        <xdr:cNvPr id="69" name="テキスト ボックス 68">
          <a:extLst>
            <a:ext uri="{FF2B5EF4-FFF2-40B4-BE49-F238E27FC236}">
              <a16:creationId xmlns:a16="http://schemas.microsoft.com/office/drawing/2014/main" id="{C6DD526A-F45B-4488-A2C9-DDB0A3DA9CFF}"/>
            </a:ext>
          </a:extLst>
        </xdr:cNvPr>
        <xdr:cNvSpPr txBox="1"/>
      </xdr:nvSpPr>
      <xdr:spPr>
        <a:xfrm>
          <a:off x="2397760" y="74498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44</xdr:row>
      <xdr:rowOff>73677</xdr:rowOff>
    </xdr:from>
    <xdr:ext cx="762000" cy="259045"/>
    <xdr:sp macro="" textlink="">
      <xdr:nvSpPr>
        <xdr:cNvPr id="70" name="テキスト ボックス 69">
          <a:extLst>
            <a:ext uri="{FF2B5EF4-FFF2-40B4-BE49-F238E27FC236}">
              <a16:creationId xmlns:a16="http://schemas.microsoft.com/office/drawing/2014/main" id="{53BA7566-D39B-435B-BFB8-7E0C77136B27}"/>
            </a:ext>
          </a:extLst>
        </xdr:cNvPr>
        <xdr:cNvSpPr txBox="1"/>
      </xdr:nvSpPr>
      <xdr:spPr>
        <a:xfrm>
          <a:off x="1623060" y="74498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44</xdr:row>
      <xdr:rowOff>73677</xdr:rowOff>
    </xdr:from>
    <xdr:ext cx="762000" cy="259045"/>
    <xdr:sp macro="" textlink="">
      <xdr:nvSpPr>
        <xdr:cNvPr id="71" name="テキスト ボックス 70">
          <a:extLst>
            <a:ext uri="{FF2B5EF4-FFF2-40B4-BE49-F238E27FC236}">
              <a16:creationId xmlns:a16="http://schemas.microsoft.com/office/drawing/2014/main" id="{435F119A-39C7-485B-9FD0-EDEC9BC9C0D0}"/>
            </a:ext>
          </a:extLst>
        </xdr:cNvPr>
        <xdr:cNvSpPr txBox="1"/>
      </xdr:nvSpPr>
      <xdr:spPr>
        <a:xfrm>
          <a:off x="840740" y="74498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36</xdr:row>
      <xdr:rowOff>113030</xdr:rowOff>
    </xdr:from>
    <xdr:to>
      <xdr:col>24</xdr:col>
      <xdr:colOff>114300</xdr:colOff>
      <xdr:row>37</xdr:row>
      <xdr:rowOff>43180</xdr:rowOff>
    </xdr:to>
    <xdr:sp macro="" textlink="">
      <xdr:nvSpPr>
        <xdr:cNvPr id="72" name="楕円 71">
          <a:extLst>
            <a:ext uri="{FF2B5EF4-FFF2-40B4-BE49-F238E27FC236}">
              <a16:creationId xmlns:a16="http://schemas.microsoft.com/office/drawing/2014/main" id="{7AACC6DC-5FE8-4974-9329-30BF4F40DC66}"/>
            </a:ext>
          </a:extLst>
        </xdr:cNvPr>
        <xdr:cNvSpPr/>
      </xdr:nvSpPr>
      <xdr:spPr>
        <a:xfrm>
          <a:off x="4036060" y="6148070"/>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101600</xdr:colOff>
      <xdr:row>35</xdr:row>
      <xdr:rowOff>135907</xdr:rowOff>
    </xdr:from>
    <xdr:ext cx="405111" cy="259045"/>
    <xdr:sp macro="" textlink="">
      <xdr:nvSpPr>
        <xdr:cNvPr id="73" name="【図書館】&#10;有形固定資産減価償却率該当値テキスト">
          <a:extLst>
            <a:ext uri="{FF2B5EF4-FFF2-40B4-BE49-F238E27FC236}">
              <a16:creationId xmlns:a16="http://schemas.microsoft.com/office/drawing/2014/main" id="{CEC74A0B-0990-44C4-B6B5-4D68F4898CF6}"/>
            </a:ext>
          </a:extLst>
        </xdr:cNvPr>
        <xdr:cNvSpPr txBox="1"/>
      </xdr:nvSpPr>
      <xdr:spPr>
        <a:xfrm>
          <a:off x="4124960" y="600330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48.9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36</xdr:row>
      <xdr:rowOff>76200</xdr:rowOff>
    </xdr:from>
    <xdr:to>
      <xdr:col>20</xdr:col>
      <xdr:colOff>38100</xdr:colOff>
      <xdr:row>37</xdr:row>
      <xdr:rowOff>6350</xdr:rowOff>
    </xdr:to>
    <xdr:sp macro="" textlink="">
      <xdr:nvSpPr>
        <xdr:cNvPr id="74" name="楕円 73">
          <a:extLst>
            <a:ext uri="{FF2B5EF4-FFF2-40B4-BE49-F238E27FC236}">
              <a16:creationId xmlns:a16="http://schemas.microsoft.com/office/drawing/2014/main" id="{A972EF2C-9A53-4310-91D1-105B04F47EA6}"/>
            </a:ext>
          </a:extLst>
        </xdr:cNvPr>
        <xdr:cNvSpPr/>
      </xdr:nvSpPr>
      <xdr:spPr>
        <a:xfrm>
          <a:off x="3312160" y="6111240"/>
          <a:ext cx="7874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177800</xdr:colOff>
      <xdr:row>36</xdr:row>
      <xdr:rowOff>127000</xdr:rowOff>
    </xdr:from>
    <xdr:to>
      <xdr:col>24</xdr:col>
      <xdr:colOff>63500</xdr:colOff>
      <xdr:row>36</xdr:row>
      <xdr:rowOff>163830</xdr:rowOff>
    </xdr:to>
    <xdr:cxnSp macro="">
      <xdr:nvCxnSpPr>
        <xdr:cNvPr id="75" name="直線コネクタ 74">
          <a:extLst>
            <a:ext uri="{FF2B5EF4-FFF2-40B4-BE49-F238E27FC236}">
              <a16:creationId xmlns:a16="http://schemas.microsoft.com/office/drawing/2014/main" id="{456CE22C-5761-49BD-B0AE-830B7A1ED72C}"/>
            </a:ext>
          </a:extLst>
        </xdr:cNvPr>
        <xdr:cNvCxnSpPr/>
      </xdr:nvCxnSpPr>
      <xdr:spPr>
        <a:xfrm>
          <a:off x="3355340" y="6162040"/>
          <a:ext cx="731520" cy="3683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36</xdr:row>
      <xdr:rowOff>76200</xdr:rowOff>
    </xdr:from>
    <xdr:to>
      <xdr:col>15</xdr:col>
      <xdr:colOff>101600</xdr:colOff>
      <xdr:row>37</xdr:row>
      <xdr:rowOff>6350</xdr:rowOff>
    </xdr:to>
    <xdr:sp macro="" textlink="">
      <xdr:nvSpPr>
        <xdr:cNvPr id="76" name="楕円 75">
          <a:extLst>
            <a:ext uri="{FF2B5EF4-FFF2-40B4-BE49-F238E27FC236}">
              <a16:creationId xmlns:a16="http://schemas.microsoft.com/office/drawing/2014/main" id="{48BC2A16-E19D-43D6-B0CE-665189514D9E}"/>
            </a:ext>
          </a:extLst>
        </xdr:cNvPr>
        <xdr:cNvSpPr/>
      </xdr:nvSpPr>
      <xdr:spPr>
        <a:xfrm>
          <a:off x="2514600" y="6111240"/>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36</xdr:row>
      <xdr:rowOff>127000</xdr:rowOff>
    </xdr:from>
    <xdr:to>
      <xdr:col>19</xdr:col>
      <xdr:colOff>177800</xdr:colOff>
      <xdr:row>36</xdr:row>
      <xdr:rowOff>127000</xdr:rowOff>
    </xdr:to>
    <xdr:cxnSp macro="">
      <xdr:nvCxnSpPr>
        <xdr:cNvPr id="77" name="直線コネクタ 76">
          <a:extLst>
            <a:ext uri="{FF2B5EF4-FFF2-40B4-BE49-F238E27FC236}">
              <a16:creationId xmlns:a16="http://schemas.microsoft.com/office/drawing/2014/main" id="{DC38024C-4D2F-46B2-9DFE-03162F48A817}"/>
            </a:ext>
          </a:extLst>
        </xdr:cNvPr>
        <xdr:cNvCxnSpPr/>
      </xdr:nvCxnSpPr>
      <xdr:spPr>
        <a:xfrm>
          <a:off x="2565400" y="6162040"/>
          <a:ext cx="78994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36</xdr:row>
      <xdr:rowOff>40640</xdr:rowOff>
    </xdr:from>
    <xdr:to>
      <xdr:col>10</xdr:col>
      <xdr:colOff>165100</xdr:colOff>
      <xdr:row>36</xdr:row>
      <xdr:rowOff>142240</xdr:rowOff>
    </xdr:to>
    <xdr:sp macro="" textlink="">
      <xdr:nvSpPr>
        <xdr:cNvPr id="78" name="楕円 77">
          <a:extLst>
            <a:ext uri="{FF2B5EF4-FFF2-40B4-BE49-F238E27FC236}">
              <a16:creationId xmlns:a16="http://schemas.microsoft.com/office/drawing/2014/main" id="{B680A90A-6304-4963-B9F2-D23B520D10A0}"/>
            </a:ext>
          </a:extLst>
        </xdr:cNvPr>
        <xdr:cNvSpPr/>
      </xdr:nvSpPr>
      <xdr:spPr>
        <a:xfrm>
          <a:off x="1739900" y="60756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114300</xdr:colOff>
      <xdr:row>36</xdr:row>
      <xdr:rowOff>91440</xdr:rowOff>
    </xdr:from>
    <xdr:to>
      <xdr:col>15</xdr:col>
      <xdr:colOff>50800</xdr:colOff>
      <xdr:row>36</xdr:row>
      <xdr:rowOff>127000</xdr:rowOff>
    </xdr:to>
    <xdr:cxnSp macro="">
      <xdr:nvCxnSpPr>
        <xdr:cNvPr id="79" name="直線コネクタ 78">
          <a:extLst>
            <a:ext uri="{FF2B5EF4-FFF2-40B4-BE49-F238E27FC236}">
              <a16:creationId xmlns:a16="http://schemas.microsoft.com/office/drawing/2014/main" id="{AB6BA8F5-20E8-43E0-9897-EE4546944EB6}"/>
            </a:ext>
          </a:extLst>
        </xdr:cNvPr>
        <xdr:cNvCxnSpPr/>
      </xdr:nvCxnSpPr>
      <xdr:spPr>
        <a:xfrm>
          <a:off x="1790700" y="6126480"/>
          <a:ext cx="774700" cy="3556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127000</xdr:colOff>
      <xdr:row>36</xdr:row>
      <xdr:rowOff>20320</xdr:rowOff>
    </xdr:from>
    <xdr:to>
      <xdr:col>6</xdr:col>
      <xdr:colOff>38100</xdr:colOff>
      <xdr:row>36</xdr:row>
      <xdr:rowOff>121920</xdr:rowOff>
    </xdr:to>
    <xdr:sp macro="" textlink="">
      <xdr:nvSpPr>
        <xdr:cNvPr id="80" name="楕円 79">
          <a:extLst>
            <a:ext uri="{FF2B5EF4-FFF2-40B4-BE49-F238E27FC236}">
              <a16:creationId xmlns:a16="http://schemas.microsoft.com/office/drawing/2014/main" id="{7CEC47EE-2D26-4733-BC3E-72E00EC9757D}"/>
            </a:ext>
          </a:extLst>
        </xdr:cNvPr>
        <xdr:cNvSpPr/>
      </xdr:nvSpPr>
      <xdr:spPr>
        <a:xfrm>
          <a:off x="965200" y="6055360"/>
          <a:ext cx="7874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177800</xdr:colOff>
      <xdr:row>36</xdr:row>
      <xdr:rowOff>71120</xdr:rowOff>
    </xdr:from>
    <xdr:to>
      <xdr:col>10</xdr:col>
      <xdr:colOff>114300</xdr:colOff>
      <xdr:row>36</xdr:row>
      <xdr:rowOff>91440</xdr:rowOff>
    </xdr:to>
    <xdr:cxnSp macro="">
      <xdr:nvCxnSpPr>
        <xdr:cNvPr id="81" name="直線コネクタ 80">
          <a:extLst>
            <a:ext uri="{FF2B5EF4-FFF2-40B4-BE49-F238E27FC236}">
              <a16:creationId xmlns:a16="http://schemas.microsoft.com/office/drawing/2014/main" id="{83141DE2-C62D-4D69-8EA4-EC8C3B31F426}"/>
            </a:ext>
          </a:extLst>
        </xdr:cNvPr>
        <xdr:cNvCxnSpPr/>
      </xdr:nvCxnSpPr>
      <xdr:spPr>
        <a:xfrm>
          <a:off x="1008380" y="6106160"/>
          <a:ext cx="782320" cy="2032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153044</xdr:colOff>
      <xdr:row>37</xdr:row>
      <xdr:rowOff>20337</xdr:rowOff>
    </xdr:from>
    <xdr:ext cx="405111" cy="259045"/>
    <xdr:sp macro="" textlink="">
      <xdr:nvSpPr>
        <xdr:cNvPr id="82" name="n_1aveValue【図書館】&#10;有形固定資産減価償却率">
          <a:extLst>
            <a:ext uri="{FF2B5EF4-FFF2-40B4-BE49-F238E27FC236}">
              <a16:creationId xmlns:a16="http://schemas.microsoft.com/office/drawing/2014/main" id="{369A93A3-6216-43FE-A737-0C73258F8BCA}"/>
            </a:ext>
          </a:extLst>
        </xdr:cNvPr>
        <xdr:cNvSpPr txBox="1"/>
      </xdr:nvSpPr>
      <xdr:spPr>
        <a:xfrm>
          <a:off x="3170564" y="622301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47.8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34</xdr:row>
      <xdr:rowOff>148607</xdr:rowOff>
    </xdr:from>
    <xdr:ext cx="405111" cy="259045"/>
    <xdr:sp macro="" textlink="">
      <xdr:nvSpPr>
        <xdr:cNvPr id="83" name="n_2aveValue【図書館】&#10;有形固定資産減価償却率">
          <a:extLst>
            <a:ext uri="{FF2B5EF4-FFF2-40B4-BE49-F238E27FC236}">
              <a16:creationId xmlns:a16="http://schemas.microsoft.com/office/drawing/2014/main" id="{BC09AC77-9B92-41FE-B667-AE3F886B525F}"/>
            </a:ext>
          </a:extLst>
        </xdr:cNvPr>
        <xdr:cNvSpPr txBox="1"/>
      </xdr:nvSpPr>
      <xdr:spPr>
        <a:xfrm>
          <a:off x="2385704" y="584836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42.4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36</xdr:row>
      <xdr:rowOff>135907</xdr:rowOff>
    </xdr:from>
    <xdr:ext cx="405111" cy="259045"/>
    <xdr:sp macro="" textlink="">
      <xdr:nvSpPr>
        <xdr:cNvPr id="84" name="n_3aveValue【図書館】&#10;有形固定資産減価償却率">
          <a:extLst>
            <a:ext uri="{FF2B5EF4-FFF2-40B4-BE49-F238E27FC236}">
              <a16:creationId xmlns:a16="http://schemas.microsoft.com/office/drawing/2014/main" id="{5F91AF36-75B8-4CF1-918F-87BC85B1A2D0}"/>
            </a:ext>
          </a:extLst>
        </xdr:cNvPr>
        <xdr:cNvSpPr txBox="1"/>
      </xdr:nvSpPr>
      <xdr:spPr>
        <a:xfrm>
          <a:off x="1611004" y="617094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43.4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36</xdr:row>
      <xdr:rowOff>163847</xdr:rowOff>
    </xdr:from>
    <xdr:ext cx="405111" cy="259045"/>
    <xdr:sp macro="" textlink="">
      <xdr:nvSpPr>
        <xdr:cNvPr id="85" name="n_4aveValue【図書館】&#10;有形固定資産減価償却率">
          <a:extLst>
            <a:ext uri="{FF2B5EF4-FFF2-40B4-BE49-F238E27FC236}">
              <a16:creationId xmlns:a16="http://schemas.microsoft.com/office/drawing/2014/main" id="{C1CEAD0E-5766-4CD4-AE98-7806F1B4D05A}"/>
            </a:ext>
          </a:extLst>
        </xdr:cNvPr>
        <xdr:cNvSpPr txBox="1"/>
      </xdr:nvSpPr>
      <xdr:spPr>
        <a:xfrm>
          <a:off x="836304" y="619888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45.6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153044</xdr:colOff>
      <xdr:row>35</xdr:row>
      <xdr:rowOff>22877</xdr:rowOff>
    </xdr:from>
    <xdr:ext cx="405111" cy="259045"/>
    <xdr:sp macro="" textlink="">
      <xdr:nvSpPr>
        <xdr:cNvPr id="86" name="n_1mainValue【図書館】&#10;有形固定資産減価償却率">
          <a:extLst>
            <a:ext uri="{FF2B5EF4-FFF2-40B4-BE49-F238E27FC236}">
              <a16:creationId xmlns:a16="http://schemas.microsoft.com/office/drawing/2014/main" id="{F03DB115-DEB0-4C34-B666-6345F6E1A626}"/>
            </a:ext>
          </a:extLst>
        </xdr:cNvPr>
        <xdr:cNvSpPr txBox="1"/>
      </xdr:nvSpPr>
      <xdr:spPr>
        <a:xfrm>
          <a:off x="3170564" y="589027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46.0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36</xdr:row>
      <xdr:rowOff>168927</xdr:rowOff>
    </xdr:from>
    <xdr:ext cx="405111" cy="259045"/>
    <xdr:sp macro="" textlink="">
      <xdr:nvSpPr>
        <xdr:cNvPr id="87" name="n_2mainValue【図書館】&#10;有形固定資産減価償却率">
          <a:extLst>
            <a:ext uri="{FF2B5EF4-FFF2-40B4-BE49-F238E27FC236}">
              <a16:creationId xmlns:a16="http://schemas.microsoft.com/office/drawing/2014/main" id="{D2F6A06E-6178-45BE-BF80-FCF93B9493C5}"/>
            </a:ext>
          </a:extLst>
        </xdr:cNvPr>
        <xdr:cNvSpPr txBox="1"/>
      </xdr:nvSpPr>
      <xdr:spPr>
        <a:xfrm>
          <a:off x="2385704" y="620396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46.0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34</xdr:row>
      <xdr:rowOff>158767</xdr:rowOff>
    </xdr:from>
    <xdr:ext cx="405111" cy="259045"/>
    <xdr:sp macro="" textlink="">
      <xdr:nvSpPr>
        <xdr:cNvPr id="88" name="n_3mainValue【図書館】&#10;有形固定資産減価償却率">
          <a:extLst>
            <a:ext uri="{FF2B5EF4-FFF2-40B4-BE49-F238E27FC236}">
              <a16:creationId xmlns:a16="http://schemas.microsoft.com/office/drawing/2014/main" id="{3522C74E-3D71-4FAE-9298-4A738A216743}"/>
            </a:ext>
          </a:extLst>
        </xdr:cNvPr>
        <xdr:cNvSpPr txBox="1"/>
      </xdr:nvSpPr>
      <xdr:spPr>
        <a:xfrm>
          <a:off x="1611004" y="585852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43.2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34</xdr:row>
      <xdr:rowOff>138447</xdr:rowOff>
    </xdr:from>
    <xdr:ext cx="405111" cy="259045"/>
    <xdr:sp macro="" textlink="">
      <xdr:nvSpPr>
        <xdr:cNvPr id="89" name="n_4mainValue【図書館】&#10;有形固定資産減価償却率">
          <a:extLst>
            <a:ext uri="{FF2B5EF4-FFF2-40B4-BE49-F238E27FC236}">
              <a16:creationId xmlns:a16="http://schemas.microsoft.com/office/drawing/2014/main" id="{F22DDA50-46B2-4DC5-AA37-4CF1ED48A3FD}"/>
            </a:ext>
          </a:extLst>
        </xdr:cNvPr>
        <xdr:cNvSpPr txBox="1"/>
      </xdr:nvSpPr>
      <xdr:spPr>
        <a:xfrm>
          <a:off x="836304" y="583820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41.6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24</xdr:row>
      <xdr:rowOff>76200</xdr:rowOff>
    </xdr:from>
    <xdr:to>
      <xdr:col>59</xdr:col>
      <xdr:colOff>88900</xdr:colOff>
      <xdr:row>28</xdr:row>
      <xdr:rowOff>25400</xdr:rowOff>
    </xdr:to>
    <xdr:sp macro="" textlink="">
      <xdr:nvSpPr>
        <xdr:cNvPr id="90" name="正方形/長方形 89">
          <a:extLst>
            <a:ext uri="{FF2B5EF4-FFF2-40B4-BE49-F238E27FC236}">
              <a16:creationId xmlns:a16="http://schemas.microsoft.com/office/drawing/2014/main" id="{9C0D8278-7574-41BA-8CEB-A9F7039C1DAD}"/>
            </a:ext>
          </a:extLst>
        </xdr:cNvPr>
        <xdr:cNvSpPr/>
      </xdr:nvSpPr>
      <xdr:spPr>
        <a:xfrm>
          <a:off x="5826760" y="4099560"/>
          <a:ext cx="4152900" cy="61976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図書館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35</xdr:col>
      <xdr:colOff>63500</xdr:colOff>
      <xdr:row>28</xdr:row>
      <xdr:rowOff>50800</xdr:rowOff>
    </xdr:from>
    <xdr:to>
      <xdr:col>43</xdr:col>
      <xdr:colOff>63500</xdr:colOff>
      <xdr:row>29</xdr:row>
      <xdr:rowOff>133350</xdr:rowOff>
    </xdr:to>
    <xdr:sp macro="" textlink="">
      <xdr:nvSpPr>
        <xdr:cNvPr id="91" name="正方形/長方形 90">
          <a:extLst>
            <a:ext uri="{FF2B5EF4-FFF2-40B4-BE49-F238E27FC236}">
              <a16:creationId xmlns:a16="http://schemas.microsoft.com/office/drawing/2014/main" id="{D1868788-F115-4C90-9A76-663977AFCD69}"/>
            </a:ext>
          </a:extLst>
        </xdr:cNvPr>
        <xdr:cNvSpPr/>
      </xdr:nvSpPr>
      <xdr:spPr>
        <a:xfrm>
          <a:off x="5930900" y="474472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29</xdr:row>
      <xdr:rowOff>82550</xdr:rowOff>
    </xdr:from>
    <xdr:to>
      <xdr:col>43</xdr:col>
      <xdr:colOff>63500</xdr:colOff>
      <xdr:row>30</xdr:row>
      <xdr:rowOff>165100</xdr:rowOff>
    </xdr:to>
    <xdr:sp macro="" textlink="">
      <xdr:nvSpPr>
        <xdr:cNvPr id="92" name="正方形/長方形 91">
          <a:extLst>
            <a:ext uri="{FF2B5EF4-FFF2-40B4-BE49-F238E27FC236}">
              <a16:creationId xmlns:a16="http://schemas.microsoft.com/office/drawing/2014/main" id="{7EE97958-7C94-4FC7-8D03-FB0FEE851664}"/>
            </a:ext>
          </a:extLst>
        </xdr:cNvPr>
        <xdr:cNvSpPr/>
      </xdr:nvSpPr>
      <xdr:spPr>
        <a:xfrm>
          <a:off x="5930900" y="494411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2/27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28</xdr:row>
      <xdr:rowOff>50800</xdr:rowOff>
    </xdr:from>
    <xdr:to>
      <xdr:col>48</xdr:col>
      <xdr:colOff>127000</xdr:colOff>
      <xdr:row>29</xdr:row>
      <xdr:rowOff>133350</xdr:rowOff>
    </xdr:to>
    <xdr:sp macro="" textlink="">
      <xdr:nvSpPr>
        <xdr:cNvPr id="93" name="正方形/長方形 92">
          <a:extLst>
            <a:ext uri="{FF2B5EF4-FFF2-40B4-BE49-F238E27FC236}">
              <a16:creationId xmlns:a16="http://schemas.microsoft.com/office/drawing/2014/main" id="{9343E50F-B563-4D15-87B9-933A4F07C24A}"/>
            </a:ext>
          </a:extLst>
        </xdr:cNvPr>
        <xdr:cNvSpPr/>
      </xdr:nvSpPr>
      <xdr:spPr>
        <a:xfrm>
          <a:off x="6832600" y="474472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29</xdr:row>
      <xdr:rowOff>82550</xdr:rowOff>
    </xdr:from>
    <xdr:to>
      <xdr:col>48</xdr:col>
      <xdr:colOff>127000</xdr:colOff>
      <xdr:row>30</xdr:row>
      <xdr:rowOff>165100</xdr:rowOff>
    </xdr:to>
    <xdr:sp macro="" textlink="">
      <xdr:nvSpPr>
        <xdr:cNvPr id="94" name="正方形/長方形 93">
          <a:extLst>
            <a:ext uri="{FF2B5EF4-FFF2-40B4-BE49-F238E27FC236}">
              <a16:creationId xmlns:a16="http://schemas.microsoft.com/office/drawing/2014/main" id="{B41A1B9C-4E0C-4655-A520-BF9763C9EE47}"/>
            </a:ext>
          </a:extLst>
        </xdr:cNvPr>
        <xdr:cNvSpPr/>
      </xdr:nvSpPr>
      <xdr:spPr>
        <a:xfrm>
          <a:off x="6832600" y="494411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0.037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28</xdr:row>
      <xdr:rowOff>50800</xdr:rowOff>
    </xdr:from>
    <xdr:to>
      <xdr:col>54</xdr:col>
      <xdr:colOff>127000</xdr:colOff>
      <xdr:row>29</xdr:row>
      <xdr:rowOff>133350</xdr:rowOff>
    </xdr:to>
    <xdr:sp macro="" textlink="">
      <xdr:nvSpPr>
        <xdr:cNvPr id="95" name="正方形/長方形 94">
          <a:extLst>
            <a:ext uri="{FF2B5EF4-FFF2-40B4-BE49-F238E27FC236}">
              <a16:creationId xmlns:a16="http://schemas.microsoft.com/office/drawing/2014/main" id="{D8B2234A-253B-4C3A-859A-8FDE1A89D86B}"/>
            </a:ext>
          </a:extLst>
        </xdr:cNvPr>
        <xdr:cNvSpPr/>
      </xdr:nvSpPr>
      <xdr:spPr>
        <a:xfrm>
          <a:off x="7838440" y="474472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愛媛県平均</a:t>
          </a:r>
        </a:p>
      </xdr:txBody>
    </xdr:sp>
    <xdr:clientData/>
  </xdr:twoCellAnchor>
  <xdr:twoCellAnchor>
    <xdr:from>
      <xdr:col>46</xdr:col>
      <xdr:colOff>127000</xdr:colOff>
      <xdr:row>29</xdr:row>
      <xdr:rowOff>82550</xdr:rowOff>
    </xdr:from>
    <xdr:to>
      <xdr:col>54</xdr:col>
      <xdr:colOff>127000</xdr:colOff>
      <xdr:row>30</xdr:row>
      <xdr:rowOff>165100</xdr:rowOff>
    </xdr:to>
    <xdr:sp macro="" textlink="">
      <xdr:nvSpPr>
        <xdr:cNvPr id="96" name="正方形/長方形 95">
          <a:extLst>
            <a:ext uri="{FF2B5EF4-FFF2-40B4-BE49-F238E27FC236}">
              <a16:creationId xmlns:a16="http://schemas.microsoft.com/office/drawing/2014/main" id="{30281D46-62F5-4ACC-B8A4-8E9575B3A119}"/>
            </a:ext>
          </a:extLst>
        </xdr:cNvPr>
        <xdr:cNvSpPr/>
      </xdr:nvSpPr>
      <xdr:spPr>
        <a:xfrm>
          <a:off x="7838440" y="494411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0.044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31</xdr:row>
      <xdr:rowOff>19050</xdr:rowOff>
    </xdr:from>
    <xdr:to>
      <xdr:col>59</xdr:col>
      <xdr:colOff>88900</xdr:colOff>
      <xdr:row>44</xdr:row>
      <xdr:rowOff>76200</xdr:rowOff>
    </xdr:to>
    <xdr:sp macro="" textlink="">
      <xdr:nvSpPr>
        <xdr:cNvPr id="97" name="正方形/長方形 96">
          <a:extLst>
            <a:ext uri="{FF2B5EF4-FFF2-40B4-BE49-F238E27FC236}">
              <a16:creationId xmlns:a16="http://schemas.microsoft.com/office/drawing/2014/main" id="{A9111BE1-9C03-410F-9DE0-F230D8D3AA19}"/>
            </a:ext>
          </a:extLst>
        </xdr:cNvPr>
        <xdr:cNvSpPr/>
      </xdr:nvSpPr>
      <xdr:spPr>
        <a:xfrm>
          <a:off x="5826760" y="5215890"/>
          <a:ext cx="4152900" cy="223647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30</xdr:row>
      <xdr:rowOff>0</xdr:rowOff>
    </xdr:from>
    <xdr:ext cx="349839" cy="225703"/>
    <xdr:sp macro="" textlink="">
      <xdr:nvSpPr>
        <xdr:cNvPr id="98" name="テキスト ボックス 97">
          <a:extLst>
            <a:ext uri="{FF2B5EF4-FFF2-40B4-BE49-F238E27FC236}">
              <a16:creationId xmlns:a16="http://schemas.microsoft.com/office/drawing/2014/main" id="{EEDB0E9F-A7D6-4592-855A-5EA3FA9E442A}"/>
            </a:ext>
          </a:extLst>
        </xdr:cNvPr>
        <xdr:cNvSpPr txBox="1"/>
      </xdr:nvSpPr>
      <xdr:spPr>
        <a:xfrm>
          <a:off x="5788660" y="50292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44</xdr:row>
      <xdr:rowOff>76200</xdr:rowOff>
    </xdr:from>
    <xdr:to>
      <xdr:col>59</xdr:col>
      <xdr:colOff>50800</xdr:colOff>
      <xdr:row>44</xdr:row>
      <xdr:rowOff>76200</xdr:rowOff>
    </xdr:to>
    <xdr:cxnSp macro="">
      <xdr:nvCxnSpPr>
        <xdr:cNvPr id="99" name="直線コネクタ 98">
          <a:extLst>
            <a:ext uri="{FF2B5EF4-FFF2-40B4-BE49-F238E27FC236}">
              <a16:creationId xmlns:a16="http://schemas.microsoft.com/office/drawing/2014/main" id="{2D2AAA86-E293-46AB-AEC6-6C78ADC119F6}"/>
            </a:ext>
          </a:extLst>
        </xdr:cNvPr>
        <xdr:cNvCxnSpPr/>
      </xdr:nvCxnSpPr>
      <xdr:spPr>
        <a:xfrm>
          <a:off x="5826760" y="7452360"/>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42</xdr:row>
      <xdr:rowOff>92528</xdr:rowOff>
    </xdr:from>
    <xdr:to>
      <xdr:col>59</xdr:col>
      <xdr:colOff>50800</xdr:colOff>
      <xdr:row>42</xdr:row>
      <xdr:rowOff>92528</xdr:rowOff>
    </xdr:to>
    <xdr:cxnSp macro="">
      <xdr:nvCxnSpPr>
        <xdr:cNvPr id="100" name="直線コネクタ 99">
          <a:extLst>
            <a:ext uri="{FF2B5EF4-FFF2-40B4-BE49-F238E27FC236}">
              <a16:creationId xmlns:a16="http://schemas.microsoft.com/office/drawing/2014/main" id="{3A87771B-5E97-4778-80C3-DBEDF183AEBF}"/>
            </a:ext>
          </a:extLst>
        </xdr:cNvPr>
        <xdr:cNvCxnSpPr/>
      </xdr:nvCxnSpPr>
      <xdr:spPr>
        <a:xfrm>
          <a:off x="5826760" y="7133408"/>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41</xdr:row>
      <xdr:rowOff>121755</xdr:rowOff>
    </xdr:from>
    <xdr:ext cx="467179" cy="259045"/>
    <xdr:sp macro="" textlink="">
      <xdr:nvSpPr>
        <xdr:cNvPr id="101" name="テキスト ボックス 100">
          <a:extLst>
            <a:ext uri="{FF2B5EF4-FFF2-40B4-BE49-F238E27FC236}">
              <a16:creationId xmlns:a16="http://schemas.microsoft.com/office/drawing/2014/main" id="{9F95193D-4EB5-4B67-A532-D9276519D646}"/>
            </a:ext>
          </a:extLst>
        </xdr:cNvPr>
        <xdr:cNvSpPr txBox="1"/>
      </xdr:nvSpPr>
      <xdr:spPr>
        <a:xfrm>
          <a:off x="5405301" y="6994995"/>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40</xdr:row>
      <xdr:rowOff>108857</xdr:rowOff>
    </xdr:from>
    <xdr:to>
      <xdr:col>59</xdr:col>
      <xdr:colOff>50800</xdr:colOff>
      <xdr:row>40</xdr:row>
      <xdr:rowOff>108857</xdr:rowOff>
    </xdr:to>
    <xdr:cxnSp macro="">
      <xdr:nvCxnSpPr>
        <xdr:cNvPr id="102" name="直線コネクタ 101">
          <a:extLst>
            <a:ext uri="{FF2B5EF4-FFF2-40B4-BE49-F238E27FC236}">
              <a16:creationId xmlns:a16="http://schemas.microsoft.com/office/drawing/2014/main" id="{03A52D63-83B1-4C73-93AC-69E24837A7B8}"/>
            </a:ext>
          </a:extLst>
        </xdr:cNvPr>
        <xdr:cNvCxnSpPr/>
      </xdr:nvCxnSpPr>
      <xdr:spPr>
        <a:xfrm>
          <a:off x="5826760" y="6814457"/>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39</xdr:row>
      <xdr:rowOff>138084</xdr:rowOff>
    </xdr:from>
    <xdr:ext cx="467179" cy="259045"/>
    <xdr:sp macro="" textlink="">
      <xdr:nvSpPr>
        <xdr:cNvPr id="103" name="テキスト ボックス 102">
          <a:extLst>
            <a:ext uri="{FF2B5EF4-FFF2-40B4-BE49-F238E27FC236}">
              <a16:creationId xmlns:a16="http://schemas.microsoft.com/office/drawing/2014/main" id="{3500EBCD-9598-4EFB-9A6E-5367DBD6C662}"/>
            </a:ext>
          </a:extLst>
        </xdr:cNvPr>
        <xdr:cNvSpPr txBox="1"/>
      </xdr:nvSpPr>
      <xdr:spPr>
        <a:xfrm>
          <a:off x="5405301" y="6676044"/>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38</xdr:row>
      <xdr:rowOff>125185</xdr:rowOff>
    </xdr:from>
    <xdr:to>
      <xdr:col>59</xdr:col>
      <xdr:colOff>50800</xdr:colOff>
      <xdr:row>38</xdr:row>
      <xdr:rowOff>125185</xdr:rowOff>
    </xdr:to>
    <xdr:cxnSp macro="">
      <xdr:nvCxnSpPr>
        <xdr:cNvPr id="104" name="直線コネクタ 103">
          <a:extLst>
            <a:ext uri="{FF2B5EF4-FFF2-40B4-BE49-F238E27FC236}">
              <a16:creationId xmlns:a16="http://schemas.microsoft.com/office/drawing/2014/main" id="{5D85892B-3B44-4732-972E-A4743C0506B5}"/>
            </a:ext>
          </a:extLst>
        </xdr:cNvPr>
        <xdr:cNvCxnSpPr/>
      </xdr:nvCxnSpPr>
      <xdr:spPr>
        <a:xfrm>
          <a:off x="5826760" y="6495505"/>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37</xdr:row>
      <xdr:rowOff>154412</xdr:rowOff>
    </xdr:from>
    <xdr:ext cx="467179" cy="259045"/>
    <xdr:sp macro="" textlink="">
      <xdr:nvSpPr>
        <xdr:cNvPr id="105" name="テキスト ボックス 104">
          <a:extLst>
            <a:ext uri="{FF2B5EF4-FFF2-40B4-BE49-F238E27FC236}">
              <a16:creationId xmlns:a16="http://schemas.microsoft.com/office/drawing/2014/main" id="{637AD4DE-8935-4843-9AB7-E2328434F9C5}"/>
            </a:ext>
          </a:extLst>
        </xdr:cNvPr>
        <xdr:cNvSpPr txBox="1"/>
      </xdr:nvSpPr>
      <xdr:spPr>
        <a:xfrm>
          <a:off x="5405301" y="635709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0.060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36</xdr:row>
      <xdr:rowOff>141514</xdr:rowOff>
    </xdr:from>
    <xdr:to>
      <xdr:col>59</xdr:col>
      <xdr:colOff>50800</xdr:colOff>
      <xdr:row>36</xdr:row>
      <xdr:rowOff>141514</xdr:rowOff>
    </xdr:to>
    <xdr:cxnSp macro="">
      <xdr:nvCxnSpPr>
        <xdr:cNvPr id="106" name="直線コネクタ 105">
          <a:extLst>
            <a:ext uri="{FF2B5EF4-FFF2-40B4-BE49-F238E27FC236}">
              <a16:creationId xmlns:a16="http://schemas.microsoft.com/office/drawing/2014/main" id="{953FC578-544A-4A3E-80CB-36F91ABD327A}"/>
            </a:ext>
          </a:extLst>
        </xdr:cNvPr>
        <xdr:cNvCxnSpPr/>
      </xdr:nvCxnSpPr>
      <xdr:spPr>
        <a:xfrm>
          <a:off x="5826760" y="6176554"/>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35</xdr:row>
      <xdr:rowOff>170741</xdr:rowOff>
    </xdr:from>
    <xdr:ext cx="467179" cy="259045"/>
    <xdr:sp macro="" textlink="">
      <xdr:nvSpPr>
        <xdr:cNvPr id="107" name="テキスト ボックス 106">
          <a:extLst>
            <a:ext uri="{FF2B5EF4-FFF2-40B4-BE49-F238E27FC236}">
              <a16:creationId xmlns:a16="http://schemas.microsoft.com/office/drawing/2014/main" id="{9D955DCC-511D-41F2-93EE-99D5D4E173C5}"/>
            </a:ext>
          </a:extLst>
        </xdr:cNvPr>
        <xdr:cNvSpPr txBox="1"/>
      </xdr:nvSpPr>
      <xdr:spPr>
        <a:xfrm>
          <a:off x="5405301" y="6038141"/>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0.090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34</xdr:row>
      <xdr:rowOff>157843</xdr:rowOff>
    </xdr:from>
    <xdr:to>
      <xdr:col>59</xdr:col>
      <xdr:colOff>50800</xdr:colOff>
      <xdr:row>34</xdr:row>
      <xdr:rowOff>157843</xdr:rowOff>
    </xdr:to>
    <xdr:cxnSp macro="">
      <xdr:nvCxnSpPr>
        <xdr:cNvPr id="108" name="直線コネクタ 107">
          <a:extLst>
            <a:ext uri="{FF2B5EF4-FFF2-40B4-BE49-F238E27FC236}">
              <a16:creationId xmlns:a16="http://schemas.microsoft.com/office/drawing/2014/main" id="{0B876322-0915-4C95-835B-4CC9E7FDEC28}"/>
            </a:ext>
          </a:extLst>
        </xdr:cNvPr>
        <xdr:cNvCxnSpPr/>
      </xdr:nvCxnSpPr>
      <xdr:spPr>
        <a:xfrm>
          <a:off x="5826760" y="5857603"/>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34</xdr:row>
      <xdr:rowOff>15620</xdr:rowOff>
    </xdr:from>
    <xdr:ext cx="467179" cy="259045"/>
    <xdr:sp macro="" textlink="">
      <xdr:nvSpPr>
        <xdr:cNvPr id="109" name="テキスト ボックス 108">
          <a:extLst>
            <a:ext uri="{FF2B5EF4-FFF2-40B4-BE49-F238E27FC236}">
              <a16:creationId xmlns:a16="http://schemas.microsoft.com/office/drawing/2014/main" id="{9D8386E9-B618-4C6C-A165-63CB2DDE86DD}"/>
            </a:ext>
          </a:extLst>
        </xdr:cNvPr>
        <xdr:cNvSpPr txBox="1"/>
      </xdr:nvSpPr>
      <xdr:spPr>
        <a:xfrm>
          <a:off x="5405301" y="5715380"/>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0.120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33</xdr:row>
      <xdr:rowOff>2722</xdr:rowOff>
    </xdr:from>
    <xdr:to>
      <xdr:col>59</xdr:col>
      <xdr:colOff>50800</xdr:colOff>
      <xdr:row>33</xdr:row>
      <xdr:rowOff>2722</xdr:rowOff>
    </xdr:to>
    <xdr:cxnSp macro="">
      <xdr:nvCxnSpPr>
        <xdr:cNvPr id="110" name="直線コネクタ 109">
          <a:extLst>
            <a:ext uri="{FF2B5EF4-FFF2-40B4-BE49-F238E27FC236}">
              <a16:creationId xmlns:a16="http://schemas.microsoft.com/office/drawing/2014/main" id="{59C45706-C5D8-4589-AE75-4017B4BD1B13}"/>
            </a:ext>
          </a:extLst>
        </xdr:cNvPr>
        <xdr:cNvCxnSpPr/>
      </xdr:nvCxnSpPr>
      <xdr:spPr>
        <a:xfrm>
          <a:off x="5826760" y="5534842"/>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32</xdr:row>
      <xdr:rowOff>31949</xdr:rowOff>
    </xdr:from>
    <xdr:ext cx="467179" cy="259045"/>
    <xdr:sp macro="" textlink="">
      <xdr:nvSpPr>
        <xdr:cNvPr id="111" name="テキスト ボックス 110">
          <a:extLst>
            <a:ext uri="{FF2B5EF4-FFF2-40B4-BE49-F238E27FC236}">
              <a16:creationId xmlns:a16="http://schemas.microsoft.com/office/drawing/2014/main" id="{F943DA2E-9B64-4B89-AAE4-03E21C9D1B7D}"/>
            </a:ext>
          </a:extLst>
        </xdr:cNvPr>
        <xdr:cNvSpPr txBox="1"/>
      </xdr:nvSpPr>
      <xdr:spPr>
        <a:xfrm>
          <a:off x="5405301" y="5396429"/>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0.150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31</xdr:row>
      <xdr:rowOff>19050</xdr:rowOff>
    </xdr:from>
    <xdr:to>
      <xdr:col>59</xdr:col>
      <xdr:colOff>50800</xdr:colOff>
      <xdr:row>31</xdr:row>
      <xdr:rowOff>19050</xdr:rowOff>
    </xdr:to>
    <xdr:cxnSp macro="">
      <xdr:nvCxnSpPr>
        <xdr:cNvPr id="112" name="直線コネクタ 111">
          <a:extLst>
            <a:ext uri="{FF2B5EF4-FFF2-40B4-BE49-F238E27FC236}">
              <a16:creationId xmlns:a16="http://schemas.microsoft.com/office/drawing/2014/main" id="{67502314-771C-4579-B69C-448A622C3B40}"/>
            </a:ext>
          </a:extLst>
        </xdr:cNvPr>
        <xdr:cNvCxnSpPr/>
      </xdr:nvCxnSpPr>
      <xdr:spPr>
        <a:xfrm>
          <a:off x="5826760" y="5215890"/>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30</xdr:row>
      <xdr:rowOff>48277</xdr:rowOff>
    </xdr:from>
    <xdr:ext cx="467179" cy="259045"/>
    <xdr:sp macro="" textlink="">
      <xdr:nvSpPr>
        <xdr:cNvPr id="113" name="テキスト ボックス 112">
          <a:extLst>
            <a:ext uri="{FF2B5EF4-FFF2-40B4-BE49-F238E27FC236}">
              <a16:creationId xmlns:a16="http://schemas.microsoft.com/office/drawing/2014/main" id="{F2577281-9886-4F39-A987-BABA3661ED68}"/>
            </a:ext>
          </a:extLst>
        </xdr:cNvPr>
        <xdr:cNvSpPr txBox="1"/>
      </xdr:nvSpPr>
      <xdr:spPr>
        <a:xfrm>
          <a:off x="5405301" y="50774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0.180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31</xdr:row>
      <xdr:rowOff>19050</xdr:rowOff>
    </xdr:from>
    <xdr:to>
      <xdr:col>59</xdr:col>
      <xdr:colOff>88900</xdr:colOff>
      <xdr:row>44</xdr:row>
      <xdr:rowOff>76200</xdr:rowOff>
    </xdr:to>
    <xdr:sp macro="" textlink="">
      <xdr:nvSpPr>
        <xdr:cNvPr id="114" name="【図書館】&#10;一人当たり面積グラフ枠">
          <a:extLst>
            <a:ext uri="{FF2B5EF4-FFF2-40B4-BE49-F238E27FC236}">
              <a16:creationId xmlns:a16="http://schemas.microsoft.com/office/drawing/2014/main" id="{86172271-5FF0-4A67-8625-37FE55A525B3}"/>
            </a:ext>
          </a:extLst>
        </xdr:cNvPr>
        <xdr:cNvSpPr/>
      </xdr:nvSpPr>
      <xdr:spPr>
        <a:xfrm>
          <a:off x="5826760" y="5215890"/>
          <a:ext cx="4152900" cy="223647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189865</xdr:colOff>
      <xdr:row>34</xdr:row>
      <xdr:rowOff>48986</xdr:rowOff>
    </xdr:from>
    <xdr:to>
      <xdr:col>54</xdr:col>
      <xdr:colOff>189865</xdr:colOff>
      <xdr:row>41</xdr:row>
      <xdr:rowOff>166007</xdr:rowOff>
    </xdr:to>
    <xdr:cxnSp macro="">
      <xdr:nvCxnSpPr>
        <xdr:cNvPr id="115" name="直線コネクタ 114">
          <a:extLst>
            <a:ext uri="{FF2B5EF4-FFF2-40B4-BE49-F238E27FC236}">
              <a16:creationId xmlns:a16="http://schemas.microsoft.com/office/drawing/2014/main" id="{DD1009F6-AB35-4481-90DA-E3DB14632F5B}"/>
            </a:ext>
          </a:extLst>
        </xdr:cNvPr>
        <xdr:cNvCxnSpPr/>
      </xdr:nvCxnSpPr>
      <xdr:spPr>
        <a:xfrm flipV="1">
          <a:off x="9219565" y="5748746"/>
          <a:ext cx="0" cy="1290501"/>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41</xdr:row>
      <xdr:rowOff>169834</xdr:rowOff>
    </xdr:from>
    <xdr:ext cx="469744" cy="259045"/>
    <xdr:sp macro="" textlink="">
      <xdr:nvSpPr>
        <xdr:cNvPr id="116" name="【図書館】&#10;一人当たり面積最小値テキスト">
          <a:extLst>
            <a:ext uri="{FF2B5EF4-FFF2-40B4-BE49-F238E27FC236}">
              <a16:creationId xmlns:a16="http://schemas.microsoft.com/office/drawing/2014/main" id="{C9246CFC-B93A-4EDC-85FE-BCAF878B2E5B}"/>
            </a:ext>
          </a:extLst>
        </xdr:cNvPr>
        <xdr:cNvSpPr txBox="1"/>
      </xdr:nvSpPr>
      <xdr:spPr>
        <a:xfrm>
          <a:off x="9258300" y="704307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0.009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41</xdr:row>
      <xdr:rowOff>166007</xdr:rowOff>
    </xdr:from>
    <xdr:to>
      <xdr:col>55</xdr:col>
      <xdr:colOff>88900</xdr:colOff>
      <xdr:row>41</xdr:row>
      <xdr:rowOff>166007</xdr:rowOff>
    </xdr:to>
    <xdr:cxnSp macro="">
      <xdr:nvCxnSpPr>
        <xdr:cNvPr id="117" name="直線コネクタ 116">
          <a:extLst>
            <a:ext uri="{FF2B5EF4-FFF2-40B4-BE49-F238E27FC236}">
              <a16:creationId xmlns:a16="http://schemas.microsoft.com/office/drawing/2014/main" id="{DC8AE0A4-FA66-4869-89DE-1EC1EA41FFD5}"/>
            </a:ext>
          </a:extLst>
        </xdr:cNvPr>
        <xdr:cNvCxnSpPr/>
      </xdr:nvCxnSpPr>
      <xdr:spPr>
        <a:xfrm>
          <a:off x="9154160" y="7039247"/>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32</xdr:row>
      <xdr:rowOff>167113</xdr:rowOff>
    </xdr:from>
    <xdr:ext cx="469744" cy="259045"/>
    <xdr:sp macro="" textlink="">
      <xdr:nvSpPr>
        <xdr:cNvPr id="118" name="【図書館】&#10;一人当たり面積最大値テキスト">
          <a:extLst>
            <a:ext uri="{FF2B5EF4-FFF2-40B4-BE49-F238E27FC236}">
              <a16:creationId xmlns:a16="http://schemas.microsoft.com/office/drawing/2014/main" id="{87628D43-0B7D-4849-8DEC-2F9D9C5EF4D1}"/>
            </a:ext>
          </a:extLst>
        </xdr:cNvPr>
        <xdr:cNvSpPr txBox="1"/>
      </xdr:nvSpPr>
      <xdr:spPr>
        <a:xfrm>
          <a:off x="9258300" y="553159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0.130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34</xdr:row>
      <xdr:rowOff>48986</xdr:rowOff>
    </xdr:from>
    <xdr:to>
      <xdr:col>55</xdr:col>
      <xdr:colOff>88900</xdr:colOff>
      <xdr:row>34</xdr:row>
      <xdr:rowOff>48986</xdr:rowOff>
    </xdr:to>
    <xdr:cxnSp macro="">
      <xdr:nvCxnSpPr>
        <xdr:cNvPr id="119" name="直線コネクタ 118">
          <a:extLst>
            <a:ext uri="{FF2B5EF4-FFF2-40B4-BE49-F238E27FC236}">
              <a16:creationId xmlns:a16="http://schemas.microsoft.com/office/drawing/2014/main" id="{39B72AA5-504B-46BE-A8EA-BBE1E4CDF94F}"/>
            </a:ext>
          </a:extLst>
        </xdr:cNvPr>
        <xdr:cNvCxnSpPr/>
      </xdr:nvCxnSpPr>
      <xdr:spPr>
        <a:xfrm>
          <a:off x="9154160" y="5748746"/>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39</xdr:row>
      <xdr:rowOff>66420</xdr:rowOff>
    </xdr:from>
    <xdr:ext cx="469744" cy="259045"/>
    <xdr:sp macro="" textlink="">
      <xdr:nvSpPr>
        <xdr:cNvPr id="120" name="【図書館】&#10;一人当たり面積平均値テキスト">
          <a:extLst>
            <a:ext uri="{FF2B5EF4-FFF2-40B4-BE49-F238E27FC236}">
              <a16:creationId xmlns:a16="http://schemas.microsoft.com/office/drawing/2014/main" id="{F3FBE2EA-6E83-4538-AB74-29CA51608244}"/>
            </a:ext>
          </a:extLst>
        </xdr:cNvPr>
        <xdr:cNvSpPr txBox="1"/>
      </xdr:nvSpPr>
      <xdr:spPr>
        <a:xfrm>
          <a:off x="9258300" y="6604380"/>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0.043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39</xdr:row>
      <xdr:rowOff>87993</xdr:rowOff>
    </xdr:from>
    <xdr:to>
      <xdr:col>55</xdr:col>
      <xdr:colOff>50800</xdr:colOff>
      <xdr:row>40</xdr:row>
      <xdr:rowOff>18143</xdr:rowOff>
    </xdr:to>
    <xdr:sp macro="" textlink="">
      <xdr:nvSpPr>
        <xdr:cNvPr id="121" name="フローチャート: 判断 120">
          <a:extLst>
            <a:ext uri="{FF2B5EF4-FFF2-40B4-BE49-F238E27FC236}">
              <a16:creationId xmlns:a16="http://schemas.microsoft.com/office/drawing/2014/main" id="{44E60EDA-9BB1-41BF-AEA6-391F61804438}"/>
            </a:ext>
          </a:extLst>
        </xdr:cNvPr>
        <xdr:cNvSpPr/>
      </xdr:nvSpPr>
      <xdr:spPr>
        <a:xfrm>
          <a:off x="9192260" y="6625953"/>
          <a:ext cx="7874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63500</xdr:colOff>
      <xdr:row>39</xdr:row>
      <xdr:rowOff>87993</xdr:rowOff>
    </xdr:from>
    <xdr:to>
      <xdr:col>50</xdr:col>
      <xdr:colOff>165100</xdr:colOff>
      <xdr:row>40</xdr:row>
      <xdr:rowOff>18143</xdr:rowOff>
    </xdr:to>
    <xdr:sp macro="" textlink="">
      <xdr:nvSpPr>
        <xdr:cNvPr id="122" name="フローチャート: 判断 121">
          <a:extLst>
            <a:ext uri="{FF2B5EF4-FFF2-40B4-BE49-F238E27FC236}">
              <a16:creationId xmlns:a16="http://schemas.microsoft.com/office/drawing/2014/main" id="{C4BFA79A-FD97-45E9-9748-7F8C1E6F066A}"/>
            </a:ext>
          </a:extLst>
        </xdr:cNvPr>
        <xdr:cNvSpPr/>
      </xdr:nvSpPr>
      <xdr:spPr>
        <a:xfrm>
          <a:off x="8445500" y="6625953"/>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127000</xdr:colOff>
      <xdr:row>39</xdr:row>
      <xdr:rowOff>11793</xdr:rowOff>
    </xdr:from>
    <xdr:to>
      <xdr:col>46</xdr:col>
      <xdr:colOff>38100</xdr:colOff>
      <xdr:row>39</xdr:row>
      <xdr:rowOff>113393</xdr:rowOff>
    </xdr:to>
    <xdr:sp macro="" textlink="">
      <xdr:nvSpPr>
        <xdr:cNvPr id="123" name="フローチャート: 判断 122">
          <a:extLst>
            <a:ext uri="{FF2B5EF4-FFF2-40B4-BE49-F238E27FC236}">
              <a16:creationId xmlns:a16="http://schemas.microsoft.com/office/drawing/2014/main" id="{98D0F76E-7F40-4B24-9849-FC69EED85B99}"/>
            </a:ext>
          </a:extLst>
        </xdr:cNvPr>
        <xdr:cNvSpPr/>
      </xdr:nvSpPr>
      <xdr:spPr>
        <a:xfrm>
          <a:off x="7670800" y="6549753"/>
          <a:ext cx="7874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0</xdr:colOff>
      <xdr:row>39</xdr:row>
      <xdr:rowOff>44450</xdr:rowOff>
    </xdr:from>
    <xdr:to>
      <xdr:col>41</xdr:col>
      <xdr:colOff>101600</xdr:colOff>
      <xdr:row>39</xdr:row>
      <xdr:rowOff>146050</xdr:rowOff>
    </xdr:to>
    <xdr:sp macro="" textlink="">
      <xdr:nvSpPr>
        <xdr:cNvPr id="124" name="フローチャート: 判断 123">
          <a:extLst>
            <a:ext uri="{FF2B5EF4-FFF2-40B4-BE49-F238E27FC236}">
              <a16:creationId xmlns:a16="http://schemas.microsoft.com/office/drawing/2014/main" id="{F48FE247-8C8F-4160-9376-72142A25F5D8}"/>
            </a:ext>
          </a:extLst>
        </xdr:cNvPr>
        <xdr:cNvSpPr/>
      </xdr:nvSpPr>
      <xdr:spPr>
        <a:xfrm>
          <a:off x="6873240" y="658241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63500</xdr:colOff>
      <xdr:row>39</xdr:row>
      <xdr:rowOff>66222</xdr:rowOff>
    </xdr:from>
    <xdr:to>
      <xdr:col>36</xdr:col>
      <xdr:colOff>165100</xdr:colOff>
      <xdr:row>39</xdr:row>
      <xdr:rowOff>167822</xdr:rowOff>
    </xdr:to>
    <xdr:sp macro="" textlink="">
      <xdr:nvSpPr>
        <xdr:cNvPr id="125" name="フローチャート: 判断 124">
          <a:extLst>
            <a:ext uri="{FF2B5EF4-FFF2-40B4-BE49-F238E27FC236}">
              <a16:creationId xmlns:a16="http://schemas.microsoft.com/office/drawing/2014/main" id="{B6BFE143-3932-4C77-8F5B-55ED0C7FE4A5}"/>
            </a:ext>
          </a:extLst>
        </xdr:cNvPr>
        <xdr:cNvSpPr/>
      </xdr:nvSpPr>
      <xdr:spPr>
        <a:xfrm>
          <a:off x="6098540" y="660418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54</xdr:col>
      <xdr:colOff>0</xdr:colOff>
      <xdr:row>44</xdr:row>
      <xdr:rowOff>73677</xdr:rowOff>
    </xdr:from>
    <xdr:ext cx="762000" cy="259045"/>
    <xdr:sp macro="" textlink="">
      <xdr:nvSpPr>
        <xdr:cNvPr id="126" name="テキスト ボックス 125">
          <a:extLst>
            <a:ext uri="{FF2B5EF4-FFF2-40B4-BE49-F238E27FC236}">
              <a16:creationId xmlns:a16="http://schemas.microsoft.com/office/drawing/2014/main" id="{E70B2096-AE0B-4087-BACC-5D52911BA846}"/>
            </a:ext>
          </a:extLst>
        </xdr:cNvPr>
        <xdr:cNvSpPr txBox="1"/>
      </xdr:nvSpPr>
      <xdr:spPr>
        <a:xfrm>
          <a:off x="9052560" y="74498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44</xdr:row>
      <xdr:rowOff>73677</xdr:rowOff>
    </xdr:from>
    <xdr:ext cx="762000" cy="259045"/>
    <xdr:sp macro="" textlink="">
      <xdr:nvSpPr>
        <xdr:cNvPr id="127" name="テキスト ボックス 126">
          <a:extLst>
            <a:ext uri="{FF2B5EF4-FFF2-40B4-BE49-F238E27FC236}">
              <a16:creationId xmlns:a16="http://schemas.microsoft.com/office/drawing/2014/main" id="{B8BE4ABA-1A17-4DD4-9B88-ADC1F932D333}"/>
            </a:ext>
          </a:extLst>
        </xdr:cNvPr>
        <xdr:cNvSpPr txBox="1"/>
      </xdr:nvSpPr>
      <xdr:spPr>
        <a:xfrm>
          <a:off x="8328660" y="74498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44</xdr:row>
      <xdr:rowOff>73677</xdr:rowOff>
    </xdr:from>
    <xdr:ext cx="762000" cy="259045"/>
    <xdr:sp macro="" textlink="">
      <xdr:nvSpPr>
        <xdr:cNvPr id="128" name="テキスト ボックス 127">
          <a:extLst>
            <a:ext uri="{FF2B5EF4-FFF2-40B4-BE49-F238E27FC236}">
              <a16:creationId xmlns:a16="http://schemas.microsoft.com/office/drawing/2014/main" id="{01EACB40-6AC8-48F2-B701-BB9C38D01605}"/>
            </a:ext>
          </a:extLst>
        </xdr:cNvPr>
        <xdr:cNvSpPr txBox="1"/>
      </xdr:nvSpPr>
      <xdr:spPr>
        <a:xfrm>
          <a:off x="7546340" y="74498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44</xdr:row>
      <xdr:rowOff>73677</xdr:rowOff>
    </xdr:from>
    <xdr:ext cx="762000" cy="259045"/>
    <xdr:sp macro="" textlink="">
      <xdr:nvSpPr>
        <xdr:cNvPr id="129" name="テキスト ボックス 128">
          <a:extLst>
            <a:ext uri="{FF2B5EF4-FFF2-40B4-BE49-F238E27FC236}">
              <a16:creationId xmlns:a16="http://schemas.microsoft.com/office/drawing/2014/main" id="{D25EB053-8819-4284-AFCD-178B0F4FC630}"/>
            </a:ext>
          </a:extLst>
        </xdr:cNvPr>
        <xdr:cNvSpPr txBox="1"/>
      </xdr:nvSpPr>
      <xdr:spPr>
        <a:xfrm>
          <a:off x="6756400" y="74498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44</xdr:row>
      <xdr:rowOff>73677</xdr:rowOff>
    </xdr:from>
    <xdr:ext cx="762000" cy="259045"/>
    <xdr:sp macro="" textlink="">
      <xdr:nvSpPr>
        <xdr:cNvPr id="130" name="テキスト ボックス 129">
          <a:extLst>
            <a:ext uri="{FF2B5EF4-FFF2-40B4-BE49-F238E27FC236}">
              <a16:creationId xmlns:a16="http://schemas.microsoft.com/office/drawing/2014/main" id="{F7860689-5D91-464B-98F7-FE275B55F45F}"/>
            </a:ext>
          </a:extLst>
        </xdr:cNvPr>
        <xdr:cNvSpPr txBox="1"/>
      </xdr:nvSpPr>
      <xdr:spPr>
        <a:xfrm>
          <a:off x="5981700" y="74498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36</xdr:row>
      <xdr:rowOff>123372</xdr:rowOff>
    </xdr:from>
    <xdr:to>
      <xdr:col>55</xdr:col>
      <xdr:colOff>50800</xdr:colOff>
      <xdr:row>37</xdr:row>
      <xdr:rowOff>53522</xdr:rowOff>
    </xdr:to>
    <xdr:sp macro="" textlink="">
      <xdr:nvSpPr>
        <xdr:cNvPr id="131" name="楕円 130">
          <a:extLst>
            <a:ext uri="{FF2B5EF4-FFF2-40B4-BE49-F238E27FC236}">
              <a16:creationId xmlns:a16="http://schemas.microsoft.com/office/drawing/2014/main" id="{050B8F56-9185-4B35-B9F0-276AC021CAF3}"/>
            </a:ext>
          </a:extLst>
        </xdr:cNvPr>
        <xdr:cNvSpPr/>
      </xdr:nvSpPr>
      <xdr:spPr>
        <a:xfrm>
          <a:off x="9192260" y="6158412"/>
          <a:ext cx="7874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38100</xdr:colOff>
      <xdr:row>35</xdr:row>
      <xdr:rowOff>146249</xdr:rowOff>
    </xdr:from>
    <xdr:ext cx="469744" cy="259045"/>
    <xdr:sp macro="" textlink="">
      <xdr:nvSpPr>
        <xdr:cNvPr id="132" name="【図書館】&#10;一人当たり面積該当値テキスト">
          <a:extLst>
            <a:ext uri="{FF2B5EF4-FFF2-40B4-BE49-F238E27FC236}">
              <a16:creationId xmlns:a16="http://schemas.microsoft.com/office/drawing/2014/main" id="{C90F5E28-3D12-4E09-8967-97D540B5D527}"/>
            </a:ext>
          </a:extLst>
        </xdr:cNvPr>
        <xdr:cNvSpPr txBox="1"/>
      </xdr:nvSpPr>
      <xdr:spPr>
        <a:xfrm>
          <a:off x="9258300" y="601364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0.087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36</xdr:row>
      <xdr:rowOff>134257</xdr:rowOff>
    </xdr:from>
    <xdr:to>
      <xdr:col>50</xdr:col>
      <xdr:colOff>165100</xdr:colOff>
      <xdr:row>37</xdr:row>
      <xdr:rowOff>64407</xdr:rowOff>
    </xdr:to>
    <xdr:sp macro="" textlink="">
      <xdr:nvSpPr>
        <xdr:cNvPr id="133" name="楕円 132">
          <a:extLst>
            <a:ext uri="{FF2B5EF4-FFF2-40B4-BE49-F238E27FC236}">
              <a16:creationId xmlns:a16="http://schemas.microsoft.com/office/drawing/2014/main" id="{E6E5C3B2-595E-4AD0-9906-976F53B43465}"/>
            </a:ext>
          </a:extLst>
        </xdr:cNvPr>
        <xdr:cNvSpPr/>
      </xdr:nvSpPr>
      <xdr:spPr>
        <a:xfrm>
          <a:off x="8445500" y="6169297"/>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114300</xdr:colOff>
      <xdr:row>37</xdr:row>
      <xdr:rowOff>2722</xdr:rowOff>
    </xdr:from>
    <xdr:to>
      <xdr:col>55</xdr:col>
      <xdr:colOff>0</xdr:colOff>
      <xdr:row>37</xdr:row>
      <xdr:rowOff>13607</xdr:rowOff>
    </xdr:to>
    <xdr:cxnSp macro="">
      <xdr:nvCxnSpPr>
        <xdr:cNvPr id="134" name="直線コネクタ 133">
          <a:extLst>
            <a:ext uri="{FF2B5EF4-FFF2-40B4-BE49-F238E27FC236}">
              <a16:creationId xmlns:a16="http://schemas.microsoft.com/office/drawing/2014/main" id="{930B9B31-19A9-495A-92D5-20656109F976}"/>
            </a:ext>
          </a:extLst>
        </xdr:cNvPr>
        <xdr:cNvCxnSpPr/>
      </xdr:nvCxnSpPr>
      <xdr:spPr>
        <a:xfrm flipV="1">
          <a:off x="8496300" y="6205402"/>
          <a:ext cx="723900" cy="1088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36</xdr:row>
      <xdr:rowOff>58057</xdr:rowOff>
    </xdr:from>
    <xdr:to>
      <xdr:col>46</xdr:col>
      <xdr:colOff>38100</xdr:colOff>
      <xdr:row>36</xdr:row>
      <xdr:rowOff>159657</xdr:rowOff>
    </xdr:to>
    <xdr:sp macro="" textlink="">
      <xdr:nvSpPr>
        <xdr:cNvPr id="135" name="楕円 134">
          <a:extLst>
            <a:ext uri="{FF2B5EF4-FFF2-40B4-BE49-F238E27FC236}">
              <a16:creationId xmlns:a16="http://schemas.microsoft.com/office/drawing/2014/main" id="{654006F6-6A5E-4701-A59B-B984B39B2800}"/>
            </a:ext>
          </a:extLst>
        </xdr:cNvPr>
        <xdr:cNvSpPr/>
      </xdr:nvSpPr>
      <xdr:spPr>
        <a:xfrm>
          <a:off x="7670800" y="6093097"/>
          <a:ext cx="7874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36</xdr:row>
      <xdr:rowOff>108857</xdr:rowOff>
    </xdr:from>
    <xdr:to>
      <xdr:col>50</xdr:col>
      <xdr:colOff>114300</xdr:colOff>
      <xdr:row>37</xdr:row>
      <xdr:rowOff>13607</xdr:rowOff>
    </xdr:to>
    <xdr:cxnSp macro="">
      <xdr:nvCxnSpPr>
        <xdr:cNvPr id="136" name="直線コネクタ 135">
          <a:extLst>
            <a:ext uri="{FF2B5EF4-FFF2-40B4-BE49-F238E27FC236}">
              <a16:creationId xmlns:a16="http://schemas.microsoft.com/office/drawing/2014/main" id="{6807DF67-2EE4-43F5-BB04-0B2141DF03C2}"/>
            </a:ext>
          </a:extLst>
        </xdr:cNvPr>
        <xdr:cNvCxnSpPr/>
      </xdr:nvCxnSpPr>
      <xdr:spPr>
        <a:xfrm>
          <a:off x="7713980" y="6143897"/>
          <a:ext cx="782320" cy="7239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36</xdr:row>
      <xdr:rowOff>58057</xdr:rowOff>
    </xdr:from>
    <xdr:to>
      <xdr:col>41</xdr:col>
      <xdr:colOff>101600</xdr:colOff>
      <xdr:row>36</xdr:row>
      <xdr:rowOff>159657</xdr:rowOff>
    </xdr:to>
    <xdr:sp macro="" textlink="">
      <xdr:nvSpPr>
        <xdr:cNvPr id="137" name="楕円 136">
          <a:extLst>
            <a:ext uri="{FF2B5EF4-FFF2-40B4-BE49-F238E27FC236}">
              <a16:creationId xmlns:a16="http://schemas.microsoft.com/office/drawing/2014/main" id="{E656D27D-FDF1-463C-95F8-49C66F6F74C6}"/>
            </a:ext>
          </a:extLst>
        </xdr:cNvPr>
        <xdr:cNvSpPr/>
      </xdr:nvSpPr>
      <xdr:spPr>
        <a:xfrm>
          <a:off x="6873240" y="609309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50800</xdr:colOff>
      <xdr:row>36</xdr:row>
      <xdr:rowOff>108857</xdr:rowOff>
    </xdr:from>
    <xdr:to>
      <xdr:col>45</xdr:col>
      <xdr:colOff>177800</xdr:colOff>
      <xdr:row>36</xdr:row>
      <xdr:rowOff>108857</xdr:rowOff>
    </xdr:to>
    <xdr:cxnSp macro="">
      <xdr:nvCxnSpPr>
        <xdr:cNvPr id="138" name="直線コネクタ 137">
          <a:extLst>
            <a:ext uri="{FF2B5EF4-FFF2-40B4-BE49-F238E27FC236}">
              <a16:creationId xmlns:a16="http://schemas.microsoft.com/office/drawing/2014/main" id="{1F7C1C83-A01B-4A0D-812E-4E51535E26DF}"/>
            </a:ext>
          </a:extLst>
        </xdr:cNvPr>
        <xdr:cNvCxnSpPr/>
      </xdr:nvCxnSpPr>
      <xdr:spPr>
        <a:xfrm>
          <a:off x="6924040" y="6143897"/>
          <a:ext cx="78994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36</xdr:col>
      <xdr:colOff>63500</xdr:colOff>
      <xdr:row>36</xdr:row>
      <xdr:rowOff>68943</xdr:rowOff>
    </xdr:from>
    <xdr:to>
      <xdr:col>36</xdr:col>
      <xdr:colOff>165100</xdr:colOff>
      <xdr:row>36</xdr:row>
      <xdr:rowOff>170543</xdr:rowOff>
    </xdr:to>
    <xdr:sp macro="" textlink="">
      <xdr:nvSpPr>
        <xdr:cNvPr id="139" name="楕円 138">
          <a:extLst>
            <a:ext uri="{FF2B5EF4-FFF2-40B4-BE49-F238E27FC236}">
              <a16:creationId xmlns:a16="http://schemas.microsoft.com/office/drawing/2014/main" id="{2D32046C-2E15-4CA6-868F-0BB71B47D54B}"/>
            </a:ext>
          </a:extLst>
        </xdr:cNvPr>
        <xdr:cNvSpPr/>
      </xdr:nvSpPr>
      <xdr:spPr>
        <a:xfrm>
          <a:off x="6098540" y="610398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114300</xdr:colOff>
      <xdr:row>36</xdr:row>
      <xdr:rowOff>108857</xdr:rowOff>
    </xdr:from>
    <xdr:to>
      <xdr:col>41</xdr:col>
      <xdr:colOff>50800</xdr:colOff>
      <xdr:row>36</xdr:row>
      <xdr:rowOff>119743</xdr:rowOff>
    </xdr:to>
    <xdr:cxnSp macro="">
      <xdr:nvCxnSpPr>
        <xdr:cNvPr id="140" name="直線コネクタ 139">
          <a:extLst>
            <a:ext uri="{FF2B5EF4-FFF2-40B4-BE49-F238E27FC236}">
              <a16:creationId xmlns:a16="http://schemas.microsoft.com/office/drawing/2014/main" id="{2A533B2D-D176-4B59-8501-F977F4A58BC9}"/>
            </a:ext>
          </a:extLst>
        </xdr:cNvPr>
        <xdr:cNvCxnSpPr/>
      </xdr:nvCxnSpPr>
      <xdr:spPr>
        <a:xfrm flipV="1">
          <a:off x="6149340" y="6143897"/>
          <a:ext cx="774700" cy="1088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49</xdr:col>
      <xdr:colOff>57227</xdr:colOff>
      <xdr:row>40</xdr:row>
      <xdr:rowOff>9270</xdr:rowOff>
    </xdr:from>
    <xdr:ext cx="469744" cy="259045"/>
    <xdr:sp macro="" textlink="">
      <xdr:nvSpPr>
        <xdr:cNvPr id="141" name="n_1aveValue【図書館】&#10;一人当たり面積">
          <a:extLst>
            <a:ext uri="{FF2B5EF4-FFF2-40B4-BE49-F238E27FC236}">
              <a16:creationId xmlns:a16="http://schemas.microsoft.com/office/drawing/2014/main" id="{04ACD267-5DB8-4CB8-9BE0-3915B2DBA0BA}"/>
            </a:ext>
          </a:extLst>
        </xdr:cNvPr>
        <xdr:cNvSpPr txBox="1"/>
      </xdr:nvSpPr>
      <xdr:spPr>
        <a:xfrm>
          <a:off x="8271587" y="671487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0.043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39</xdr:row>
      <xdr:rowOff>104520</xdr:rowOff>
    </xdr:from>
    <xdr:ext cx="469744" cy="259045"/>
    <xdr:sp macro="" textlink="">
      <xdr:nvSpPr>
        <xdr:cNvPr id="142" name="n_2aveValue【図書館】&#10;一人当たり面積">
          <a:extLst>
            <a:ext uri="{FF2B5EF4-FFF2-40B4-BE49-F238E27FC236}">
              <a16:creationId xmlns:a16="http://schemas.microsoft.com/office/drawing/2014/main" id="{91C6AAA4-CCAC-4A78-884D-10084C0C8C9B}"/>
            </a:ext>
          </a:extLst>
        </xdr:cNvPr>
        <xdr:cNvSpPr txBox="1"/>
      </xdr:nvSpPr>
      <xdr:spPr>
        <a:xfrm>
          <a:off x="7509587" y="664248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0.050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39</xdr:row>
      <xdr:rowOff>137177</xdr:rowOff>
    </xdr:from>
    <xdr:ext cx="469744" cy="259045"/>
    <xdr:sp macro="" textlink="">
      <xdr:nvSpPr>
        <xdr:cNvPr id="143" name="n_3aveValue【図書館】&#10;一人当たり面積">
          <a:extLst>
            <a:ext uri="{FF2B5EF4-FFF2-40B4-BE49-F238E27FC236}">
              <a16:creationId xmlns:a16="http://schemas.microsoft.com/office/drawing/2014/main" id="{F7F833E9-1A53-4837-9A3C-C737BFDB27E2}"/>
            </a:ext>
          </a:extLst>
        </xdr:cNvPr>
        <xdr:cNvSpPr txBox="1"/>
      </xdr:nvSpPr>
      <xdr:spPr>
        <a:xfrm>
          <a:off x="6712027" y="667513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0.047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39</xdr:row>
      <xdr:rowOff>158949</xdr:rowOff>
    </xdr:from>
    <xdr:ext cx="469744" cy="259045"/>
    <xdr:sp macro="" textlink="">
      <xdr:nvSpPr>
        <xdr:cNvPr id="144" name="n_4aveValue【図書館】&#10;一人当たり面積">
          <a:extLst>
            <a:ext uri="{FF2B5EF4-FFF2-40B4-BE49-F238E27FC236}">
              <a16:creationId xmlns:a16="http://schemas.microsoft.com/office/drawing/2014/main" id="{CCB07B2B-2AB5-48D1-AF94-0888BEAF78A6}"/>
            </a:ext>
          </a:extLst>
        </xdr:cNvPr>
        <xdr:cNvSpPr txBox="1"/>
      </xdr:nvSpPr>
      <xdr:spPr>
        <a:xfrm>
          <a:off x="5937327" y="669690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0.045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57227</xdr:colOff>
      <xdr:row>35</xdr:row>
      <xdr:rowOff>80934</xdr:rowOff>
    </xdr:from>
    <xdr:ext cx="469744" cy="259045"/>
    <xdr:sp macro="" textlink="">
      <xdr:nvSpPr>
        <xdr:cNvPr id="145" name="n_1mainValue【図書館】&#10;一人当たり面積">
          <a:extLst>
            <a:ext uri="{FF2B5EF4-FFF2-40B4-BE49-F238E27FC236}">
              <a16:creationId xmlns:a16="http://schemas.microsoft.com/office/drawing/2014/main" id="{1E0FBA9E-2F6F-4F6A-A49A-0B59BB79B3B0}"/>
            </a:ext>
          </a:extLst>
        </xdr:cNvPr>
        <xdr:cNvSpPr txBox="1"/>
      </xdr:nvSpPr>
      <xdr:spPr>
        <a:xfrm>
          <a:off x="8271587" y="594833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0.086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35</xdr:row>
      <xdr:rowOff>4734</xdr:rowOff>
    </xdr:from>
    <xdr:ext cx="469744" cy="259045"/>
    <xdr:sp macro="" textlink="">
      <xdr:nvSpPr>
        <xdr:cNvPr id="146" name="n_2mainValue【図書館】&#10;一人当たり面積">
          <a:extLst>
            <a:ext uri="{FF2B5EF4-FFF2-40B4-BE49-F238E27FC236}">
              <a16:creationId xmlns:a16="http://schemas.microsoft.com/office/drawing/2014/main" id="{92950093-7FEE-491B-8E5E-3450E30974C8}"/>
            </a:ext>
          </a:extLst>
        </xdr:cNvPr>
        <xdr:cNvSpPr txBox="1"/>
      </xdr:nvSpPr>
      <xdr:spPr>
        <a:xfrm>
          <a:off x="7509587" y="587213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0.093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35</xdr:row>
      <xdr:rowOff>4734</xdr:rowOff>
    </xdr:from>
    <xdr:ext cx="469744" cy="259045"/>
    <xdr:sp macro="" textlink="">
      <xdr:nvSpPr>
        <xdr:cNvPr id="147" name="n_3mainValue【図書館】&#10;一人当たり面積">
          <a:extLst>
            <a:ext uri="{FF2B5EF4-FFF2-40B4-BE49-F238E27FC236}">
              <a16:creationId xmlns:a16="http://schemas.microsoft.com/office/drawing/2014/main" id="{6679B731-BBFA-482B-AE53-C5D2C9F5DA6A}"/>
            </a:ext>
          </a:extLst>
        </xdr:cNvPr>
        <xdr:cNvSpPr txBox="1"/>
      </xdr:nvSpPr>
      <xdr:spPr>
        <a:xfrm>
          <a:off x="6712027" y="587213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0.093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35</xdr:row>
      <xdr:rowOff>15620</xdr:rowOff>
    </xdr:from>
    <xdr:ext cx="469744" cy="259045"/>
    <xdr:sp macro="" textlink="">
      <xdr:nvSpPr>
        <xdr:cNvPr id="148" name="n_4mainValue【図書館】&#10;一人当たり面積">
          <a:extLst>
            <a:ext uri="{FF2B5EF4-FFF2-40B4-BE49-F238E27FC236}">
              <a16:creationId xmlns:a16="http://schemas.microsoft.com/office/drawing/2014/main" id="{6F6DEC67-B8C4-4329-90F6-865E8667CB3B}"/>
            </a:ext>
          </a:extLst>
        </xdr:cNvPr>
        <xdr:cNvSpPr txBox="1"/>
      </xdr:nvSpPr>
      <xdr:spPr>
        <a:xfrm>
          <a:off x="5937327" y="588302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0.092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46</xdr:row>
      <xdr:rowOff>114300</xdr:rowOff>
    </xdr:from>
    <xdr:to>
      <xdr:col>28</xdr:col>
      <xdr:colOff>152400</xdr:colOff>
      <xdr:row>50</xdr:row>
      <xdr:rowOff>63500</xdr:rowOff>
    </xdr:to>
    <xdr:sp macro="" textlink="">
      <xdr:nvSpPr>
        <xdr:cNvPr id="149" name="正方形/長方形 148">
          <a:extLst>
            <a:ext uri="{FF2B5EF4-FFF2-40B4-BE49-F238E27FC236}">
              <a16:creationId xmlns:a16="http://schemas.microsoft.com/office/drawing/2014/main" id="{DED0F02C-76EB-4D76-86F4-36ADAAA6A59D}"/>
            </a:ext>
          </a:extLst>
        </xdr:cNvPr>
        <xdr:cNvSpPr/>
      </xdr:nvSpPr>
      <xdr:spPr>
        <a:xfrm>
          <a:off x="670560" y="7825740"/>
          <a:ext cx="4175760" cy="61976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体育館・プール</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50</xdr:row>
      <xdr:rowOff>88900</xdr:rowOff>
    </xdr:from>
    <xdr:to>
      <xdr:col>12</xdr:col>
      <xdr:colOff>127000</xdr:colOff>
      <xdr:row>52</xdr:row>
      <xdr:rowOff>0</xdr:rowOff>
    </xdr:to>
    <xdr:sp macro="" textlink="">
      <xdr:nvSpPr>
        <xdr:cNvPr id="150" name="正方形/長方形 149">
          <a:extLst>
            <a:ext uri="{FF2B5EF4-FFF2-40B4-BE49-F238E27FC236}">
              <a16:creationId xmlns:a16="http://schemas.microsoft.com/office/drawing/2014/main" id="{DCA35E48-64B6-415F-A816-6D7321C9FA7B}"/>
            </a:ext>
          </a:extLst>
        </xdr:cNvPr>
        <xdr:cNvSpPr/>
      </xdr:nvSpPr>
      <xdr:spPr>
        <a:xfrm>
          <a:off x="797560" y="847090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51</xdr:row>
      <xdr:rowOff>120650</xdr:rowOff>
    </xdr:from>
    <xdr:to>
      <xdr:col>12</xdr:col>
      <xdr:colOff>127000</xdr:colOff>
      <xdr:row>53</xdr:row>
      <xdr:rowOff>31750</xdr:rowOff>
    </xdr:to>
    <xdr:sp macro="" textlink="">
      <xdr:nvSpPr>
        <xdr:cNvPr id="151" name="正方形/長方形 150">
          <a:extLst>
            <a:ext uri="{FF2B5EF4-FFF2-40B4-BE49-F238E27FC236}">
              <a16:creationId xmlns:a16="http://schemas.microsoft.com/office/drawing/2014/main" id="{8027DB0F-EE1F-4840-8375-FFA53BDE284F}"/>
            </a:ext>
          </a:extLst>
        </xdr:cNvPr>
        <xdr:cNvSpPr/>
      </xdr:nvSpPr>
      <xdr:spPr>
        <a:xfrm>
          <a:off x="797560" y="867029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22/27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50</xdr:row>
      <xdr:rowOff>88900</xdr:rowOff>
    </xdr:from>
    <xdr:to>
      <xdr:col>18</xdr:col>
      <xdr:colOff>0</xdr:colOff>
      <xdr:row>52</xdr:row>
      <xdr:rowOff>0</xdr:rowOff>
    </xdr:to>
    <xdr:sp macro="" textlink="">
      <xdr:nvSpPr>
        <xdr:cNvPr id="152" name="正方形/長方形 151">
          <a:extLst>
            <a:ext uri="{FF2B5EF4-FFF2-40B4-BE49-F238E27FC236}">
              <a16:creationId xmlns:a16="http://schemas.microsoft.com/office/drawing/2014/main" id="{DD5A76BA-C342-4B25-A7B2-37B4DCE9D825}"/>
            </a:ext>
          </a:extLst>
        </xdr:cNvPr>
        <xdr:cNvSpPr/>
      </xdr:nvSpPr>
      <xdr:spPr>
        <a:xfrm>
          <a:off x="1676400" y="847090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51</xdr:row>
      <xdr:rowOff>120650</xdr:rowOff>
    </xdr:from>
    <xdr:to>
      <xdr:col>18</xdr:col>
      <xdr:colOff>0</xdr:colOff>
      <xdr:row>53</xdr:row>
      <xdr:rowOff>31750</xdr:rowOff>
    </xdr:to>
    <xdr:sp macro="" textlink="">
      <xdr:nvSpPr>
        <xdr:cNvPr id="153" name="正方形/長方形 152">
          <a:extLst>
            <a:ext uri="{FF2B5EF4-FFF2-40B4-BE49-F238E27FC236}">
              <a16:creationId xmlns:a16="http://schemas.microsoft.com/office/drawing/2014/main" id="{56A6BB3B-B518-4F86-BE3B-ADD4E6D0CB4A}"/>
            </a:ext>
          </a:extLst>
        </xdr:cNvPr>
        <xdr:cNvSpPr/>
      </xdr:nvSpPr>
      <xdr:spPr>
        <a:xfrm>
          <a:off x="1676400" y="867029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62.0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50</xdr:row>
      <xdr:rowOff>88900</xdr:rowOff>
    </xdr:from>
    <xdr:to>
      <xdr:col>24</xdr:col>
      <xdr:colOff>0</xdr:colOff>
      <xdr:row>52</xdr:row>
      <xdr:rowOff>0</xdr:rowOff>
    </xdr:to>
    <xdr:sp macro="" textlink="">
      <xdr:nvSpPr>
        <xdr:cNvPr id="154" name="正方形/長方形 153">
          <a:extLst>
            <a:ext uri="{FF2B5EF4-FFF2-40B4-BE49-F238E27FC236}">
              <a16:creationId xmlns:a16="http://schemas.microsoft.com/office/drawing/2014/main" id="{F7903DFF-7C88-4D59-B687-96F281EB81B4}"/>
            </a:ext>
          </a:extLst>
        </xdr:cNvPr>
        <xdr:cNvSpPr/>
      </xdr:nvSpPr>
      <xdr:spPr>
        <a:xfrm>
          <a:off x="2682240" y="847090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愛媛県平均</a:t>
          </a:r>
        </a:p>
      </xdr:txBody>
    </xdr:sp>
    <xdr:clientData/>
  </xdr:twoCellAnchor>
  <xdr:twoCellAnchor>
    <xdr:from>
      <xdr:col>16</xdr:col>
      <xdr:colOff>0</xdr:colOff>
      <xdr:row>51</xdr:row>
      <xdr:rowOff>120650</xdr:rowOff>
    </xdr:from>
    <xdr:to>
      <xdr:col>24</xdr:col>
      <xdr:colOff>0</xdr:colOff>
      <xdr:row>53</xdr:row>
      <xdr:rowOff>31750</xdr:rowOff>
    </xdr:to>
    <xdr:sp macro="" textlink="">
      <xdr:nvSpPr>
        <xdr:cNvPr id="155" name="正方形/長方形 154">
          <a:extLst>
            <a:ext uri="{FF2B5EF4-FFF2-40B4-BE49-F238E27FC236}">
              <a16:creationId xmlns:a16="http://schemas.microsoft.com/office/drawing/2014/main" id="{7525221C-0CBB-4B5B-A69D-3EA340C6ACF4}"/>
            </a:ext>
          </a:extLst>
        </xdr:cNvPr>
        <xdr:cNvSpPr/>
      </xdr:nvSpPr>
      <xdr:spPr>
        <a:xfrm>
          <a:off x="2682240" y="867029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67.7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53</xdr:row>
      <xdr:rowOff>57150</xdr:rowOff>
    </xdr:from>
    <xdr:to>
      <xdr:col>28</xdr:col>
      <xdr:colOff>152400</xdr:colOff>
      <xdr:row>66</xdr:row>
      <xdr:rowOff>114300</xdr:rowOff>
    </xdr:to>
    <xdr:sp macro="" textlink="">
      <xdr:nvSpPr>
        <xdr:cNvPr id="156" name="正方形/長方形 155">
          <a:extLst>
            <a:ext uri="{FF2B5EF4-FFF2-40B4-BE49-F238E27FC236}">
              <a16:creationId xmlns:a16="http://schemas.microsoft.com/office/drawing/2014/main" id="{0F881CDB-4CA8-4599-9852-830A51A1B656}"/>
            </a:ext>
          </a:extLst>
        </xdr:cNvPr>
        <xdr:cNvSpPr/>
      </xdr:nvSpPr>
      <xdr:spPr>
        <a:xfrm>
          <a:off x="670560" y="8942070"/>
          <a:ext cx="4175760" cy="223647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52</xdr:row>
      <xdr:rowOff>38100</xdr:rowOff>
    </xdr:from>
    <xdr:ext cx="298543" cy="225703"/>
    <xdr:sp macro="" textlink="">
      <xdr:nvSpPr>
        <xdr:cNvPr id="157" name="テキスト ボックス 156">
          <a:extLst>
            <a:ext uri="{FF2B5EF4-FFF2-40B4-BE49-F238E27FC236}">
              <a16:creationId xmlns:a16="http://schemas.microsoft.com/office/drawing/2014/main" id="{D8E98A67-BB39-443E-99E3-FEFC3F57BA0D}"/>
            </a:ext>
          </a:extLst>
        </xdr:cNvPr>
        <xdr:cNvSpPr txBox="1"/>
      </xdr:nvSpPr>
      <xdr:spPr>
        <a:xfrm>
          <a:off x="655320" y="875538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66</xdr:row>
      <xdr:rowOff>114300</xdr:rowOff>
    </xdr:from>
    <xdr:to>
      <xdr:col>28</xdr:col>
      <xdr:colOff>114300</xdr:colOff>
      <xdr:row>66</xdr:row>
      <xdr:rowOff>114300</xdr:rowOff>
    </xdr:to>
    <xdr:cxnSp macro="">
      <xdr:nvCxnSpPr>
        <xdr:cNvPr id="158" name="直線コネクタ 157">
          <a:extLst>
            <a:ext uri="{FF2B5EF4-FFF2-40B4-BE49-F238E27FC236}">
              <a16:creationId xmlns:a16="http://schemas.microsoft.com/office/drawing/2014/main" id="{40A1FB47-C72C-4E60-9153-79FB81D62664}"/>
            </a:ext>
          </a:extLst>
        </xdr:cNvPr>
        <xdr:cNvCxnSpPr/>
      </xdr:nvCxnSpPr>
      <xdr:spPr>
        <a:xfrm>
          <a:off x="670560" y="1117854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65</xdr:row>
      <xdr:rowOff>143527</xdr:rowOff>
    </xdr:from>
    <xdr:ext cx="467179" cy="259045"/>
    <xdr:sp macro="" textlink="">
      <xdr:nvSpPr>
        <xdr:cNvPr id="159" name="テキスト ボックス 158">
          <a:extLst>
            <a:ext uri="{FF2B5EF4-FFF2-40B4-BE49-F238E27FC236}">
              <a16:creationId xmlns:a16="http://schemas.microsoft.com/office/drawing/2014/main" id="{F5546754-C280-485C-9473-938AE4BE9E07}"/>
            </a:ext>
          </a:extLst>
        </xdr:cNvPr>
        <xdr:cNvSpPr txBox="1"/>
      </xdr:nvSpPr>
      <xdr:spPr>
        <a:xfrm>
          <a:off x="271961" y="1104012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64</xdr:row>
      <xdr:rowOff>76200</xdr:rowOff>
    </xdr:from>
    <xdr:to>
      <xdr:col>28</xdr:col>
      <xdr:colOff>114300</xdr:colOff>
      <xdr:row>64</xdr:row>
      <xdr:rowOff>76200</xdr:rowOff>
    </xdr:to>
    <xdr:cxnSp macro="">
      <xdr:nvCxnSpPr>
        <xdr:cNvPr id="160" name="直線コネクタ 159">
          <a:extLst>
            <a:ext uri="{FF2B5EF4-FFF2-40B4-BE49-F238E27FC236}">
              <a16:creationId xmlns:a16="http://schemas.microsoft.com/office/drawing/2014/main" id="{4B6DD371-3F8E-4FED-863A-3B2C4D06B4D3}"/>
            </a:ext>
          </a:extLst>
        </xdr:cNvPr>
        <xdr:cNvCxnSpPr/>
      </xdr:nvCxnSpPr>
      <xdr:spPr>
        <a:xfrm>
          <a:off x="670560" y="1080516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63</xdr:row>
      <xdr:rowOff>105427</xdr:rowOff>
    </xdr:from>
    <xdr:ext cx="467179" cy="259045"/>
    <xdr:sp macro="" textlink="">
      <xdr:nvSpPr>
        <xdr:cNvPr id="161" name="テキスト ボックス 160">
          <a:extLst>
            <a:ext uri="{FF2B5EF4-FFF2-40B4-BE49-F238E27FC236}">
              <a16:creationId xmlns:a16="http://schemas.microsoft.com/office/drawing/2014/main" id="{D59A0F95-179B-4C95-B984-98BF4E9F809C}"/>
            </a:ext>
          </a:extLst>
        </xdr:cNvPr>
        <xdr:cNvSpPr txBox="1"/>
      </xdr:nvSpPr>
      <xdr:spPr>
        <a:xfrm>
          <a:off x="271961" y="1066674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62</xdr:row>
      <xdr:rowOff>38100</xdr:rowOff>
    </xdr:from>
    <xdr:to>
      <xdr:col>28</xdr:col>
      <xdr:colOff>114300</xdr:colOff>
      <xdr:row>62</xdr:row>
      <xdr:rowOff>38100</xdr:rowOff>
    </xdr:to>
    <xdr:cxnSp macro="">
      <xdr:nvCxnSpPr>
        <xdr:cNvPr id="162" name="直線コネクタ 161">
          <a:extLst>
            <a:ext uri="{FF2B5EF4-FFF2-40B4-BE49-F238E27FC236}">
              <a16:creationId xmlns:a16="http://schemas.microsoft.com/office/drawing/2014/main" id="{578903FE-6A2E-473C-887F-A3682498AE92}"/>
            </a:ext>
          </a:extLst>
        </xdr:cNvPr>
        <xdr:cNvCxnSpPr/>
      </xdr:nvCxnSpPr>
      <xdr:spPr>
        <a:xfrm>
          <a:off x="670560" y="1043178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61</xdr:row>
      <xdr:rowOff>67327</xdr:rowOff>
    </xdr:from>
    <xdr:ext cx="403059" cy="259045"/>
    <xdr:sp macro="" textlink="">
      <xdr:nvSpPr>
        <xdr:cNvPr id="163" name="テキスト ボックス 162">
          <a:extLst>
            <a:ext uri="{FF2B5EF4-FFF2-40B4-BE49-F238E27FC236}">
              <a16:creationId xmlns:a16="http://schemas.microsoft.com/office/drawing/2014/main" id="{E313B424-4E9D-4F56-A4A1-D3701CCBDCA0}"/>
            </a:ext>
          </a:extLst>
        </xdr:cNvPr>
        <xdr:cNvSpPr txBox="1"/>
      </xdr:nvSpPr>
      <xdr:spPr>
        <a:xfrm>
          <a:off x="336081" y="1029336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60</xdr:row>
      <xdr:rowOff>0</xdr:rowOff>
    </xdr:from>
    <xdr:to>
      <xdr:col>28</xdr:col>
      <xdr:colOff>114300</xdr:colOff>
      <xdr:row>60</xdr:row>
      <xdr:rowOff>0</xdr:rowOff>
    </xdr:to>
    <xdr:cxnSp macro="">
      <xdr:nvCxnSpPr>
        <xdr:cNvPr id="164" name="直線コネクタ 163">
          <a:extLst>
            <a:ext uri="{FF2B5EF4-FFF2-40B4-BE49-F238E27FC236}">
              <a16:creationId xmlns:a16="http://schemas.microsoft.com/office/drawing/2014/main" id="{2E3F9C35-8716-49DD-B61C-995FC4941135}"/>
            </a:ext>
          </a:extLst>
        </xdr:cNvPr>
        <xdr:cNvCxnSpPr/>
      </xdr:nvCxnSpPr>
      <xdr:spPr>
        <a:xfrm>
          <a:off x="670560" y="1005840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59</xdr:row>
      <xdr:rowOff>29227</xdr:rowOff>
    </xdr:from>
    <xdr:ext cx="403059" cy="259045"/>
    <xdr:sp macro="" textlink="">
      <xdr:nvSpPr>
        <xdr:cNvPr id="165" name="テキスト ボックス 164">
          <a:extLst>
            <a:ext uri="{FF2B5EF4-FFF2-40B4-BE49-F238E27FC236}">
              <a16:creationId xmlns:a16="http://schemas.microsoft.com/office/drawing/2014/main" id="{B9B4FE70-8EC6-443C-B532-0EDBE6A97E98}"/>
            </a:ext>
          </a:extLst>
        </xdr:cNvPr>
        <xdr:cNvSpPr txBox="1"/>
      </xdr:nvSpPr>
      <xdr:spPr>
        <a:xfrm>
          <a:off x="336081" y="991998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57</xdr:row>
      <xdr:rowOff>133350</xdr:rowOff>
    </xdr:from>
    <xdr:to>
      <xdr:col>28</xdr:col>
      <xdr:colOff>114300</xdr:colOff>
      <xdr:row>57</xdr:row>
      <xdr:rowOff>133350</xdr:rowOff>
    </xdr:to>
    <xdr:cxnSp macro="">
      <xdr:nvCxnSpPr>
        <xdr:cNvPr id="166" name="直線コネクタ 165">
          <a:extLst>
            <a:ext uri="{FF2B5EF4-FFF2-40B4-BE49-F238E27FC236}">
              <a16:creationId xmlns:a16="http://schemas.microsoft.com/office/drawing/2014/main" id="{54A0CB2E-98EA-48D2-86AA-4E7453E5A5BC}"/>
            </a:ext>
          </a:extLst>
        </xdr:cNvPr>
        <xdr:cNvCxnSpPr/>
      </xdr:nvCxnSpPr>
      <xdr:spPr>
        <a:xfrm>
          <a:off x="670560" y="968883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56</xdr:row>
      <xdr:rowOff>162577</xdr:rowOff>
    </xdr:from>
    <xdr:ext cx="403059" cy="259045"/>
    <xdr:sp macro="" textlink="">
      <xdr:nvSpPr>
        <xdr:cNvPr id="167" name="テキスト ボックス 166">
          <a:extLst>
            <a:ext uri="{FF2B5EF4-FFF2-40B4-BE49-F238E27FC236}">
              <a16:creationId xmlns:a16="http://schemas.microsoft.com/office/drawing/2014/main" id="{7D42E1CD-FFEC-4072-A629-70DB28957327}"/>
            </a:ext>
          </a:extLst>
        </xdr:cNvPr>
        <xdr:cNvSpPr txBox="1"/>
      </xdr:nvSpPr>
      <xdr:spPr>
        <a:xfrm>
          <a:off x="336081" y="955041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55</xdr:row>
      <xdr:rowOff>95250</xdr:rowOff>
    </xdr:from>
    <xdr:to>
      <xdr:col>28</xdr:col>
      <xdr:colOff>114300</xdr:colOff>
      <xdr:row>55</xdr:row>
      <xdr:rowOff>95250</xdr:rowOff>
    </xdr:to>
    <xdr:cxnSp macro="">
      <xdr:nvCxnSpPr>
        <xdr:cNvPr id="168" name="直線コネクタ 167">
          <a:extLst>
            <a:ext uri="{FF2B5EF4-FFF2-40B4-BE49-F238E27FC236}">
              <a16:creationId xmlns:a16="http://schemas.microsoft.com/office/drawing/2014/main" id="{63C49B30-C9BF-48B6-86DF-75793F62078D}"/>
            </a:ext>
          </a:extLst>
        </xdr:cNvPr>
        <xdr:cNvCxnSpPr/>
      </xdr:nvCxnSpPr>
      <xdr:spPr>
        <a:xfrm>
          <a:off x="670560" y="931545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54</xdr:row>
      <xdr:rowOff>124477</xdr:rowOff>
    </xdr:from>
    <xdr:ext cx="403059" cy="259045"/>
    <xdr:sp macro="" textlink="">
      <xdr:nvSpPr>
        <xdr:cNvPr id="169" name="テキスト ボックス 168">
          <a:extLst>
            <a:ext uri="{FF2B5EF4-FFF2-40B4-BE49-F238E27FC236}">
              <a16:creationId xmlns:a16="http://schemas.microsoft.com/office/drawing/2014/main" id="{A208B4E8-D0FE-4E27-BDBC-EA4F908F1A6B}"/>
            </a:ext>
          </a:extLst>
        </xdr:cNvPr>
        <xdr:cNvSpPr txBox="1"/>
      </xdr:nvSpPr>
      <xdr:spPr>
        <a:xfrm>
          <a:off x="336081" y="917703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53</xdr:row>
      <xdr:rowOff>57150</xdr:rowOff>
    </xdr:from>
    <xdr:to>
      <xdr:col>28</xdr:col>
      <xdr:colOff>114300</xdr:colOff>
      <xdr:row>53</xdr:row>
      <xdr:rowOff>57150</xdr:rowOff>
    </xdr:to>
    <xdr:cxnSp macro="">
      <xdr:nvCxnSpPr>
        <xdr:cNvPr id="170" name="直線コネクタ 169">
          <a:extLst>
            <a:ext uri="{FF2B5EF4-FFF2-40B4-BE49-F238E27FC236}">
              <a16:creationId xmlns:a16="http://schemas.microsoft.com/office/drawing/2014/main" id="{905148E2-953A-4F2F-B94F-0E5981F380E0}"/>
            </a:ext>
          </a:extLst>
        </xdr:cNvPr>
        <xdr:cNvCxnSpPr/>
      </xdr:nvCxnSpPr>
      <xdr:spPr>
        <a:xfrm>
          <a:off x="670560" y="894207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42061</xdr:colOff>
      <xdr:row>52</xdr:row>
      <xdr:rowOff>86377</xdr:rowOff>
    </xdr:from>
    <xdr:ext cx="338939" cy="259045"/>
    <xdr:sp macro="" textlink="">
      <xdr:nvSpPr>
        <xdr:cNvPr id="171" name="テキスト ボックス 170">
          <a:extLst>
            <a:ext uri="{FF2B5EF4-FFF2-40B4-BE49-F238E27FC236}">
              <a16:creationId xmlns:a16="http://schemas.microsoft.com/office/drawing/2014/main" id="{67E95700-2FE0-4018-A1B6-F511DAC2F8A3}"/>
            </a:ext>
          </a:extLst>
        </xdr:cNvPr>
        <xdr:cNvSpPr txBox="1"/>
      </xdr:nvSpPr>
      <xdr:spPr>
        <a:xfrm>
          <a:off x="377341" y="8803657"/>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53</xdr:row>
      <xdr:rowOff>57150</xdr:rowOff>
    </xdr:from>
    <xdr:to>
      <xdr:col>28</xdr:col>
      <xdr:colOff>152400</xdr:colOff>
      <xdr:row>66</xdr:row>
      <xdr:rowOff>114300</xdr:rowOff>
    </xdr:to>
    <xdr:sp macro="" textlink="">
      <xdr:nvSpPr>
        <xdr:cNvPr id="172" name="【体育館・プール】&#10;有形固定資産減価償却率グラフ枠">
          <a:extLst>
            <a:ext uri="{FF2B5EF4-FFF2-40B4-BE49-F238E27FC236}">
              <a16:creationId xmlns:a16="http://schemas.microsoft.com/office/drawing/2014/main" id="{4027A6B4-85EC-4AC2-872B-0CF28AD69A76}"/>
            </a:ext>
          </a:extLst>
        </xdr:cNvPr>
        <xdr:cNvSpPr/>
      </xdr:nvSpPr>
      <xdr:spPr>
        <a:xfrm>
          <a:off x="670560" y="8942070"/>
          <a:ext cx="4175760" cy="223647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62865</xdr:colOff>
      <xdr:row>56</xdr:row>
      <xdr:rowOff>158115</xdr:rowOff>
    </xdr:from>
    <xdr:to>
      <xdr:col>24</xdr:col>
      <xdr:colOff>62865</xdr:colOff>
      <xdr:row>63</xdr:row>
      <xdr:rowOff>34290</xdr:rowOff>
    </xdr:to>
    <xdr:cxnSp macro="">
      <xdr:nvCxnSpPr>
        <xdr:cNvPr id="173" name="直線コネクタ 172">
          <a:extLst>
            <a:ext uri="{FF2B5EF4-FFF2-40B4-BE49-F238E27FC236}">
              <a16:creationId xmlns:a16="http://schemas.microsoft.com/office/drawing/2014/main" id="{4D47863A-CD31-4610-9B6B-E2914EF73F3A}"/>
            </a:ext>
          </a:extLst>
        </xdr:cNvPr>
        <xdr:cNvCxnSpPr/>
      </xdr:nvCxnSpPr>
      <xdr:spPr>
        <a:xfrm flipV="1">
          <a:off x="4086225" y="9545955"/>
          <a:ext cx="0" cy="104965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63</xdr:row>
      <xdr:rowOff>38117</xdr:rowOff>
    </xdr:from>
    <xdr:ext cx="405111" cy="259045"/>
    <xdr:sp macro="" textlink="">
      <xdr:nvSpPr>
        <xdr:cNvPr id="174" name="【体育館・プール】&#10;有形固定資産減価償却率最小値テキスト">
          <a:extLst>
            <a:ext uri="{FF2B5EF4-FFF2-40B4-BE49-F238E27FC236}">
              <a16:creationId xmlns:a16="http://schemas.microsoft.com/office/drawing/2014/main" id="{EA32D9C4-8EE8-48B2-9EE8-7AA55F05EA05}"/>
            </a:ext>
          </a:extLst>
        </xdr:cNvPr>
        <xdr:cNvSpPr txBox="1"/>
      </xdr:nvSpPr>
      <xdr:spPr>
        <a:xfrm>
          <a:off x="4124960" y="1059943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88.8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63</xdr:row>
      <xdr:rowOff>34290</xdr:rowOff>
    </xdr:from>
    <xdr:to>
      <xdr:col>24</xdr:col>
      <xdr:colOff>152400</xdr:colOff>
      <xdr:row>63</xdr:row>
      <xdr:rowOff>34290</xdr:rowOff>
    </xdr:to>
    <xdr:cxnSp macro="">
      <xdr:nvCxnSpPr>
        <xdr:cNvPr id="175" name="直線コネクタ 174">
          <a:extLst>
            <a:ext uri="{FF2B5EF4-FFF2-40B4-BE49-F238E27FC236}">
              <a16:creationId xmlns:a16="http://schemas.microsoft.com/office/drawing/2014/main" id="{9C85E413-2E45-44E6-93E4-5F33CAC630AF}"/>
            </a:ext>
          </a:extLst>
        </xdr:cNvPr>
        <xdr:cNvCxnSpPr/>
      </xdr:nvCxnSpPr>
      <xdr:spPr>
        <a:xfrm>
          <a:off x="4020820" y="10595610"/>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55</xdr:row>
      <xdr:rowOff>104792</xdr:rowOff>
    </xdr:from>
    <xdr:ext cx="405111" cy="259045"/>
    <xdr:sp macro="" textlink="">
      <xdr:nvSpPr>
        <xdr:cNvPr id="176" name="【体育館・プール】&#10;有形固定資産減価償却率最大値テキスト">
          <a:extLst>
            <a:ext uri="{FF2B5EF4-FFF2-40B4-BE49-F238E27FC236}">
              <a16:creationId xmlns:a16="http://schemas.microsoft.com/office/drawing/2014/main" id="{ABEBF742-E1A4-4A62-85CB-117E41FC5DA9}"/>
            </a:ext>
          </a:extLst>
        </xdr:cNvPr>
        <xdr:cNvSpPr txBox="1"/>
      </xdr:nvSpPr>
      <xdr:spPr>
        <a:xfrm>
          <a:off x="4124960" y="932499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32.3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56</xdr:row>
      <xdr:rowOff>158115</xdr:rowOff>
    </xdr:from>
    <xdr:to>
      <xdr:col>24</xdr:col>
      <xdr:colOff>152400</xdr:colOff>
      <xdr:row>56</xdr:row>
      <xdr:rowOff>158115</xdr:rowOff>
    </xdr:to>
    <xdr:cxnSp macro="">
      <xdr:nvCxnSpPr>
        <xdr:cNvPr id="177" name="直線コネクタ 176">
          <a:extLst>
            <a:ext uri="{FF2B5EF4-FFF2-40B4-BE49-F238E27FC236}">
              <a16:creationId xmlns:a16="http://schemas.microsoft.com/office/drawing/2014/main" id="{50C2E249-6060-4A1F-B50D-C61CFB7510CA}"/>
            </a:ext>
          </a:extLst>
        </xdr:cNvPr>
        <xdr:cNvCxnSpPr/>
      </xdr:nvCxnSpPr>
      <xdr:spPr>
        <a:xfrm>
          <a:off x="4020820" y="9545955"/>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59</xdr:row>
      <xdr:rowOff>61612</xdr:rowOff>
    </xdr:from>
    <xdr:ext cx="405111" cy="259045"/>
    <xdr:sp macro="" textlink="">
      <xdr:nvSpPr>
        <xdr:cNvPr id="178" name="【体育館・プール】&#10;有形固定資産減価償却率平均値テキスト">
          <a:extLst>
            <a:ext uri="{FF2B5EF4-FFF2-40B4-BE49-F238E27FC236}">
              <a16:creationId xmlns:a16="http://schemas.microsoft.com/office/drawing/2014/main" id="{B28850EF-4CBA-44F7-B2AC-1121A2EB3E46}"/>
            </a:ext>
          </a:extLst>
        </xdr:cNvPr>
        <xdr:cNvSpPr txBox="1"/>
      </xdr:nvSpPr>
      <xdr:spPr>
        <a:xfrm>
          <a:off x="4124960" y="9952372"/>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64.7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60</xdr:row>
      <xdr:rowOff>38735</xdr:rowOff>
    </xdr:from>
    <xdr:to>
      <xdr:col>24</xdr:col>
      <xdr:colOff>114300</xdr:colOff>
      <xdr:row>60</xdr:row>
      <xdr:rowOff>140335</xdr:rowOff>
    </xdr:to>
    <xdr:sp macro="" textlink="">
      <xdr:nvSpPr>
        <xdr:cNvPr id="179" name="フローチャート: 判断 178">
          <a:extLst>
            <a:ext uri="{FF2B5EF4-FFF2-40B4-BE49-F238E27FC236}">
              <a16:creationId xmlns:a16="http://schemas.microsoft.com/office/drawing/2014/main" id="{5371F08D-5130-4476-8C73-B70FB3B0208A}"/>
            </a:ext>
          </a:extLst>
        </xdr:cNvPr>
        <xdr:cNvSpPr/>
      </xdr:nvSpPr>
      <xdr:spPr>
        <a:xfrm>
          <a:off x="4036060" y="1009713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127000</xdr:colOff>
      <xdr:row>60</xdr:row>
      <xdr:rowOff>8255</xdr:rowOff>
    </xdr:from>
    <xdr:to>
      <xdr:col>20</xdr:col>
      <xdr:colOff>38100</xdr:colOff>
      <xdr:row>60</xdr:row>
      <xdr:rowOff>109855</xdr:rowOff>
    </xdr:to>
    <xdr:sp macro="" textlink="">
      <xdr:nvSpPr>
        <xdr:cNvPr id="180" name="フローチャート: 判断 179">
          <a:extLst>
            <a:ext uri="{FF2B5EF4-FFF2-40B4-BE49-F238E27FC236}">
              <a16:creationId xmlns:a16="http://schemas.microsoft.com/office/drawing/2014/main" id="{56F4C1F7-AFAF-4501-BEC3-90F12C274822}"/>
            </a:ext>
          </a:extLst>
        </xdr:cNvPr>
        <xdr:cNvSpPr/>
      </xdr:nvSpPr>
      <xdr:spPr>
        <a:xfrm>
          <a:off x="3312160" y="10066655"/>
          <a:ext cx="7874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0</xdr:colOff>
      <xdr:row>60</xdr:row>
      <xdr:rowOff>33020</xdr:rowOff>
    </xdr:from>
    <xdr:to>
      <xdr:col>15</xdr:col>
      <xdr:colOff>101600</xdr:colOff>
      <xdr:row>60</xdr:row>
      <xdr:rowOff>134620</xdr:rowOff>
    </xdr:to>
    <xdr:sp macro="" textlink="">
      <xdr:nvSpPr>
        <xdr:cNvPr id="181" name="フローチャート: 判断 180">
          <a:extLst>
            <a:ext uri="{FF2B5EF4-FFF2-40B4-BE49-F238E27FC236}">
              <a16:creationId xmlns:a16="http://schemas.microsoft.com/office/drawing/2014/main" id="{CA5D8CD1-42AB-4D0A-AEDD-43DC5C170267}"/>
            </a:ext>
          </a:extLst>
        </xdr:cNvPr>
        <xdr:cNvSpPr/>
      </xdr:nvSpPr>
      <xdr:spPr>
        <a:xfrm>
          <a:off x="2514600" y="100914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63500</xdr:colOff>
      <xdr:row>60</xdr:row>
      <xdr:rowOff>2540</xdr:rowOff>
    </xdr:from>
    <xdr:to>
      <xdr:col>10</xdr:col>
      <xdr:colOff>165100</xdr:colOff>
      <xdr:row>60</xdr:row>
      <xdr:rowOff>104140</xdr:rowOff>
    </xdr:to>
    <xdr:sp macro="" textlink="">
      <xdr:nvSpPr>
        <xdr:cNvPr id="182" name="フローチャート: 判断 181">
          <a:extLst>
            <a:ext uri="{FF2B5EF4-FFF2-40B4-BE49-F238E27FC236}">
              <a16:creationId xmlns:a16="http://schemas.microsoft.com/office/drawing/2014/main" id="{87B213A4-17E7-4254-A30D-896E1D4BDA31}"/>
            </a:ext>
          </a:extLst>
        </xdr:cNvPr>
        <xdr:cNvSpPr/>
      </xdr:nvSpPr>
      <xdr:spPr>
        <a:xfrm>
          <a:off x="1739900" y="1006094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127000</xdr:colOff>
      <xdr:row>59</xdr:row>
      <xdr:rowOff>145415</xdr:rowOff>
    </xdr:from>
    <xdr:to>
      <xdr:col>6</xdr:col>
      <xdr:colOff>38100</xdr:colOff>
      <xdr:row>60</xdr:row>
      <xdr:rowOff>75565</xdr:rowOff>
    </xdr:to>
    <xdr:sp macro="" textlink="">
      <xdr:nvSpPr>
        <xdr:cNvPr id="183" name="フローチャート: 判断 182">
          <a:extLst>
            <a:ext uri="{FF2B5EF4-FFF2-40B4-BE49-F238E27FC236}">
              <a16:creationId xmlns:a16="http://schemas.microsoft.com/office/drawing/2014/main" id="{1BC6F15B-3CDB-4D11-B4B8-6AA1096316E2}"/>
            </a:ext>
          </a:extLst>
        </xdr:cNvPr>
        <xdr:cNvSpPr/>
      </xdr:nvSpPr>
      <xdr:spPr>
        <a:xfrm>
          <a:off x="965200" y="10036175"/>
          <a:ext cx="7874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63500</xdr:colOff>
      <xdr:row>66</xdr:row>
      <xdr:rowOff>111777</xdr:rowOff>
    </xdr:from>
    <xdr:ext cx="762000" cy="259045"/>
    <xdr:sp macro="" textlink="">
      <xdr:nvSpPr>
        <xdr:cNvPr id="184" name="テキスト ボックス 183">
          <a:extLst>
            <a:ext uri="{FF2B5EF4-FFF2-40B4-BE49-F238E27FC236}">
              <a16:creationId xmlns:a16="http://schemas.microsoft.com/office/drawing/2014/main" id="{7C635A7F-E96C-4053-95E5-B74882B23700}"/>
            </a:ext>
          </a:extLst>
        </xdr:cNvPr>
        <xdr:cNvSpPr txBox="1"/>
      </xdr:nvSpPr>
      <xdr:spPr>
        <a:xfrm>
          <a:off x="3919220" y="111760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66</xdr:row>
      <xdr:rowOff>111777</xdr:rowOff>
    </xdr:from>
    <xdr:ext cx="762000" cy="259045"/>
    <xdr:sp macro="" textlink="">
      <xdr:nvSpPr>
        <xdr:cNvPr id="185" name="テキスト ボックス 184">
          <a:extLst>
            <a:ext uri="{FF2B5EF4-FFF2-40B4-BE49-F238E27FC236}">
              <a16:creationId xmlns:a16="http://schemas.microsoft.com/office/drawing/2014/main" id="{30FAC4C4-CAB3-4090-B244-ACB24C3C69C7}"/>
            </a:ext>
          </a:extLst>
        </xdr:cNvPr>
        <xdr:cNvSpPr txBox="1"/>
      </xdr:nvSpPr>
      <xdr:spPr>
        <a:xfrm>
          <a:off x="3187700" y="111760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66</xdr:row>
      <xdr:rowOff>111777</xdr:rowOff>
    </xdr:from>
    <xdr:ext cx="762000" cy="259045"/>
    <xdr:sp macro="" textlink="">
      <xdr:nvSpPr>
        <xdr:cNvPr id="186" name="テキスト ボックス 185">
          <a:extLst>
            <a:ext uri="{FF2B5EF4-FFF2-40B4-BE49-F238E27FC236}">
              <a16:creationId xmlns:a16="http://schemas.microsoft.com/office/drawing/2014/main" id="{3B1DFDB6-BADA-490D-9CD0-A18A386AD4E6}"/>
            </a:ext>
          </a:extLst>
        </xdr:cNvPr>
        <xdr:cNvSpPr txBox="1"/>
      </xdr:nvSpPr>
      <xdr:spPr>
        <a:xfrm>
          <a:off x="2397760" y="111760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66</xdr:row>
      <xdr:rowOff>111777</xdr:rowOff>
    </xdr:from>
    <xdr:ext cx="762000" cy="259045"/>
    <xdr:sp macro="" textlink="">
      <xdr:nvSpPr>
        <xdr:cNvPr id="187" name="テキスト ボックス 186">
          <a:extLst>
            <a:ext uri="{FF2B5EF4-FFF2-40B4-BE49-F238E27FC236}">
              <a16:creationId xmlns:a16="http://schemas.microsoft.com/office/drawing/2014/main" id="{C9CEE312-7B53-4FB6-8CFB-1DA19100827E}"/>
            </a:ext>
          </a:extLst>
        </xdr:cNvPr>
        <xdr:cNvSpPr txBox="1"/>
      </xdr:nvSpPr>
      <xdr:spPr>
        <a:xfrm>
          <a:off x="1623060" y="111760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66</xdr:row>
      <xdr:rowOff>111777</xdr:rowOff>
    </xdr:from>
    <xdr:ext cx="762000" cy="259045"/>
    <xdr:sp macro="" textlink="">
      <xdr:nvSpPr>
        <xdr:cNvPr id="188" name="テキスト ボックス 187">
          <a:extLst>
            <a:ext uri="{FF2B5EF4-FFF2-40B4-BE49-F238E27FC236}">
              <a16:creationId xmlns:a16="http://schemas.microsoft.com/office/drawing/2014/main" id="{CCBB332C-06E7-41E9-880A-E39E53B79A1C}"/>
            </a:ext>
          </a:extLst>
        </xdr:cNvPr>
        <xdr:cNvSpPr txBox="1"/>
      </xdr:nvSpPr>
      <xdr:spPr>
        <a:xfrm>
          <a:off x="840740" y="111760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61</xdr:row>
      <xdr:rowOff>55880</xdr:rowOff>
    </xdr:from>
    <xdr:to>
      <xdr:col>24</xdr:col>
      <xdr:colOff>114300</xdr:colOff>
      <xdr:row>61</xdr:row>
      <xdr:rowOff>157480</xdr:rowOff>
    </xdr:to>
    <xdr:sp macro="" textlink="">
      <xdr:nvSpPr>
        <xdr:cNvPr id="189" name="楕円 188">
          <a:extLst>
            <a:ext uri="{FF2B5EF4-FFF2-40B4-BE49-F238E27FC236}">
              <a16:creationId xmlns:a16="http://schemas.microsoft.com/office/drawing/2014/main" id="{A787C621-AEBB-42E3-8C32-3628CD995EC9}"/>
            </a:ext>
          </a:extLst>
        </xdr:cNvPr>
        <xdr:cNvSpPr/>
      </xdr:nvSpPr>
      <xdr:spPr>
        <a:xfrm>
          <a:off x="4036060" y="102819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101600</xdr:colOff>
      <xdr:row>61</xdr:row>
      <xdr:rowOff>34307</xdr:rowOff>
    </xdr:from>
    <xdr:ext cx="405111" cy="259045"/>
    <xdr:sp macro="" textlink="">
      <xdr:nvSpPr>
        <xdr:cNvPr id="190" name="【体育館・プール】&#10;有形固定資産減価償却率該当値テキスト">
          <a:extLst>
            <a:ext uri="{FF2B5EF4-FFF2-40B4-BE49-F238E27FC236}">
              <a16:creationId xmlns:a16="http://schemas.microsoft.com/office/drawing/2014/main" id="{87085AB9-695D-420E-89FC-0F0C2AFA7616}"/>
            </a:ext>
          </a:extLst>
        </xdr:cNvPr>
        <xdr:cNvSpPr txBox="1"/>
      </xdr:nvSpPr>
      <xdr:spPr>
        <a:xfrm>
          <a:off x="4124960" y="1026034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74.6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61</xdr:row>
      <xdr:rowOff>12065</xdr:rowOff>
    </xdr:from>
    <xdr:to>
      <xdr:col>20</xdr:col>
      <xdr:colOff>38100</xdr:colOff>
      <xdr:row>61</xdr:row>
      <xdr:rowOff>113665</xdr:rowOff>
    </xdr:to>
    <xdr:sp macro="" textlink="">
      <xdr:nvSpPr>
        <xdr:cNvPr id="191" name="楕円 190">
          <a:extLst>
            <a:ext uri="{FF2B5EF4-FFF2-40B4-BE49-F238E27FC236}">
              <a16:creationId xmlns:a16="http://schemas.microsoft.com/office/drawing/2014/main" id="{53892D51-770C-4431-84EE-C8BCDC962469}"/>
            </a:ext>
          </a:extLst>
        </xdr:cNvPr>
        <xdr:cNvSpPr/>
      </xdr:nvSpPr>
      <xdr:spPr>
        <a:xfrm>
          <a:off x="3312160" y="10238105"/>
          <a:ext cx="7874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177800</xdr:colOff>
      <xdr:row>61</xdr:row>
      <xdr:rowOff>62865</xdr:rowOff>
    </xdr:from>
    <xdr:to>
      <xdr:col>24</xdr:col>
      <xdr:colOff>63500</xdr:colOff>
      <xdr:row>61</xdr:row>
      <xdr:rowOff>106680</xdr:rowOff>
    </xdr:to>
    <xdr:cxnSp macro="">
      <xdr:nvCxnSpPr>
        <xdr:cNvPr id="192" name="直線コネクタ 191">
          <a:extLst>
            <a:ext uri="{FF2B5EF4-FFF2-40B4-BE49-F238E27FC236}">
              <a16:creationId xmlns:a16="http://schemas.microsoft.com/office/drawing/2014/main" id="{8F9AE2C9-75C5-4319-9AF2-3C78B58A69D0}"/>
            </a:ext>
          </a:extLst>
        </xdr:cNvPr>
        <xdr:cNvCxnSpPr/>
      </xdr:nvCxnSpPr>
      <xdr:spPr>
        <a:xfrm>
          <a:off x="3355340" y="10288905"/>
          <a:ext cx="731520" cy="4381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60</xdr:row>
      <xdr:rowOff>139700</xdr:rowOff>
    </xdr:from>
    <xdr:to>
      <xdr:col>15</xdr:col>
      <xdr:colOff>101600</xdr:colOff>
      <xdr:row>61</xdr:row>
      <xdr:rowOff>69850</xdr:rowOff>
    </xdr:to>
    <xdr:sp macro="" textlink="">
      <xdr:nvSpPr>
        <xdr:cNvPr id="193" name="楕円 192">
          <a:extLst>
            <a:ext uri="{FF2B5EF4-FFF2-40B4-BE49-F238E27FC236}">
              <a16:creationId xmlns:a16="http://schemas.microsoft.com/office/drawing/2014/main" id="{81ABB864-9BEC-4859-9CB9-B7E9F4692A19}"/>
            </a:ext>
          </a:extLst>
        </xdr:cNvPr>
        <xdr:cNvSpPr/>
      </xdr:nvSpPr>
      <xdr:spPr>
        <a:xfrm>
          <a:off x="2514600" y="10198100"/>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61</xdr:row>
      <xdr:rowOff>19050</xdr:rowOff>
    </xdr:from>
    <xdr:to>
      <xdr:col>19</xdr:col>
      <xdr:colOff>177800</xdr:colOff>
      <xdr:row>61</xdr:row>
      <xdr:rowOff>62865</xdr:rowOff>
    </xdr:to>
    <xdr:cxnSp macro="">
      <xdr:nvCxnSpPr>
        <xdr:cNvPr id="194" name="直線コネクタ 193">
          <a:extLst>
            <a:ext uri="{FF2B5EF4-FFF2-40B4-BE49-F238E27FC236}">
              <a16:creationId xmlns:a16="http://schemas.microsoft.com/office/drawing/2014/main" id="{D639EE15-D4F1-40D6-B125-4AC56B646717}"/>
            </a:ext>
          </a:extLst>
        </xdr:cNvPr>
        <xdr:cNvCxnSpPr/>
      </xdr:nvCxnSpPr>
      <xdr:spPr>
        <a:xfrm>
          <a:off x="2565400" y="10245090"/>
          <a:ext cx="789940" cy="4381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60</xdr:row>
      <xdr:rowOff>130175</xdr:rowOff>
    </xdr:from>
    <xdr:to>
      <xdr:col>10</xdr:col>
      <xdr:colOff>165100</xdr:colOff>
      <xdr:row>61</xdr:row>
      <xdr:rowOff>60325</xdr:rowOff>
    </xdr:to>
    <xdr:sp macro="" textlink="">
      <xdr:nvSpPr>
        <xdr:cNvPr id="195" name="楕円 194">
          <a:extLst>
            <a:ext uri="{FF2B5EF4-FFF2-40B4-BE49-F238E27FC236}">
              <a16:creationId xmlns:a16="http://schemas.microsoft.com/office/drawing/2014/main" id="{C2814120-2841-4180-9696-E24729578D6A}"/>
            </a:ext>
          </a:extLst>
        </xdr:cNvPr>
        <xdr:cNvSpPr/>
      </xdr:nvSpPr>
      <xdr:spPr>
        <a:xfrm>
          <a:off x="1739900" y="10188575"/>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114300</xdr:colOff>
      <xdr:row>61</xdr:row>
      <xdr:rowOff>9525</xdr:rowOff>
    </xdr:from>
    <xdr:to>
      <xdr:col>15</xdr:col>
      <xdr:colOff>50800</xdr:colOff>
      <xdr:row>61</xdr:row>
      <xdr:rowOff>19050</xdr:rowOff>
    </xdr:to>
    <xdr:cxnSp macro="">
      <xdr:nvCxnSpPr>
        <xdr:cNvPr id="196" name="直線コネクタ 195">
          <a:extLst>
            <a:ext uri="{FF2B5EF4-FFF2-40B4-BE49-F238E27FC236}">
              <a16:creationId xmlns:a16="http://schemas.microsoft.com/office/drawing/2014/main" id="{DA40B849-12B3-4EE3-AC90-9AAE85DCAF8F}"/>
            </a:ext>
          </a:extLst>
        </xdr:cNvPr>
        <xdr:cNvCxnSpPr/>
      </xdr:nvCxnSpPr>
      <xdr:spPr>
        <a:xfrm>
          <a:off x="1790700" y="10235565"/>
          <a:ext cx="774700" cy="952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127000</xdr:colOff>
      <xdr:row>60</xdr:row>
      <xdr:rowOff>86360</xdr:rowOff>
    </xdr:from>
    <xdr:to>
      <xdr:col>6</xdr:col>
      <xdr:colOff>38100</xdr:colOff>
      <xdr:row>61</xdr:row>
      <xdr:rowOff>16510</xdr:rowOff>
    </xdr:to>
    <xdr:sp macro="" textlink="">
      <xdr:nvSpPr>
        <xdr:cNvPr id="197" name="楕円 196">
          <a:extLst>
            <a:ext uri="{FF2B5EF4-FFF2-40B4-BE49-F238E27FC236}">
              <a16:creationId xmlns:a16="http://schemas.microsoft.com/office/drawing/2014/main" id="{26188F27-206A-4BC6-8333-E28C5B4EB00C}"/>
            </a:ext>
          </a:extLst>
        </xdr:cNvPr>
        <xdr:cNvSpPr/>
      </xdr:nvSpPr>
      <xdr:spPr>
        <a:xfrm>
          <a:off x="965200" y="10144760"/>
          <a:ext cx="7874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177800</xdr:colOff>
      <xdr:row>60</xdr:row>
      <xdr:rowOff>137160</xdr:rowOff>
    </xdr:from>
    <xdr:to>
      <xdr:col>10</xdr:col>
      <xdr:colOff>114300</xdr:colOff>
      <xdr:row>61</xdr:row>
      <xdr:rowOff>9525</xdr:rowOff>
    </xdr:to>
    <xdr:cxnSp macro="">
      <xdr:nvCxnSpPr>
        <xdr:cNvPr id="198" name="直線コネクタ 197">
          <a:extLst>
            <a:ext uri="{FF2B5EF4-FFF2-40B4-BE49-F238E27FC236}">
              <a16:creationId xmlns:a16="http://schemas.microsoft.com/office/drawing/2014/main" id="{2FE27AF0-215B-4150-8696-D8346E0930F3}"/>
            </a:ext>
          </a:extLst>
        </xdr:cNvPr>
        <xdr:cNvCxnSpPr/>
      </xdr:nvCxnSpPr>
      <xdr:spPr>
        <a:xfrm>
          <a:off x="1008380" y="10195560"/>
          <a:ext cx="782320" cy="4000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153044</xdr:colOff>
      <xdr:row>58</xdr:row>
      <xdr:rowOff>126382</xdr:rowOff>
    </xdr:from>
    <xdr:ext cx="405111" cy="259045"/>
    <xdr:sp macro="" textlink="">
      <xdr:nvSpPr>
        <xdr:cNvPr id="199" name="n_1aveValue【体育館・プール】&#10;有形固定資産減価償却率">
          <a:extLst>
            <a:ext uri="{FF2B5EF4-FFF2-40B4-BE49-F238E27FC236}">
              <a16:creationId xmlns:a16="http://schemas.microsoft.com/office/drawing/2014/main" id="{5D755526-7EAA-4540-861B-FEF4945498D4}"/>
            </a:ext>
          </a:extLst>
        </xdr:cNvPr>
        <xdr:cNvSpPr txBox="1"/>
      </xdr:nvSpPr>
      <xdr:spPr>
        <a:xfrm>
          <a:off x="3170564" y="984950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63.1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58</xdr:row>
      <xdr:rowOff>151147</xdr:rowOff>
    </xdr:from>
    <xdr:ext cx="405111" cy="259045"/>
    <xdr:sp macro="" textlink="">
      <xdr:nvSpPr>
        <xdr:cNvPr id="200" name="n_2aveValue【体育館・プール】&#10;有形固定資産減価償却率">
          <a:extLst>
            <a:ext uri="{FF2B5EF4-FFF2-40B4-BE49-F238E27FC236}">
              <a16:creationId xmlns:a16="http://schemas.microsoft.com/office/drawing/2014/main" id="{33237B37-BD92-4E04-A929-B6EE33C4E367}"/>
            </a:ext>
          </a:extLst>
        </xdr:cNvPr>
        <xdr:cNvSpPr txBox="1"/>
      </xdr:nvSpPr>
      <xdr:spPr>
        <a:xfrm>
          <a:off x="2385704" y="987426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64.4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58</xdr:row>
      <xdr:rowOff>120667</xdr:rowOff>
    </xdr:from>
    <xdr:ext cx="405111" cy="259045"/>
    <xdr:sp macro="" textlink="">
      <xdr:nvSpPr>
        <xdr:cNvPr id="201" name="n_3aveValue【体育館・プール】&#10;有形固定資産減価償却率">
          <a:extLst>
            <a:ext uri="{FF2B5EF4-FFF2-40B4-BE49-F238E27FC236}">
              <a16:creationId xmlns:a16="http://schemas.microsoft.com/office/drawing/2014/main" id="{11CA1B36-754A-4886-A1EB-075C1F55BBB4}"/>
            </a:ext>
          </a:extLst>
        </xdr:cNvPr>
        <xdr:cNvSpPr txBox="1"/>
      </xdr:nvSpPr>
      <xdr:spPr>
        <a:xfrm>
          <a:off x="1611004" y="984378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62.8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58</xdr:row>
      <xdr:rowOff>92092</xdr:rowOff>
    </xdr:from>
    <xdr:ext cx="405111" cy="259045"/>
    <xdr:sp macro="" textlink="">
      <xdr:nvSpPr>
        <xdr:cNvPr id="202" name="n_4aveValue【体育館・プール】&#10;有形固定資産減価償却率">
          <a:extLst>
            <a:ext uri="{FF2B5EF4-FFF2-40B4-BE49-F238E27FC236}">
              <a16:creationId xmlns:a16="http://schemas.microsoft.com/office/drawing/2014/main" id="{0E741926-E724-436F-991C-FBCBC7B78D6E}"/>
            </a:ext>
          </a:extLst>
        </xdr:cNvPr>
        <xdr:cNvSpPr txBox="1"/>
      </xdr:nvSpPr>
      <xdr:spPr>
        <a:xfrm>
          <a:off x="836304" y="981521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61.3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153044</xdr:colOff>
      <xdr:row>61</xdr:row>
      <xdr:rowOff>104792</xdr:rowOff>
    </xdr:from>
    <xdr:ext cx="405111" cy="259045"/>
    <xdr:sp macro="" textlink="">
      <xdr:nvSpPr>
        <xdr:cNvPr id="203" name="n_1mainValue【体育館・プール】&#10;有形固定資産減価償却率">
          <a:extLst>
            <a:ext uri="{FF2B5EF4-FFF2-40B4-BE49-F238E27FC236}">
              <a16:creationId xmlns:a16="http://schemas.microsoft.com/office/drawing/2014/main" id="{5EBDB5FC-B50F-4F67-8DCD-734C16C97336}"/>
            </a:ext>
          </a:extLst>
        </xdr:cNvPr>
        <xdr:cNvSpPr txBox="1"/>
      </xdr:nvSpPr>
      <xdr:spPr>
        <a:xfrm>
          <a:off x="3170564" y="1033083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72.3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61</xdr:row>
      <xdr:rowOff>60977</xdr:rowOff>
    </xdr:from>
    <xdr:ext cx="405111" cy="259045"/>
    <xdr:sp macro="" textlink="">
      <xdr:nvSpPr>
        <xdr:cNvPr id="204" name="n_2mainValue【体育館・プール】&#10;有形固定資産減価償却率">
          <a:extLst>
            <a:ext uri="{FF2B5EF4-FFF2-40B4-BE49-F238E27FC236}">
              <a16:creationId xmlns:a16="http://schemas.microsoft.com/office/drawing/2014/main" id="{2D516B67-ABDC-452F-96EA-C6CFA521CA1E}"/>
            </a:ext>
          </a:extLst>
        </xdr:cNvPr>
        <xdr:cNvSpPr txBox="1"/>
      </xdr:nvSpPr>
      <xdr:spPr>
        <a:xfrm>
          <a:off x="2385704" y="1028701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70.0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61</xdr:row>
      <xdr:rowOff>51452</xdr:rowOff>
    </xdr:from>
    <xdr:ext cx="405111" cy="259045"/>
    <xdr:sp macro="" textlink="">
      <xdr:nvSpPr>
        <xdr:cNvPr id="205" name="n_3mainValue【体育館・プール】&#10;有形固定資産減価償却率">
          <a:extLst>
            <a:ext uri="{FF2B5EF4-FFF2-40B4-BE49-F238E27FC236}">
              <a16:creationId xmlns:a16="http://schemas.microsoft.com/office/drawing/2014/main" id="{EA166046-33C6-4D81-A4E4-6F94C9DF595C}"/>
            </a:ext>
          </a:extLst>
        </xdr:cNvPr>
        <xdr:cNvSpPr txBox="1"/>
      </xdr:nvSpPr>
      <xdr:spPr>
        <a:xfrm>
          <a:off x="1611004" y="1027749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69.5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61</xdr:row>
      <xdr:rowOff>7637</xdr:rowOff>
    </xdr:from>
    <xdr:ext cx="405111" cy="259045"/>
    <xdr:sp macro="" textlink="">
      <xdr:nvSpPr>
        <xdr:cNvPr id="206" name="n_4mainValue【体育館・プール】&#10;有形固定資産減価償却率">
          <a:extLst>
            <a:ext uri="{FF2B5EF4-FFF2-40B4-BE49-F238E27FC236}">
              <a16:creationId xmlns:a16="http://schemas.microsoft.com/office/drawing/2014/main" id="{E83560D7-CF51-4100-96D5-EFAAA52B8AE8}"/>
            </a:ext>
          </a:extLst>
        </xdr:cNvPr>
        <xdr:cNvSpPr txBox="1"/>
      </xdr:nvSpPr>
      <xdr:spPr>
        <a:xfrm>
          <a:off x="836304" y="1023367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67.2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46</xdr:row>
      <xdr:rowOff>114300</xdr:rowOff>
    </xdr:from>
    <xdr:to>
      <xdr:col>59</xdr:col>
      <xdr:colOff>88900</xdr:colOff>
      <xdr:row>50</xdr:row>
      <xdr:rowOff>63500</xdr:rowOff>
    </xdr:to>
    <xdr:sp macro="" textlink="">
      <xdr:nvSpPr>
        <xdr:cNvPr id="207" name="正方形/長方形 206">
          <a:extLst>
            <a:ext uri="{FF2B5EF4-FFF2-40B4-BE49-F238E27FC236}">
              <a16:creationId xmlns:a16="http://schemas.microsoft.com/office/drawing/2014/main" id="{406D49CE-CEDE-4DA2-AC52-C22BFB420266}"/>
            </a:ext>
          </a:extLst>
        </xdr:cNvPr>
        <xdr:cNvSpPr/>
      </xdr:nvSpPr>
      <xdr:spPr>
        <a:xfrm>
          <a:off x="5826760" y="7825740"/>
          <a:ext cx="4152900" cy="61976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体育館・プール</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35</xdr:col>
      <xdr:colOff>63500</xdr:colOff>
      <xdr:row>50</xdr:row>
      <xdr:rowOff>88900</xdr:rowOff>
    </xdr:from>
    <xdr:to>
      <xdr:col>43</xdr:col>
      <xdr:colOff>63500</xdr:colOff>
      <xdr:row>52</xdr:row>
      <xdr:rowOff>0</xdr:rowOff>
    </xdr:to>
    <xdr:sp macro="" textlink="">
      <xdr:nvSpPr>
        <xdr:cNvPr id="208" name="正方形/長方形 207">
          <a:extLst>
            <a:ext uri="{FF2B5EF4-FFF2-40B4-BE49-F238E27FC236}">
              <a16:creationId xmlns:a16="http://schemas.microsoft.com/office/drawing/2014/main" id="{04A66E13-3275-4286-B296-592859B3E196}"/>
            </a:ext>
          </a:extLst>
        </xdr:cNvPr>
        <xdr:cNvSpPr/>
      </xdr:nvSpPr>
      <xdr:spPr>
        <a:xfrm>
          <a:off x="5930900" y="847090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51</xdr:row>
      <xdr:rowOff>120650</xdr:rowOff>
    </xdr:from>
    <xdr:to>
      <xdr:col>43</xdr:col>
      <xdr:colOff>63500</xdr:colOff>
      <xdr:row>53</xdr:row>
      <xdr:rowOff>31750</xdr:rowOff>
    </xdr:to>
    <xdr:sp macro="" textlink="">
      <xdr:nvSpPr>
        <xdr:cNvPr id="209" name="正方形/長方形 208">
          <a:extLst>
            <a:ext uri="{FF2B5EF4-FFF2-40B4-BE49-F238E27FC236}">
              <a16:creationId xmlns:a16="http://schemas.microsoft.com/office/drawing/2014/main" id="{A22885AB-5860-4670-9886-C9AE154D97A3}"/>
            </a:ext>
          </a:extLst>
        </xdr:cNvPr>
        <xdr:cNvSpPr/>
      </xdr:nvSpPr>
      <xdr:spPr>
        <a:xfrm>
          <a:off x="5930900" y="867029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6/27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50</xdr:row>
      <xdr:rowOff>88900</xdr:rowOff>
    </xdr:from>
    <xdr:to>
      <xdr:col>48</xdr:col>
      <xdr:colOff>127000</xdr:colOff>
      <xdr:row>52</xdr:row>
      <xdr:rowOff>0</xdr:rowOff>
    </xdr:to>
    <xdr:sp macro="" textlink="">
      <xdr:nvSpPr>
        <xdr:cNvPr id="210" name="正方形/長方形 209">
          <a:extLst>
            <a:ext uri="{FF2B5EF4-FFF2-40B4-BE49-F238E27FC236}">
              <a16:creationId xmlns:a16="http://schemas.microsoft.com/office/drawing/2014/main" id="{3B4FDA11-9840-412E-ADAC-ABF1865FF43A}"/>
            </a:ext>
          </a:extLst>
        </xdr:cNvPr>
        <xdr:cNvSpPr/>
      </xdr:nvSpPr>
      <xdr:spPr>
        <a:xfrm>
          <a:off x="6832600" y="847090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51</xdr:row>
      <xdr:rowOff>120650</xdr:rowOff>
    </xdr:from>
    <xdr:to>
      <xdr:col>48</xdr:col>
      <xdr:colOff>127000</xdr:colOff>
      <xdr:row>53</xdr:row>
      <xdr:rowOff>31750</xdr:rowOff>
    </xdr:to>
    <xdr:sp macro="" textlink="">
      <xdr:nvSpPr>
        <xdr:cNvPr id="211" name="正方形/長方形 210">
          <a:extLst>
            <a:ext uri="{FF2B5EF4-FFF2-40B4-BE49-F238E27FC236}">
              <a16:creationId xmlns:a16="http://schemas.microsoft.com/office/drawing/2014/main" id="{7D4E0693-D517-48C0-AF96-110A2E47F1BB}"/>
            </a:ext>
          </a:extLst>
        </xdr:cNvPr>
        <xdr:cNvSpPr/>
      </xdr:nvSpPr>
      <xdr:spPr>
        <a:xfrm>
          <a:off x="6832600" y="867029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0.157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50</xdr:row>
      <xdr:rowOff>88900</xdr:rowOff>
    </xdr:from>
    <xdr:to>
      <xdr:col>54</xdr:col>
      <xdr:colOff>127000</xdr:colOff>
      <xdr:row>52</xdr:row>
      <xdr:rowOff>0</xdr:rowOff>
    </xdr:to>
    <xdr:sp macro="" textlink="">
      <xdr:nvSpPr>
        <xdr:cNvPr id="212" name="正方形/長方形 211">
          <a:extLst>
            <a:ext uri="{FF2B5EF4-FFF2-40B4-BE49-F238E27FC236}">
              <a16:creationId xmlns:a16="http://schemas.microsoft.com/office/drawing/2014/main" id="{FFC82622-B5C8-42C3-BD9D-E1B0C4204689}"/>
            </a:ext>
          </a:extLst>
        </xdr:cNvPr>
        <xdr:cNvSpPr/>
      </xdr:nvSpPr>
      <xdr:spPr>
        <a:xfrm>
          <a:off x="7838440" y="847090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愛媛県平均</a:t>
          </a:r>
        </a:p>
      </xdr:txBody>
    </xdr:sp>
    <xdr:clientData/>
  </xdr:twoCellAnchor>
  <xdr:twoCellAnchor>
    <xdr:from>
      <xdr:col>46</xdr:col>
      <xdr:colOff>127000</xdr:colOff>
      <xdr:row>51</xdr:row>
      <xdr:rowOff>120650</xdr:rowOff>
    </xdr:from>
    <xdr:to>
      <xdr:col>54</xdr:col>
      <xdr:colOff>127000</xdr:colOff>
      <xdr:row>53</xdr:row>
      <xdr:rowOff>31750</xdr:rowOff>
    </xdr:to>
    <xdr:sp macro="" textlink="">
      <xdr:nvSpPr>
        <xdr:cNvPr id="213" name="正方形/長方形 212">
          <a:extLst>
            <a:ext uri="{FF2B5EF4-FFF2-40B4-BE49-F238E27FC236}">
              <a16:creationId xmlns:a16="http://schemas.microsoft.com/office/drawing/2014/main" id="{F5EF2F6E-A1E0-4038-A0EF-F6BA6CF9EE54}"/>
            </a:ext>
          </a:extLst>
        </xdr:cNvPr>
        <xdr:cNvSpPr/>
      </xdr:nvSpPr>
      <xdr:spPr>
        <a:xfrm>
          <a:off x="7838440" y="867029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0.241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53</xdr:row>
      <xdr:rowOff>57150</xdr:rowOff>
    </xdr:from>
    <xdr:to>
      <xdr:col>59</xdr:col>
      <xdr:colOff>88900</xdr:colOff>
      <xdr:row>66</xdr:row>
      <xdr:rowOff>114300</xdr:rowOff>
    </xdr:to>
    <xdr:sp macro="" textlink="">
      <xdr:nvSpPr>
        <xdr:cNvPr id="214" name="正方形/長方形 213">
          <a:extLst>
            <a:ext uri="{FF2B5EF4-FFF2-40B4-BE49-F238E27FC236}">
              <a16:creationId xmlns:a16="http://schemas.microsoft.com/office/drawing/2014/main" id="{72493E85-786A-45D4-97C0-E2E4B75497FC}"/>
            </a:ext>
          </a:extLst>
        </xdr:cNvPr>
        <xdr:cNvSpPr/>
      </xdr:nvSpPr>
      <xdr:spPr>
        <a:xfrm>
          <a:off x="5826760" y="8942070"/>
          <a:ext cx="4152900" cy="223647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52</xdr:row>
      <xdr:rowOff>38100</xdr:rowOff>
    </xdr:from>
    <xdr:ext cx="349839" cy="225703"/>
    <xdr:sp macro="" textlink="">
      <xdr:nvSpPr>
        <xdr:cNvPr id="215" name="テキスト ボックス 214">
          <a:extLst>
            <a:ext uri="{FF2B5EF4-FFF2-40B4-BE49-F238E27FC236}">
              <a16:creationId xmlns:a16="http://schemas.microsoft.com/office/drawing/2014/main" id="{2E079078-760D-4BD6-8BE9-C96073C86F19}"/>
            </a:ext>
          </a:extLst>
        </xdr:cNvPr>
        <xdr:cNvSpPr txBox="1"/>
      </xdr:nvSpPr>
      <xdr:spPr>
        <a:xfrm>
          <a:off x="5788660" y="875538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66</xdr:row>
      <xdr:rowOff>114300</xdr:rowOff>
    </xdr:from>
    <xdr:to>
      <xdr:col>59</xdr:col>
      <xdr:colOff>50800</xdr:colOff>
      <xdr:row>66</xdr:row>
      <xdr:rowOff>114300</xdr:rowOff>
    </xdr:to>
    <xdr:cxnSp macro="">
      <xdr:nvCxnSpPr>
        <xdr:cNvPr id="216" name="直線コネクタ 215">
          <a:extLst>
            <a:ext uri="{FF2B5EF4-FFF2-40B4-BE49-F238E27FC236}">
              <a16:creationId xmlns:a16="http://schemas.microsoft.com/office/drawing/2014/main" id="{811D358C-350B-4954-906F-49784DE39E31}"/>
            </a:ext>
          </a:extLst>
        </xdr:cNvPr>
        <xdr:cNvCxnSpPr/>
      </xdr:nvCxnSpPr>
      <xdr:spPr>
        <a:xfrm>
          <a:off x="5826760" y="11178540"/>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64</xdr:row>
      <xdr:rowOff>76200</xdr:rowOff>
    </xdr:from>
    <xdr:to>
      <xdr:col>59</xdr:col>
      <xdr:colOff>50800</xdr:colOff>
      <xdr:row>64</xdr:row>
      <xdr:rowOff>76200</xdr:rowOff>
    </xdr:to>
    <xdr:cxnSp macro="">
      <xdr:nvCxnSpPr>
        <xdr:cNvPr id="217" name="直線コネクタ 216">
          <a:extLst>
            <a:ext uri="{FF2B5EF4-FFF2-40B4-BE49-F238E27FC236}">
              <a16:creationId xmlns:a16="http://schemas.microsoft.com/office/drawing/2014/main" id="{C459B649-7903-437A-BF3E-9D15F5B426D8}"/>
            </a:ext>
          </a:extLst>
        </xdr:cNvPr>
        <xdr:cNvCxnSpPr/>
      </xdr:nvCxnSpPr>
      <xdr:spPr>
        <a:xfrm>
          <a:off x="5826760" y="10805160"/>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63</xdr:row>
      <xdr:rowOff>105427</xdr:rowOff>
    </xdr:from>
    <xdr:ext cx="467179" cy="259045"/>
    <xdr:sp macro="" textlink="">
      <xdr:nvSpPr>
        <xdr:cNvPr id="218" name="テキスト ボックス 217">
          <a:extLst>
            <a:ext uri="{FF2B5EF4-FFF2-40B4-BE49-F238E27FC236}">
              <a16:creationId xmlns:a16="http://schemas.microsoft.com/office/drawing/2014/main" id="{57645D75-7FFE-4A17-989D-42425688BD2D}"/>
            </a:ext>
          </a:extLst>
        </xdr:cNvPr>
        <xdr:cNvSpPr txBox="1"/>
      </xdr:nvSpPr>
      <xdr:spPr>
        <a:xfrm>
          <a:off x="5405301" y="1066674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62</xdr:row>
      <xdr:rowOff>38100</xdr:rowOff>
    </xdr:from>
    <xdr:to>
      <xdr:col>59</xdr:col>
      <xdr:colOff>50800</xdr:colOff>
      <xdr:row>62</xdr:row>
      <xdr:rowOff>38100</xdr:rowOff>
    </xdr:to>
    <xdr:cxnSp macro="">
      <xdr:nvCxnSpPr>
        <xdr:cNvPr id="219" name="直線コネクタ 218">
          <a:extLst>
            <a:ext uri="{FF2B5EF4-FFF2-40B4-BE49-F238E27FC236}">
              <a16:creationId xmlns:a16="http://schemas.microsoft.com/office/drawing/2014/main" id="{644F2A7E-89A2-49A1-B084-E889C3D1CDCB}"/>
            </a:ext>
          </a:extLst>
        </xdr:cNvPr>
        <xdr:cNvCxnSpPr/>
      </xdr:nvCxnSpPr>
      <xdr:spPr>
        <a:xfrm>
          <a:off x="5826760" y="10431780"/>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61</xdr:row>
      <xdr:rowOff>67327</xdr:rowOff>
    </xdr:from>
    <xdr:ext cx="467179" cy="259045"/>
    <xdr:sp macro="" textlink="">
      <xdr:nvSpPr>
        <xdr:cNvPr id="220" name="テキスト ボックス 219">
          <a:extLst>
            <a:ext uri="{FF2B5EF4-FFF2-40B4-BE49-F238E27FC236}">
              <a16:creationId xmlns:a16="http://schemas.microsoft.com/office/drawing/2014/main" id="{87957419-3E43-483A-9897-D3670C99393E}"/>
            </a:ext>
          </a:extLst>
        </xdr:cNvPr>
        <xdr:cNvSpPr txBox="1"/>
      </xdr:nvSpPr>
      <xdr:spPr>
        <a:xfrm>
          <a:off x="5405301" y="1029336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60</xdr:row>
      <xdr:rowOff>0</xdr:rowOff>
    </xdr:from>
    <xdr:to>
      <xdr:col>59</xdr:col>
      <xdr:colOff>50800</xdr:colOff>
      <xdr:row>60</xdr:row>
      <xdr:rowOff>0</xdr:rowOff>
    </xdr:to>
    <xdr:cxnSp macro="">
      <xdr:nvCxnSpPr>
        <xdr:cNvPr id="221" name="直線コネクタ 220">
          <a:extLst>
            <a:ext uri="{FF2B5EF4-FFF2-40B4-BE49-F238E27FC236}">
              <a16:creationId xmlns:a16="http://schemas.microsoft.com/office/drawing/2014/main" id="{36C828EE-9B01-4194-99CA-2E314D77AFBD}"/>
            </a:ext>
          </a:extLst>
        </xdr:cNvPr>
        <xdr:cNvCxnSpPr/>
      </xdr:nvCxnSpPr>
      <xdr:spPr>
        <a:xfrm>
          <a:off x="5826760" y="10058400"/>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59</xdr:row>
      <xdr:rowOff>29227</xdr:rowOff>
    </xdr:from>
    <xdr:ext cx="467179" cy="259045"/>
    <xdr:sp macro="" textlink="">
      <xdr:nvSpPr>
        <xdr:cNvPr id="222" name="テキスト ボックス 221">
          <a:extLst>
            <a:ext uri="{FF2B5EF4-FFF2-40B4-BE49-F238E27FC236}">
              <a16:creationId xmlns:a16="http://schemas.microsoft.com/office/drawing/2014/main" id="{4998AAC1-F3EB-4011-ACFA-B1E22D7D6BF0}"/>
            </a:ext>
          </a:extLst>
        </xdr:cNvPr>
        <xdr:cNvSpPr txBox="1"/>
      </xdr:nvSpPr>
      <xdr:spPr>
        <a:xfrm>
          <a:off x="5405301" y="991998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57</xdr:row>
      <xdr:rowOff>133350</xdr:rowOff>
    </xdr:from>
    <xdr:to>
      <xdr:col>59</xdr:col>
      <xdr:colOff>50800</xdr:colOff>
      <xdr:row>57</xdr:row>
      <xdr:rowOff>133350</xdr:rowOff>
    </xdr:to>
    <xdr:cxnSp macro="">
      <xdr:nvCxnSpPr>
        <xdr:cNvPr id="223" name="直線コネクタ 222">
          <a:extLst>
            <a:ext uri="{FF2B5EF4-FFF2-40B4-BE49-F238E27FC236}">
              <a16:creationId xmlns:a16="http://schemas.microsoft.com/office/drawing/2014/main" id="{D0D84C76-1C03-423C-8324-A397FD8EEE61}"/>
            </a:ext>
          </a:extLst>
        </xdr:cNvPr>
        <xdr:cNvCxnSpPr/>
      </xdr:nvCxnSpPr>
      <xdr:spPr>
        <a:xfrm>
          <a:off x="5826760" y="9688830"/>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56</xdr:row>
      <xdr:rowOff>162577</xdr:rowOff>
    </xdr:from>
    <xdr:ext cx="467179" cy="259045"/>
    <xdr:sp macro="" textlink="">
      <xdr:nvSpPr>
        <xdr:cNvPr id="224" name="テキスト ボックス 223">
          <a:extLst>
            <a:ext uri="{FF2B5EF4-FFF2-40B4-BE49-F238E27FC236}">
              <a16:creationId xmlns:a16="http://schemas.microsoft.com/office/drawing/2014/main" id="{31D231BF-1236-4EDC-9B6A-980D1B48DD40}"/>
            </a:ext>
          </a:extLst>
        </xdr:cNvPr>
        <xdr:cNvSpPr txBox="1"/>
      </xdr:nvSpPr>
      <xdr:spPr>
        <a:xfrm>
          <a:off x="5405301" y="955041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55</xdr:row>
      <xdr:rowOff>95250</xdr:rowOff>
    </xdr:from>
    <xdr:to>
      <xdr:col>59</xdr:col>
      <xdr:colOff>50800</xdr:colOff>
      <xdr:row>55</xdr:row>
      <xdr:rowOff>95250</xdr:rowOff>
    </xdr:to>
    <xdr:cxnSp macro="">
      <xdr:nvCxnSpPr>
        <xdr:cNvPr id="225" name="直線コネクタ 224">
          <a:extLst>
            <a:ext uri="{FF2B5EF4-FFF2-40B4-BE49-F238E27FC236}">
              <a16:creationId xmlns:a16="http://schemas.microsoft.com/office/drawing/2014/main" id="{81D79D63-F12E-4B7A-B113-6F727F651201}"/>
            </a:ext>
          </a:extLst>
        </xdr:cNvPr>
        <xdr:cNvCxnSpPr/>
      </xdr:nvCxnSpPr>
      <xdr:spPr>
        <a:xfrm>
          <a:off x="5826760" y="9315450"/>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54</xdr:row>
      <xdr:rowOff>124477</xdr:rowOff>
    </xdr:from>
    <xdr:ext cx="467179" cy="259045"/>
    <xdr:sp macro="" textlink="">
      <xdr:nvSpPr>
        <xdr:cNvPr id="226" name="テキスト ボックス 225">
          <a:extLst>
            <a:ext uri="{FF2B5EF4-FFF2-40B4-BE49-F238E27FC236}">
              <a16:creationId xmlns:a16="http://schemas.microsoft.com/office/drawing/2014/main" id="{856C0F38-A6D1-4887-80D4-38FF2D0A44DA}"/>
            </a:ext>
          </a:extLst>
        </xdr:cNvPr>
        <xdr:cNvSpPr txBox="1"/>
      </xdr:nvSpPr>
      <xdr:spPr>
        <a:xfrm>
          <a:off x="5405301" y="917703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53</xdr:row>
      <xdr:rowOff>57150</xdr:rowOff>
    </xdr:from>
    <xdr:to>
      <xdr:col>59</xdr:col>
      <xdr:colOff>50800</xdr:colOff>
      <xdr:row>53</xdr:row>
      <xdr:rowOff>57150</xdr:rowOff>
    </xdr:to>
    <xdr:cxnSp macro="">
      <xdr:nvCxnSpPr>
        <xdr:cNvPr id="227" name="直線コネクタ 226">
          <a:extLst>
            <a:ext uri="{FF2B5EF4-FFF2-40B4-BE49-F238E27FC236}">
              <a16:creationId xmlns:a16="http://schemas.microsoft.com/office/drawing/2014/main" id="{0B815A31-CA4A-4EFE-88E5-B91FC3C49903}"/>
            </a:ext>
          </a:extLst>
        </xdr:cNvPr>
        <xdr:cNvCxnSpPr/>
      </xdr:nvCxnSpPr>
      <xdr:spPr>
        <a:xfrm>
          <a:off x="5826760" y="8942070"/>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52</xdr:row>
      <xdr:rowOff>86377</xdr:rowOff>
    </xdr:from>
    <xdr:ext cx="467179" cy="259045"/>
    <xdr:sp macro="" textlink="">
      <xdr:nvSpPr>
        <xdr:cNvPr id="228" name="テキスト ボックス 227">
          <a:extLst>
            <a:ext uri="{FF2B5EF4-FFF2-40B4-BE49-F238E27FC236}">
              <a16:creationId xmlns:a16="http://schemas.microsoft.com/office/drawing/2014/main" id="{660ED4D8-60B0-4B9A-A614-1005100FA92B}"/>
            </a:ext>
          </a:extLst>
        </xdr:cNvPr>
        <xdr:cNvSpPr txBox="1"/>
      </xdr:nvSpPr>
      <xdr:spPr>
        <a:xfrm>
          <a:off x="5405301" y="880365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53</xdr:row>
      <xdr:rowOff>57150</xdr:rowOff>
    </xdr:from>
    <xdr:to>
      <xdr:col>59</xdr:col>
      <xdr:colOff>88900</xdr:colOff>
      <xdr:row>66</xdr:row>
      <xdr:rowOff>114300</xdr:rowOff>
    </xdr:to>
    <xdr:sp macro="" textlink="">
      <xdr:nvSpPr>
        <xdr:cNvPr id="229" name="【体育館・プール】&#10;一人当たり面積グラフ枠">
          <a:extLst>
            <a:ext uri="{FF2B5EF4-FFF2-40B4-BE49-F238E27FC236}">
              <a16:creationId xmlns:a16="http://schemas.microsoft.com/office/drawing/2014/main" id="{8EFE3EB3-78D7-45DC-B0C1-4DFEF5148A65}"/>
            </a:ext>
          </a:extLst>
        </xdr:cNvPr>
        <xdr:cNvSpPr/>
      </xdr:nvSpPr>
      <xdr:spPr>
        <a:xfrm>
          <a:off x="5826760" y="8942070"/>
          <a:ext cx="4152900" cy="223647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189865</xdr:colOff>
      <xdr:row>56</xdr:row>
      <xdr:rowOff>135255</xdr:rowOff>
    </xdr:from>
    <xdr:to>
      <xdr:col>54</xdr:col>
      <xdr:colOff>189865</xdr:colOff>
      <xdr:row>63</xdr:row>
      <xdr:rowOff>140970</xdr:rowOff>
    </xdr:to>
    <xdr:cxnSp macro="">
      <xdr:nvCxnSpPr>
        <xdr:cNvPr id="230" name="直線コネクタ 229">
          <a:extLst>
            <a:ext uri="{FF2B5EF4-FFF2-40B4-BE49-F238E27FC236}">
              <a16:creationId xmlns:a16="http://schemas.microsoft.com/office/drawing/2014/main" id="{034461F3-A29F-4ACE-9043-501B2D2F9B09}"/>
            </a:ext>
          </a:extLst>
        </xdr:cNvPr>
        <xdr:cNvCxnSpPr/>
      </xdr:nvCxnSpPr>
      <xdr:spPr>
        <a:xfrm flipV="1">
          <a:off x="9219565" y="9523095"/>
          <a:ext cx="0" cy="117919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63</xdr:row>
      <xdr:rowOff>144797</xdr:rowOff>
    </xdr:from>
    <xdr:ext cx="469744" cy="259045"/>
    <xdr:sp macro="" textlink="">
      <xdr:nvSpPr>
        <xdr:cNvPr id="231" name="【体育館・プール】&#10;一人当たり面積最小値テキスト">
          <a:extLst>
            <a:ext uri="{FF2B5EF4-FFF2-40B4-BE49-F238E27FC236}">
              <a16:creationId xmlns:a16="http://schemas.microsoft.com/office/drawing/2014/main" id="{D47B6BDA-B7BF-4AF4-A2D1-D5E5D00CF8C0}"/>
            </a:ext>
          </a:extLst>
        </xdr:cNvPr>
        <xdr:cNvSpPr txBox="1"/>
      </xdr:nvSpPr>
      <xdr:spPr>
        <a:xfrm>
          <a:off x="9258300" y="1070611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0.056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63</xdr:row>
      <xdr:rowOff>140970</xdr:rowOff>
    </xdr:from>
    <xdr:to>
      <xdr:col>55</xdr:col>
      <xdr:colOff>88900</xdr:colOff>
      <xdr:row>63</xdr:row>
      <xdr:rowOff>140970</xdr:rowOff>
    </xdr:to>
    <xdr:cxnSp macro="">
      <xdr:nvCxnSpPr>
        <xdr:cNvPr id="232" name="直線コネクタ 231">
          <a:extLst>
            <a:ext uri="{FF2B5EF4-FFF2-40B4-BE49-F238E27FC236}">
              <a16:creationId xmlns:a16="http://schemas.microsoft.com/office/drawing/2014/main" id="{39F0AFD5-9FB3-459A-9B93-A66B57FCC5F1}"/>
            </a:ext>
          </a:extLst>
        </xdr:cNvPr>
        <xdr:cNvCxnSpPr/>
      </xdr:nvCxnSpPr>
      <xdr:spPr>
        <a:xfrm>
          <a:off x="9154160" y="10702290"/>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55</xdr:row>
      <xdr:rowOff>81932</xdr:rowOff>
    </xdr:from>
    <xdr:ext cx="469744" cy="259045"/>
    <xdr:sp macro="" textlink="">
      <xdr:nvSpPr>
        <xdr:cNvPr id="233" name="【体育館・プール】&#10;一人当たり面積最大値テキスト">
          <a:extLst>
            <a:ext uri="{FF2B5EF4-FFF2-40B4-BE49-F238E27FC236}">
              <a16:creationId xmlns:a16="http://schemas.microsoft.com/office/drawing/2014/main" id="{4E612E71-E6EE-46DB-9919-E376285B0B28}"/>
            </a:ext>
          </a:extLst>
        </xdr:cNvPr>
        <xdr:cNvSpPr txBox="1"/>
      </xdr:nvSpPr>
      <xdr:spPr>
        <a:xfrm>
          <a:off x="9258300" y="930213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0.689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56</xdr:row>
      <xdr:rowOff>135255</xdr:rowOff>
    </xdr:from>
    <xdr:to>
      <xdr:col>55</xdr:col>
      <xdr:colOff>88900</xdr:colOff>
      <xdr:row>56</xdr:row>
      <xdr:rowOff>135255</xdr:rowOff>
    </xdr:to>
    <xdr:cxnSp macro="">
      <xdr:nvCxnSpPr>
        <xdr:cNvPr id="234" name="直線コネクタ 233">
          <a:extLst>
            <a:ext uri="{FF2B5EF4-FFF2-40B4-BE49-F238E27FC236}">
              <a16:creationId xmlns:a16="http://schemas.microsoft.com/office/drawing/2014/main" id="{9A33A9EE-9707-4B07-96A4-3DE898EE37E4}"/>
            </a:ext>
          </a:extLst>
        </xdr:cNvPr>
        <xdr:cNvCxnSpPr/>
      </xdr:nvCxnSpPr>
      <xdr:spPr>
        <a:xfrm>
          <a:off x="9154160" y="9523095"/>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62</xdr:row>
      <xdr:rowOff>17162</xdr:rowOff>
    </xdr:from>
    <xdr:ext cx="469744" cy="259045"/>
    <xdr:sp macro="" textlink="">
      <xdr:nvSpPr>
        <xdr:cNvPr id="235" name="【体育館・プール】&#10;一人当たり面積平均値テキスト">
          <a:extLst>
            <a:ext uri="{FF2B5EF4-FFF2-40B4-BE49-F238E27FC236}">
              <a16:creationId xmlns:a16="http://schemas.microsoft.com/office/drawing/2014/main" id="{A93C3831-278F-4333-84F7-C4082474C8A6}"/>
            </a:ext>
          </a:extLst>
        </xdr:cNvPr>
        <xdr:cNvSpPr txBox="1"/>
      </xdr:nvSpPr>
      <xdr:spPr>
        <a:xfrm>
          <a:off x="9258300" y="10410842"/>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0.173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62</xdr:row>
      <xdr:rowOff>38735</xdr:rowOff>
    </xdr:from>
    <xdr:to>
      <xdr:col>55</xdr:col>
      <xdr:colOff>50800</xdr:colOff>
      <xdr:row>62</xdr:row>
      <xdr:rowOff>140335</xdr:rowOff>
    </xdr:to>
    <xdr:sp macro="" textlink="">
      <xdr:nvSpPr>
        <xdr:cNvPr id="236" name="フローチャート: 判断 235">
          <a:extLst>
            <a:ext uri="{FF2B5EF4-FFF2-40B4-BE49-F238E27FC236}">
              <a16:creationId xmlns:a16="http://schemas.microsoft.com/office/drawing/2014/main" id="{7D13B4CE-21AC-47DF-BDDE-122D97A564C5}"/>
            </a:ext>
          </a:extLst>
        </xdr:cNvPr>
        <xdr:cNvSpPr/>
      </xdr:nvSpPr>
      <xdr:spPr>
        <a:xfrm>
          <a:off x="9192260" y="10432415"/>
          <a:ext cx="7874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63500</xdr:colOff>
      <xdr:row>62</xdr:row>
      <xdr:rowOff>46355</xdr:rowOff>
    </xdr:from>
    <xdr:to>
      <xdr:col>50</xdr:col>
      <xdr:colOff>165100</xdr:colOff>
      <xdr:row>62</xdr:row>
      <xdr:rowOff>147955</xdr:rowOff>
    </xdr:to>
    <xdr:sp macro="" textlink="">
      <xdr:nvSpPr>
        <xdr:cNvPr id="237" name="フローチャート: 判断 236">
          <a:extLst>
            <a:ext uri="{FF2B5EF4-FFF2-40B4-BE49-F238E27FC236}">
              <a16:creationId xmlns:a16="http://schemas.microsoft.com/office/drawing/2014/main" id="{85EC513D-9980-43C0-82F0-13EA5A5FD4C1}"/>
            </a:ext>
          </a:extLst>
        </xdr:cNvPr>
        <xdr:cNvSpPr/>
      </xdr:nvSpPr>
      <xdr:spPr>
        <a:xfrm>
          <a:off x="8445500" y="1044003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127000</xdr:colOff>
      <xdr:row>61</xdr:row>
      <xdr:rowOff>135890</xdr:rowOff>
    </xdr:from>
    <xdr:to>
      <xdr:col>46</xdr:col>
      <xdr:colOff>38100</xdr:colOff>
      <xdr:row>62</xdr:row>
      <xdr:rowOff>66040</xdr:rowOff>
    </xdr:to>
    <xdr:sp macro="" textlink="">
      <xdr:nvSpPr>
        <xdr:cNvPr id="238" name="フローチャート: 判断 237">
          <a:extLst>
            <a:ext uri="{FF2B5EF4-FFF2-40B4-BE49-F238E27FC236}">
              <a16:creationId xmlns:a16="http://schemas.microsoft.com/office/drawing/2014/main" id="{86CAE3A4-348B-4D96-9E38-DDC0359CF059}"/>
            </a:ext>
          </a:extLst>
        </xdr:cNvPr>
        <xdr:cNvSpPr/>
      </xdr:nvSpPr>
      <xdr:spPr>
        <a:xfrm>
          <a:off x="7670800" y="10361930"/>
          <a:ext cx="7874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0</xdr:colOff>
      <xdr:row>61</xdr:row>
      <xdr:rowOff>158750</xdr:rowOff>
    </xdr:from>
    <xdr:to>
      <xdr:col>41</xdr:col>
      <xdr:colOff>101600</xdr:colOff>
      <xdr:row>62</xdr:row>
      <xdr:rowOff>88900</xdr:rowOff>
    </xdr:to>
    <xdr:sp macro="" textlink="">
      <xdr:nvSpPr>
        <xdr:cNvPr id="239" name="フローチャート: 判断 238">
          <a:extLst>
            <a:ext uri="{FF2B5EF4-FFF2-40B4-BE49-F238E27FC236}">
              <a16:creationId xmlns:a16="http://schemas.microsoft.com/office/drawing/2014/main" id="{67D43D64-6328-44DA-93EB-802AB0A7B2B5}"/>
            </a:ext>
          </a:extLst>
        </xdr:cNvPr>
        <xdr:cNvSpPr/>
      </xdr:nvSpPr>
      <xdr:spPr>
        <a:xfrm>
          <a:off x="6873240" y="10384790"/>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63500</xdr:colOff>
      <xdr:row>61</xdr:row>
      <xdr:rowOff>156845</xdr:rowOff>
    </xdr:from>
    <xdr:to>
      <xdr:col>36</xdr:col>
      <xdr:colOff>165100</xdr:colOff>
      <xdr:row>62</xdr:row>
      <xdr:rowOff>86995</xdr:rowOff>
    </xdr:to>
    <xdr:sp macro="" textlink="">
      <xdr:nvSpPr>
        <xdr:cNvPr id="240" name="フローチャート: 判断 239">
          <a:extLst>
            <a:ext uri="{FF2B5EF4-FFF2-40B4-BE49-F238E27FC236}">
              <a16:creationId xmlns:a16="http://schemas.microsoft.com/office/drawing/2014/main" id="{C1D80127-0BD1-4075-AF25-3FF257D5E6A0}"/>
            </a:ext>
          </a:extLst>
        </xdr:cNvPr>
        <xdr:cNvSpPr/>
      </xdr:nvSpPr>
      <xdr:spPr>
        <a:xfrm>
          <a:off x="6098540" y="10382885"/>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54</xdr:col>
      <xdr:colOff>0</xdr:colOff>
      <xdr:row>66</xdr:row>
      <xdr:rowOff>111777</xdr:rowOff>
    </xdr:from>
    <xdr:ext cx="762000" cy="259045"/>
    <xdr:sp macro="" textlink="">
      <xdr:nvSpPr>
        <xdr:cNvPr id="241" name="テキスト ボックス 240">
          <a:extLst>
            <a:ext uri="{FF2B5EF4-FFF2-40B4-BE49-F238E27FC236}">
              <a16:creationId xmlns:a16="http://schemas.microsoft.com/office/drawing/2014/main" id="{0D35BBB7-2845-44C7-8177-EE6306BD41C2}"/>
            </a:ext>
          </a:extLst>
        </xdr:cNvPr>
        <xdr:cNvSpPr txBox="1"/>
      </xdr:nvSpPr>
      <xdr:spPr>
        <a:xfrm>
          <a:off x="9052560" y="111760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66</xdr:row>
      <xdr:rowOff>111777</xdr:rowOff>
    </xdr:from>
    <xdr:ext cx="762000" cy="259045"/>
    <xdr:sp macro="" textlink="">
      <xdr:nvSpPr>
        <xdr:cNvPr id="242" name="テキスト ボックス 241">
          <a:extLst>
            <a:ext uri="{FF2B5EF4-FFF2-40B4-BE49-F238E27FC236}">
              <a16:creationId xmlns:a16="http://schemas.microsoft.com/office/drawing/2014/main" id="{39647FA3-8555-4300-9888-798B4DD9860E}"/>
            </a:ext>
          </a:extLst>
        </xdr:cNvPr>
        <xdr:cNvSpPr txBox="1"/>
      </xdr:nvSpPr>
      <xdr:spPr>
        <a:xfrm>
          <a:off x="8328660" y="111760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66</xdr:row>
      <xdr:rowOff>111777</xdr:rowOff>
    </xdr:from>
    <xdr:ext cx="762000" cy="259045"/>
    <xdr:sp macro="" textlink="">
      <xdr:nvSpPr>
        <xdr:cNvPr id="243" name="テキスト ボックス 242">
          <a:extLst>
            <a:ext uri="{FF2B5EF4-FFF2-40B4-BE49-F238E27FC236}">
              <a16:creationId xmlns:a16="http://schemas.microsoft.com/office/drawing/2014/main" id="{0EE055A6-7285-4B8E-BE0E-0E48BC3FF851}"/>
            </a:ext>
          </a:extLst>
        </xdr:cNvPr>
        <xdr:cNvSpPr txBox="1"/>
      </xdr:nvSpPr>
      <xdr:spPr>
        <a:xfrm>
          <a:off x="7546340" y="111760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66</xdr:row>
      <xdr:rowOff>111777</xdr:rowOff>
    </xdr:from>
    <xdr:ext cx="762000" cy="259045"/>
    <xdr:sp macro="" textlink="">
      <xdr:nvSpPr>
        <xdr:cNvPr id="244" name="テキスト ボックス 243">
          <a:extLst>
            <a:ext uri="{FF2B5EF4-FFF2-40B4-BE49-F238E27FC236}">
              <a16:creationId xmlns:a16="http://schemas.microsoft.com/office/drawing/2014/main" id="{B0069DE5-DBB3-43A0-8A04-16B448D9DB7A}"/>
            </a:ext>
          </a:extLst>
        </xdr:cNvPr>
        <xdr:cNvSpPr txBox="1"/>
      </xdr:nvSpPr>
      <xdr:spPr>
        <a:xfrm>
          <a:off x="6756400" y="111760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66</xdr:row>
      <xdr:rowOff>111777</xdr:rowOff>
    </xdr:from>
    <xdr:ext cx="762000" cy="259045"/>
    <xdr:sp macro="" textlink="">
      <xdr:nvSpPr>
        <xdr:cNvPr id="245" name="テキスト ボックス 244">
          <a:extLst>
            <a:ext uri="{FF2B5EF4-FFF2-40B4-BE49-F238E27FC236}">
              <a16:creationId xmlns:a16="http://schemas.microsoft.com/office/drawing/2014/main" id="{2A69B33F-DFE8-4DD6-AB8C-F52E0DABA58E}"/>
            </a:ext>
          </a:extLst>
        </xdr:cNvPr>
        <xdr:cNvSpPr txBox="1"/>
      </xdr:nvSpPr>
      <xdr:spPr>
        <a:xfrm>
          <a:off x="5981700" y="111760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62</xdr:row>
      <xdr:rowOff>19685</xdr:rowOff>
    </xdr:from>
    <xdr:to>
      <xdr:col>55</xdr:col>
      <xdr:colOff>50800</xdr:colOff>
      <xdr:row>62</xdr:row>
      <xdr:rowOff>121285</xdr:rowOff>
    </xdr:to>
    <xdr:sp macro="" textlink="">
      <xdr:nvSpPr>
        <xdr:cNvPr id="246" name="楕円 245">
          <a:extLst>
            <a:ext uri="{FF2B5EF4-FFF2-40B4-BE49-F238E27FC236}">
              <a16:creationId xmlns:a16="http://schemas.microsoft.com/office/drawing/2014/main" id="{2F3918F7-8173-4139-A55D-239067783F73}"/>
            </a:ext>
          </a:extLst>
        </xdr:cNvPr>
        <xdr:cNvSpPr/>
      </xdr:nvSpPr>
      <xdr:spPr>
        <a:xfrm>
          <a:off x="9192260" y="10413365"/>
          <a:ext cx="7874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38100</xdr:colOff>
      <xdr:row>61</xdr:row>
      <xdr:rowOff>42562</xdr:rowOff>
    </xdr:from>
    <xdr:ext cx="469744" cy="259045"/>
    <xdr:sp macro="" textlink="">
      <xdr:nvSpPr>
        <xdr:cNvPr id="247" name="【体育館・プール】&#10;一人当たり面積該当値テキスト">
          <a:extLst>
            <a:ext uri="{FF2B5EF4-FFF2-40B4-BE49-F238E27FC236}">
              <a16:creationId xmlns:a16="http://schemas.microsoft.com/office/drawing/2014/main" id="{EC41E494-8A37-4B9C-B879-87A689DA862F}"/>
            </a:ext>
          </a:extLst>
        </xdr:cNvPr>
        <xdr:cNvSpPr txBox="1"/>
      </xdr:nvSpPr>
      <xdr:spPr>
        <a:xfrm>
          <a:off x="9258300" y="1026860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0.183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62</xdr:row>
      <xdr:rowOff>23495</xdr:rowOff>
    </xdr:from>
    <xdr:to>
      <xdr:col>50</xdr:col>
      <xdr:colOff>165100</xdr:colOff>
      <xdr:row>62</xdr:row>
      <xdr:rowOff>125095</xdr:rowOff>
    </xdr:to>
    <xdr:sp macro="" textlink="">
      <xdr:nvSpPr>
        <xdr:cNvPr id="248" name="楕円 247">
          <a:extLst>
            <a:ext uri="{FF2B5EF4-FFF2-40B4-BE49-F238E27FC236}">
              <a16:creationId xmlns:a16="http://schemas.microsoft.com/office/drawing/2014/main" id="{EBFA72EF-E469-4A17-8F13-3D047639CAB3}"/>
            </a:ext>
          </a:extLst>
        </xdr:cNvPr>
        <xdr:cNvSpPr/>
      </xdr:nvSpPr>
      <xdr:spPr>
        <a:xfrm>
          <a:off x="8445500" y="1041717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114300</xdr:colOff>
      <xdr:row>62</xdr:row>
      <xdr:rowOff>70485</xdr:rowOff>
    </xdr:from>
    <xdr:to>
      <xdr:col>55</xdr:col>
      <xdr:colOff>0</xdr:colOff>
      <xdr:row>62</xdr:row>
      <xdr:rowOff>74295</xdr:rowOff>
    </xdr:to>
    <xdr:cxnSp macro="">
      <xdr:nvCxnSpPr>
        <xdr:cNvPr id="249" name="直線コネクタ 248">
          <a:extLst>
            <a:ext uri="{FF2B5EF4-FFF2-40B4-BE49-F238E27FC236}">
              <a16:creationId xmlns:a16="http://schemas.microsoft.com/office/drawing/2014/main" id="{FD1991C0-F5ED-49A7-8337-D43AEF8169BE}"/>
            </a:ext>
          </a:extLst>
        </xdr:cNvPr>
        <xdr:cNvCxnSpPr/>
      </xdr:nvCxnSpPr>
      <xdr:spPr>
        <a:xfrm flipV="1">
          <a:off x="8496300" y="10464165"/>
          <a:ext cx="723900" cy="381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62</xdr:row>
      <xdr:rowOff>27305</xdr:rowOff>
    </xdr:from>
    <xdr:to>
      <xdr:col>46</xdr:col>
      <xdr:colOff>38100</xdr:colOff>
      <xdr:row>62</xdr:row>
      <xdr:rowOff>128905</xdr:rowOff>
    </xdr:to>
    <xdr:sp macro="" textlink="">
      <xdr:nvSpPr>
        <xdr:cNvPr id="250" name="楕円 249">
          <a:extLst>
            <a:ext uri="{FF2B5EF4-FFF2-40B4-BE49-F238E27FC236}">
              <a16:creationId xmlns:a16="http://schemas.microsoft.com/office/drawing/2014/main" id="{E4BFC048-5B51-434E-A812-2890E4FB2D84}"/>
            </a:ext>
          </a:extLst>
        </xdr:cNvPr>
        <xdr:cNvSpPr/>
      </xdr:nvSpPr>
      <xdr:spPr>
        <a:xfrm>
          <a:off x="7670800" y="10420985"/>
          <a:ext cx="7874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62</xdr:row>
      <xdr:rowOff>74295</xdr:rowOff>
    </xdr:from>
    <xdr:to>
      <xdr:col>50</xdr:col>
      <xdr:colOff>114300</xdr:colOff>
      <xdr:row>62</xdr:row>
      <xdr:rowOff>78105</xdr:rowOff>
    </xdr:to>
    <xdr:cxnSp macro="">
      <xdr:nvCxnSpPr>
        <xdr:cNvPr id="251" name="直線コネクタ 250">
          <a:extLst>
            <a:ext uri="{FF2B5EF4-FFF2-40B4-BE49-F238E27FC236}">
              <a16:creationId xmlns:a16="http://schemas.microsoft.com/office/drawing/2014/main" id="{A4D44E2A-17AC-420F-B4ED-FCF057B41C1C}"/>
            </a:ext>
          </a:extLst>
        </xdr:cNvPr>
        <xdr:cNvCxnSpPr/>
      </xdr:nvCxnSpPr>
      <xdr:spPr>
        <a:xfrm flipV="1">
          <a:off x="7713980" y="10467975"/>
          <a:ext cx="782320" cy="381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62</xdr:row>
      <xdr:rowOff>29210</xdr:rowOff>
    </xdr:from>
    <xdr:to>
      <xdr:col>41</xdr:col>
      <xdr:colOff>101600</xdr:colOff>
      <xdr:row>62</xdr:row>
      <xdr:rowOff>130810</xdr:rowOff>
    </xdr:to>
    <xdr:sp macro="" textlink="">
      <xdr:nvSpPr>
        <xdr:cNvPr id="252" name="楕円 251">
          <a:extLst>
            <a:ext uri="{FF2B5EF4-FFF2-40B4-BE49-F238E27FC236}">
              <a16:creationId xmlns:a16="http://schemas.microsoft.com/office/drawing/2014/main" id="{1E9112DD-DA10-4733-8492-3F5F8D21DC62}"/>
            </a:ext>
          </a:extLst>
        </xdr:cNvPr>
        <xdr:cNvSpPr/>
      </xdr:nvSpPr>
      <xdr:spPr>
        <a:xfrm>
          <a:off x="6873240" y="1042289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50800</xdr:colOff>
      <xdr:row>62</xdr:row>
      <xdr:rowOff>78105</xdr:rowOff>
    </xdr:from>
    <xdr:to>
      <xdr:col>45</xdr:col>
      <xdr:colOff>177800</xdr:colOff>
      <xdr:row>62</xdr:row>
      <xdr:rowOff>80010</xdr:rowOff>
    </xdr:to>
    <xdr:cxnSp macro="">
      <xdr:nvCxnSpPr>
        <xdr:cNvPr id="253" name="直線コネクタ 252">
          <a:extLst>
            <a:ext uri="{FF2B5EF4-FFF2-40B4-BE49-F238E27FC236}">
              <a16:creationId xmlns:a16="http://schemas.microsoft.com/office/drawing/2014/main" id="{05319E03-F2B3-4E09-B894-93106B415ECD}"/>
            </a:ext>
          </a:extLst>
        </xdr:cNvPr>
        <xdr:cNvCxnSpPr/>
      </xdr:nvCxnSpPr>
      <xdr:spPr>
        <a:xfrm flipV="1">
          <a:off x="6924040" y="10471785"/>
          <a:ext cx="789940" cy="190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36</xdr:col>
      <xdr:colOff>63500</xdr:colOff>
      <xdr:row>62</xdr:row>
      <xdr:rowOff>31115</xdr:rowOff>
    </xdr:from>
    <xdr:to>
      <xdr:col>36</xdr:col>
      <xdr:colOff>165100</xdr:colOff>
      <xdr:row>62</xdr:row>
      <xdr:rowOff>132715</xdr:rowOff>
    </xdr:to>
    <xdr:sp macro="" textlink="">
      <xdr:nvSpPr>
        <xdr:cNvPr id="254" name="楕円 253">
          <a:extLst>
            <a:ext uri="{FF2B5EF4-FFF2-40B4-BE49-F238E27FC236}">
              <a16:creationId xmlns:a16="http://schemas.microsoft.com/office/drawing/2014/main" id="{E62FB474-96F9-45CC-8045-3B0D4CB2964A}"/>
            </a:ext>
          </a:extLst>
        </xdr:cNvPr>
        <xdr:cNvSpPr/>
      </xdr:nvSpPr>
      <xdr:spPr>
        <a:xfrm>
          <a:off x="6098540" y="1042479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114300</xdr:colOff>
      <xdr:row>62</xdr:row>
      <xdr:rowOff>80010</xdr:rowOff>
    </xdr:from>
    <xdr:to>
      <xdr:col>41</xdr:col>
      <xdr:colOff>50800</xdr:colOff>
      <xdr:row>62</xdr:row>
      <xdr:rowOff>81915</xdr:rowOff>
    </xdr:to>
    <xdr:cxnSp macro="">
      <xdr:nvCxnSpPr>
        <xdr:cNvPr id="255" name="直線コネクタ 254">
          <a:extLst>
            <a:ext uri="{FF2B5EF4-FFF2-40B4-BE49-F238E27FC236}">
              <a16:creationId xmlns:a16="http://schemas.microsoft.com/office/drawing/2014/main" id="{849930B3-F804-4EC9-A6EF-929864144433}"/>
            </a:ext>
          </a:extLst>
        </xdr:cNvPr>
        <xdr:cNvCxnSpPr/>
      </xdr:nvCxnSpPr>
      <xdr:spPr>
        <a:xfrm flipV="1">
          <a:off x="6149340" y="10473690"/>
          <a:ext cx="774700" cy="190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49</xdr:col>
      <xdr:colOff>57227</xdr:colOff>
      <xdr:row>62</xdr:row>
      <xdr:rowOff>139082</xdr:rowOff>
    </xdr:from>
    <xdr:ext cx="469744" cy="259045"/>
    <xdr:sp macro="" textlink="">
      <xdr:nvSpPr>
        <xdr:cNvPr id="256" name="n_1aveValue【体育館・プール】&#10;一人当たり面積">
          <a:extLst>
            <a:ext uri="{FF2B5EF4-FFF2-40B4-BE49-F238E27FC236}">
              <a16:creationId xmlns:a16="http://schemas.microsoft.com/office/drawing/2014/main" id="{D66F621D-A8E0-40B8-9F18-BF024B807419}"/>
            </a:ext>
          </a:extLst>
        </xdr:cNvPr>
        <xdr:cNvSpPr txBox="1"/>
      </xdr:nvSpPr>
      <xdr:spPr>
        <a:xfrm>
          <a:off x="8271587" y="1053276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0.169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60</xdr:row>
      <xdr:rowOff>82567</xdr:rowOff>
    </xdr:from>
    <xdr:ext cx="469744" cy="259045"/>
    <xdr:sp macro="" textlink="">
      <xdr:nvSpPr>
        <xdr:cNvPr id="257" name="n_2aveValue【体育館・プール】&#10;一人当たり面積">
          <a:extLst>
            <a:ext uri="{FF2B5EF4-FFF2-40B4-BE49-F238E27FC236}">
              <a16:creationId xmlns:a16="http://schemas.microsoft.com/office/drawing/2014/main" id="{10C3E353-2E7C-4A8F-8C89-B4A115A95F99}"/>
            </a:ext>
          </a:extLst>
        </xdr:cNvPr>
        <xdr:cNvSpPr txBox="1"/>
      </xdr:nvSpPr>
      <xdr:spPr>
        <a:xfrm>
          <a:off x="7509587" y="1014096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0.212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60</xdr:row>
      <xdr:rowOff>105427</xdr:rowOff>
    </xdr:from>
    <xdr:ext cx="469744" cy="259045"/>
    <xdr:sp macro="" textlink="">
      <xdr:nvSpPr>
        <xdr:cNvPr id="258" name="n_3aveValue【体育館・プール】&#10;一人当たり面積">
          <a:extLst>
            <a:ext uri="{FF2B5EF4-FFF2-40B4-BE49-F238E27FC236}">
              <a16:creationId xmlns:a16="http://schemas.microsoft.com/office/drawing/2014/main" id="{22531F05-B3FA-4176-BF77-7CCBA0B040E8}"/>
            </a:ext>
          </a:extLst>
        </xdr:cNvPr>
        <xdr:cNvSpPr txBox="1"/>
      </xdr:nvSpPr>
      <xdr:spPr>
        <a:xfrm>
          <a:off x="6712027" y="101638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0.200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60</xdr:row>
      <xdr:rowOff>103522</xdr:rowOff>
    </xdr:from>
    <xdr:ext cx="469744" cy="259045"/>
    <xdr:sp macro="" textlink="">
      <xdr:nvSpPr>
        <xdr:cNvPr id="259" name="n_4aveValue【体育館・プール】&#10;一人当たり面積">
          <a:extLst>
            <a:ext uri="{FF2B5EF4-FFF2-40B4-BE49-F238E27FC236}">
              <a16:creationId xmlns:a16="http://schemas.microsoft.com/office/drawing/2014/main" id="{B9CD1D51-9FE3-49B8-BC71-5139EB9348BA}"/>
            </a:ext>
          </a:extLst>
        </xdr:cNvPr>
        <xdr:cNvSpPr txBox="1"/>
      </xdr:nvSpPr>
      <xdr:spPr>
        <a:xfrm>
          <a:off x="5937327" y="1016192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0.201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57227</xdr:colOff>
      <xdr:row>60</xdr:row>
      <xdr:rowOff>141622</xdr:rowOff>
    </xdr:from>
    <xdr:ext cx="469744" cy="259045"/>
    <xdr:sp macro="" textlink="">
      <xdr:nvSpPr>
        <xdr:cNvPr id="260" name="n_1mainValue【体育館・プール】&#10;一人当たり面積">
          <a:extLst>
            <a:ext uri="{FF2B5EF4-FFF2-40B4-BE49-F238E27FC236}">
              <a16:creationId xmlns:a16="http://schemas.microsoft.com/office/drawing/2014/main" id="{8FEC04A1-227D-4BD4-B6ED-E61AAEA48BF4}"/>
            </a:ext>
          </a:extLst>
        </xdr:cNvPr>
        <xdr:cNvSpPr txBox="1"/>
      </xdr:nvSpPr>
      <xdr:spPr>
        <a:xfrm>
          <a:off x="8271587" y="1020002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0.181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62</xdr:row>
      <xdr:rowOff>120032</xdr:rowOff>
    </xdr:from>
    <xdr:ext cx="469744" cy="259045"/>
    <xdr:sp macro="" textlink="">
      <xdr:nvSpPr>
        <xdr:cNvPr id="261" name="n_2mainValue【体育館・プール】&#10;一人当たり面積">
          <a:extLst>
            <a:ext uri="{FF2B5EF4-FFF2-40B4-BE49-F238E27FC236}">
              <a16:creationId xmlns:a16="http://schemas.microsoft.com/office/drawing/2014/main" id="{F86803AB-6EA6-4F27-B1AA-B816FCA5012F}"/>
            </a:ext>
          </a:extLst>
        </xdr:cNvPr>
        <xdr:cNvSpPr txBox="1"/>
      </xdr:nvSpPr>
      <xdr:spPr>
        <a:xfrm>
          <a:off x="7509587" y="1051371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0.179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62</xdr:row>
      <xdr:rowOff>121937</xdr:rowOff>
    </xdr:from>
    <xdr:ext cx="469744" cy="259045"/>
    <xdr:sp macro="" textlink="">
      <xdr:nvSpPr>
        <xdr:cNvPr id="262" name="n_3mainValue【体育館・プール】&#10;一人当たり面積">
          <a:extLst>
            <a:ext uri="{FF2B5EF4-FFF2-40B4-BE49-F238E27FC236}">
              <a16:creationId xmlns:a16="http://schemas.microsoft.com/office/drawing/2014/main" id="{02D25A32-7722-467E-A440-301A80A025E1}"/>
            </a:ext>
          </a:extLst>
        </xdr:cNvPr>
        <xdr:cNvSpPr txBox="1"/>
      </xdr:nvSpPr>
      <xdr:spPr>
        <a:xfrm>
          <a:off x="6712027" y="1051561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0.178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62</xdr:row>
      <xdr:rowOff>123842</xdr:rowOff>
    </xdr:from>
    <xdr:ext cx="469744" cy="259045"/>
    <xdr:sp macro="" textlink="">
      <xdr:nvSpPr>
        <xdr:cNvPr id="263" name="n_4mainValue【体育館・プール】&#10;一人当たり面積">
          <a:extLst>
            <a:ext uri="{FF2B5EF4-FFF2-40B4-BE49-F238E27FC236}">
              <a16:creationId xmlns:a16="http://schemas.microsoft.com/office/drawing/2014/main" id="{15D5808B-EB74-4EB2-8588-B37FB4D85C4A}"/>
            </a:ext>
          </a:extLst>
        </xdr:cNvPr>
        <xdr:cNvSpPr txBox="1"/>
      </xdr:nvSpPr>
      <xdr:spPr>
        <a:xfrm>
          <a:off x="5937327" y="1051752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0.177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68</xdr:row>
      <xdr:rowOff>152400</xdr:rowOff>
    </xdr:from>
    <xdr:to>
      <xdr:col>28</xdr:col>
      <xdr:colOff>152400</xdr:colOff>
      <xdr:row>72</xdr:row>
      <xdr:rowOff>101600</xdr:rowOff>
    </xdr:to>
    <xdr:sp macro="" textlink="">
      <xdr:nvSpPr>
        <xdr:cNvPr id="264" name="正方形/長方形 263">
          <a:extLst>
            <a:ext uri="{FF2B5EF4-FFF2-40B4-BE49-F238E27FC236}">
              <a16:creationId xmlns:a16="http://schemas.microsoft.com/office/drawing/2014/main" id="{F0FC9E97-1CDE-4D2F-81B8-4C021CE482E5}"/>
            </a:ext>
          </a:extLst>
        </xdr:cNvPr>
        <xdr:cNvSpPr/>
      </xdr:nvSpPr>
      <xdr:spPr>
        <a:xfrm>
          <a:off x="670560" y="11551920"/>
          <a:ext cx="4175760" cy="61976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福祉施設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72</xdr:row>
      <xdr:rowOff>127000</xdr:rowOff>
    </xdr:from>
    <xdr:to>
      <xdr:col>12</xdr:col>
      <xdr:colOff>127000</xdr:colOff>
      <xdr:row>74</xdr:row>
      <xdr:rowOff>38100</xdr:rowOff>
    </xdr:to>
    <xdr:sp macro="" textlink="">
      <xdr:nvSpPr>
        <xdr:cNvPr id="265" name="正方形/長方形 264">
          <a:extLst>
            <a:ext uri="{FF2B5EF4-FFF2-40B4-BE49-F238E27FC236}">
              <a16:creationId xmlns:a16="http://schemas.microsoft.com/office/drawing/2014/main" id="{C7D479DD-6F93-4D77-A88A-233D9B8716EF}"/>
            </a:ext>
          </a:extLst>
        </xdr:cNvPr>
        <xdr:cNvSpPr/>
      </xdr:nvSpPr>
      <xdr:spPr>
        <a:xfrm>
          <a:off x="797560" y="1219708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73</xdr:row>
      <xdr:rowOff>158750</xdr:rowOff>
    </xdr:from>
    <xdr:to>
      <xdr:col>12</xdr:col>
      <xdr:colOff>127000</xdr:colOff>
      <xdr:row>75</xdr:row>
      <xdr:rowOff>69850</xdr:rowOff>
    </xdr:to>
    <xdr:sp macro="" textlink="">
      <xdr:nvSpPr>
        <xdr:cNvPr id="266" name="正方形/長方形 265">
          <a:extLst>
            <a:ext uri="{FF2B5EF4-FFF2-40B4-BE49-F238E27FC236}">
              <a16:creationId xmlns:a16="http://schemas.microsoft.com/office/drawing/2014/main" id="{4D83CF85-336D-43EE-8737-0973E052197D}"/>
            </a:ext>
          </a:extLst>
        </xdr:cNvPr>
        <xdr:cNvSpPr/>
      </xdr:nvSpPr>
      <xdr:spPr>
        <a:xfrm>
          <a:off x="797560" y="1239647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23/25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72</xdr:row>
      <xdr:rowOff>127000</xdr:rowOff>
    </xdr:from>
    <xdr:to>
      <xdr:col>18</xdr:col>
      <xdr:colOff>0</xdr:colOff>
      <xdr:row>74</xdr:row>
      <xdr:rowOff>38100</xdr:rowOff>
    </xdr:to>
    <xdr:sp macro="" textlink="">
      <xdr:nvSpPr>
        <xdr:cNvPr id="267" name="正方形/長方形 266">
          <a:extLst>
            <a:ext uri="{FF2B5EF4-FFF2-40B4-BE49-F238E27FC236}">
              <a16:creationId xmlns:a16="http://schemas.microsoft.com/office/drawing/2014/main" id="{2B619865-CA83-489C-A622-D9C67CA97BCB}"/>
            </a:ext>
          </a:extLst>
        </xdr:cNvPr>
        <xdr:cNvSpPr/>
      </xdr:nvSpPr>
      <xdr:spPr>
        <a:xfrm>
          <a:off x="1676400" y="1219708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73</xdr:row>
      <xdr:rowOff>158750</xdr:rowOff>
    </xdr:from>
    <xdr:to>
      <xdr:col>18</xdr:col>
      <xdr:colOff>0</xdr:colOff>
      <xdr:row>75</xdr:row>
      <xdr:rowOff>69850</xdr:rowOff>
    </xdr:to>
    <xdr:sp macro="" textlink="">
      <xdr:nvSpPr>
        <xdr:cNvPr id="268" name="正方形/長方形 267">
          <a:extLst>
            <a:ext uri="{FF2B5EF4-FFF2-40B4-BE49-F238E27FC236}">
              <a16:creationId xmlns:a16="http://schemas.microsoft.com/office/drawing/2014/main" id="{D4045250-D29B-44DC-BC78-0EC57D356344}"/>
            </a:ext>
          </a:extLst>
        </xdr:cNvPr>
        <xdr:cNvSpPr/>
      </xdr:nvSpPr>
      <xdr:spPr>
        <a:xfrm>
          <a:off x="1676400" y="1239647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57.8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72</xdr:row>
      <xdr:rowOff>127000</xdr:rowOff>
    </xdr:from>
    <xdr:to>
      <xdr:col>24</xdr:col>
      <xdr:colOff>0</xdr:colOff>
      <xdr:row>74</xdr:row>
      <xdr:rowOff>38100</xdr:rowOff>
    </xdr:to>
    <xdr:sp macro="" textlink="">
      <xdr:nvSpPr>
        <xdr:cNvPr id="269" name="正方形/長方形 268">
          <a:extLst>
            <a:ext uri="{FF2B5EF4-FFF2-40B4-BE49-F238E27FC236}">
              <a16:creationId xmlns:a16="http://schemas.microsoft.com/office/drawing/2014/main" id="{B8313A52-D3A0-4421-B819-B911C49D3EE9}"/>
            </a:ext>
          </a:extLst>
        </xdr:cNvPr>
        <xdr:cNvSpPr/>
      </xdr:nvSpPr>
      <xdr:spPr>
        <a:xfrm>
          <a:off x="2682240" y="1219708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愛媛県平均</a:t>
          </a:r>
        </a:p>
      </xdr:txBody>
    </xdr:sp>
    <xdr:clientData/>
  </xdr:twoCellAnchor>
  <xdr:twoCellAnchor>
    <xdr:from>
      <xdr:col>16</xdr:col>
      <xdr:colOff>0</xdr:colOff>
      <xdr:row>73</xdr:row>
      <xdr:rowOff>158750</xdr:rowOff>
    </xdr:from>
    <xdr:to>
      <xdr:col>24</xdr:col>
      <xdr:colOff>0</xdr:colOff>
      <xdr:row>75</xdr:row>
      <xdr:rowOff>69850</xdr:rowOff>
    </xdr:to>
    <xdr:sp macro="" textlink="">
      <xdr:nvSpPr>
        <xdr:cNvPr id="270" name="正方形/長方形 269">
          <a:extLst>
            <a:ext uri="{FF2B5EF4-FFF2-40B4-BE49-F238E27FC236}">
              <a16:creationId xmlns:a16="http://schemas.microsoft.com/office/drawing/2014/main" id="{D716862C-3C11-49AF-B0E3-8EEA5BACE496}"/>
            </a:ext>
          </a:extLst>
        </xdr:cNvPr>
        <xdr:cNvSpPr/>
      </xdr:nvSpPr>
      <xdr:spPr>
        <a:xfrm>
          <a:off x="2682240" y="1239647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63.0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75</xdr:row>
      <xdr:rowOff>95250</xdr:rowOff>
    </xdr:from>
    <xdr:to>
      <xdr:col>28</xdr:col>
      <xdr:colOff>152400</xdr:colOff>
      <xdr:row>88</xdr:row>
      <xdr:rowOff>152400</xdr:rowOff>
    </xdr:to>
    <xdr:sp macro="" textlink="">
      <xdr:nvSpPr>
        <xdr:cNvPr id="271" name="正方形/長方形 270">
          <a:extLst>
            <a:ext uri="{FF2B5EF4-FFF2-40B4-BE49-F238E27FC236}">
              <a16:creationId xmlns:a16="http://schemas.microsoft.com/office/drawing/2014/main" id="{C8BE1FCD-EFCF-4316-87BF-F45F60FBC262}"/>
            </a:ext>
          </a:extLst>
        </xdr:cNvPr>
        <xdr:cNvSpPr/>
      </xdr:nvSpPr>
      <xdr:spPr>
        <a:xfrm>
          <a:off x="670560" y="12668250"/>
          <a:ext cx="4175760" cy="223647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74</xdr:row>
      <xdr:rowOff>76200</xdr:rowOff>
    </xdr:from>
    <xdr:ext cx="298543" cy="225703"/>
    <xdr:sp macro="" textlink="">
      <xdr:nvSpPr>
        <xdr:cNvPr id="272" name="テキスト ボックス 271">
          <a:extLst>
            <a:ext uri="{FF2B5EF4-FFF2-40B4-BE49-F238E27FC236}">
              <a16:creationId xmlns:a16="http://schemas.microsoft.com/office/drawing/2014/main" id="{99D15923-8411-40B1-800D-634B66C7547C}"/>
            </a:ext>
          </a:extLst>
        </xdr:cNvPr>
        <xdr:cNvSpPr txBox="1"/>
      </xdr:nvSpPr>
      <xdr:spPr>
        <a:xfrm>
          <a:off x="655320" y="1248156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88</xdr:row>
      <xdr:rowOff>152400</xdr:rowOff>
    </xdr:from>
    <xdr:to>
      <xdr:col>28</xdr:col>
      <xdr:colOff>114300</xdr:colOff>
      <xdr:row>88</xdr:row>
      <xdr:rowOff>152400</xdr:rowOff>
    </xdr:to>
    <xdr:cxnSp macro="">
      <xdr:nvCxnSpPr>
        <xdr:cNvPr id="273" name="直線コネクタ 272">
          <a:extLst>
            <a:ext uri="{FF2B5EF4-FFF2-40B4-BE49-F238E27FC236}">
              <a16:creationId xmlns:a16="http://schemas.microsoft.com/office/drawing/2014/main" id="{D2A72EC3-6CC2-4F8D-A216-72EF3072355C}"/>
            </a:ext>
          </a:extLst>
        </xdr:cNvPr>
        <xdr:cNvCxnSpPr/>
      </xdr:nvCxnSpPr>
      <xdr:spPr>
        <a:xfrm>
          <a:off x="670560" y="1490472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88</xdr:row>
      <xdr:rowOff>10177</xdr:rowOff>
    </xdr:from>
    <xdr:ext cx="467179" cy="259045"/>
    <xdr:sp macro="" textlink="">
      <xdr:nvSpPr>
        <xdr:cNvPr id="274" name="テキスト ボックス 273">
          <a:extLst>
            <a:ext uri="{FF2B5EF4-FFF2-40B4-BE49-F238E27FC236}">
              <a16:creationId xmlns:a16="http://schemas.microsoft.com/office/drawing/2014/main" id="{7B3632A5-3868-4DAE-A218-BF58EB9034E6}"/>
            </a:ext>
          </a:extLst>
        </xdr:cNvPr>
        <xdr:cNvSpPr txBox="1"/>
      </xdr:nvSpPr>
      <xdr:spPr>
        <a:xfrm>
          <a:off x="271961" y="1476249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86</xdr:row>
      <xdr:rowOff>114300</xdr:rowOff>
    </xdr:from>
    <xdr:to>
      <xdr:col>28</xdr:col>
      <xdr:colOff>114300</xdr:colOff>
      <xdr:row>86</xdr:row>
      <xdr:rowOff>114300</xdr:rowOff>
    </xdr:to>
    <xdr:cxnSp macro="">
      <xdr:nvCxnSpPr>
        <xdr:cNvPr id="275" name="直線コネクタ 274">
          <a:extLst>
            <a:ext uri="{FF2B5EF4-FFF2-40B4-BE49-F238E27FC236}">
              <a16:creationId xmlns:a16="http://schemas.microsoft.com/office/drawing/2014/main" id="{15CB085F-9E11-48DD-A2E0-9FDB26C2164E}"/>
            </a:ext>
          </a:extLst>
        </xdr:cNvPr>
        <xdr:cNvCxnSpPr/>
      </xdr:nvCxnSpPr>
      <xdr:spPr>
        <a:xfrm>
          <a:off x="670560" y="1453134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85</xdr:row>
      <xdr:rowOff>143527</xdr:rowOff>
    </xdr:from>
    <xdr:ext cx="467179" cy="259045"/>
    <xdr:sp macro="" textlink="">
      <xdr:nvSpPr>
        <xdr:cNvPr id="276" name="テキスト ボックス 275">
          <a:extLst>
            <a:ext uri="{FF2B5EF4-FFF2-40B4-BE49-F238E27FC236}">
              <a16:creationId xmlns:a16="http://schemas.microsoft.com/office/drawing/2014/main" id="{98DE2FA1-936B-4ABE-9BDE-7504002CF719}"/>
            </a:ext>
          </a:extLst>
        </xdr:cNvPr>
        <xdr:cNvSpPr txBox="1"/>
      </xdr:nvSpPr>
      <xdr:spPr>
        <a:xfrm>
          <a:off x="271961" y="1439292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84</xdr:row>
      <xdr:rowOff>76200</xdr:rowOff>
    </xdr:from>
    <xdr:to>
      <xdr:col>28</xdr:col>
      <xdr:colOff>114300</xdr:colOff>
      <xdr:row>84</xdr:row>
      <xdr:rowOff>76200</xdr:rowOff>
    </xdr:to>
    <xdr:cxnSp macro="">
      <xdr:nvCxnSpPr>
        <xdr:cNvPr id="277" name="直線コネクタ 276">
          <a:extLst>
            <a:ext uri="{FF2B5EF4-FFF2-40B4-BE49-F238E27FC236}">
              <a16:creationId xmlns:a16="http://schemas.microsoft.com/office/drawing/2014/main" id="{23EA0DA8-DB3B-460E-926D-0435F3009AC4}"/>
            </a:ext>
          </a:extLst>
        </xdr:cNvPr>
        <xdr:cNvCxnSpPr/>
      </xdr:nvCxnSpPr>
      <xdr:spPr>
        <a:xfrm>
          <a:off x="670560" y="1415796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83</xdr:row>
      <xdr:rowOff>105427</xdr:rowOff>
    </xdr:from>
    <xdr:ext cx="403059" cy="259045"/>
    <xdr:sp macro="" textlink="">
      <xdr:nvSpPr>
        <xdr:cNvPr id="278" name="テキスト ボックス 277">
          <a:extLst>
            <a:ext uri="{FF2B5EF4-FFF2-40B4-BE49-F238E27FC236}">
              <a16:creationId xmlns:a16="http://schemas.microsoft.com/office/drawing/2014/main" id="{A3B25E88-A704-4F29-888B-2182F34A9A97}"/>
            </a:ext>
          </a:extLst>
        </xdr:cNvPr>
        <xdr:cNvSpPr txBox="1"/>
      </xdr:nvSpPr>
      <xdr:spPr>
        <a:xfrm>
          <a:off x="336081" y="1401954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82</xdr:row>
      <xdr:rowOff>38100</xdr:rowOff>
    </xdr:from>
    <xdr:to>
      <xdr:col>28</xdr:col>
      <xdr:colOff>114300</xdr:colOff>
      <xdr:row>82</xdr:row>
      <xdr:rowOff>38100</xdr:rowOff>
    </xdr:to>
    <xdr:cxnSp macro="">
      <xdr:nvCxnSpPr>
        <xdr:cNvPr id="279" name="直線コネクタ 278">
          <a:extLst>
            <a:ext uri="{FF2B5EF4-FFF2-40B4-BE49-F238E27FC236}">
              <a16:creationId xmlns:a16="http://schemas.microsoft.com/office/drawing/2014/main" id="{0BEEAA1C-B56B-4B30-94D2-3BD5439C7152}"/>
            </a:ext>
          </a:extLst>
        </xdr:cNvPr>
        <xdr:cNvCxnSpPr/>
      </xdr:nvCxnSpPr>
      <xdr:spPr>
        <a:xfrm>
          <a:off x="670560" y="1378458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81</xdr:row>
      <xdr:rowOff>67327</xdr:rowOff>
    </xdr:from>
    <xdr:ext cx="403059" cy="259045"/>
    <xdr:sp macro="" textlink="">
      <xdr:nvSpPr>
        <xdr:cNvPr id="280" name="テキスト ボックス 279">
          <a:extLst>
            <a:ext uri="{FF2B5EF4-FFF2-40B4-BE49-F238E27FC236}">
              <a16:creationId xmlns:a16="http://schemas.microsoft.com/office/drawing/2014/main" id="{A58933FE-2BA5-43E4-9AD7-E9B40A2D62B1}"/>
            </a:ext>
          </a:extLst>
        </xdr:cNvPr>
        <xdr:cNvSpPr txBox="1"/>
      </xdr:nvSpPr>
      <xdr:spPr>
        <a:xfrm>
          <a:off x="336081" y="1364616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80</xdr:row>
      <xdr:rowOff>0</xdr:rowOff>
    </xdr:from>
    <xdr:to>
      <xdr:col>28</xdr:col>
      <xdr:colOff>114300</xdr:colOff>
      <xdr:row>80</xdr:row>
      <xdr:rowOff>0</xdr:rowOff>
    </xdr:to>
    <xdr:cxnSp macro="">
      <xdr:nvCxnSpPr>
        <xdr:cNvPr id="281" name="直線コネクタ 280">
          <a:extLst>
            <a:ext uri="{FF2B5EF4-FFF2-40B4-BE49-F238E27FC236}">
              <a16:creationId xmlns:a16="http://schemas.microsoft.com/office/drawing/2014/main" id="{D94688E1-0329-4E75-8B38-8CEC1D797FC0}"/>
            </a:ext>
          </a:extLst>
        </xdr:cNvPr>
        <xdr:cNvCxnSpPr/>
      </xdr:nvCxnSpPr>
      <xdr:spPr>
        <a:xfrm>
          <a:off x="670560" y="1341120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79</xdr:row>
      <xdr:rowOff>29227</xdr:rowOff>
    </xdr:from>
    <xdr:ext cx="403059" cy="259045"/>
    <xdr:sp macro="" textlink="">
      <xdr:nvSpPr>
        <xdr:cNvPr id="282" name="テキスト ボックス 281">
          <a:extLst>
            <a:ext uri="{FF2B5EF4-FFF2-40B4-BE49-F238E27FC236}">
              <a16:creationId xmlns:a16="http://schemas.microsoft.com/office/drawing/2014/main" id="{35797E74-47C2-498B-8AA5-AFF47628B70A}"/>
            </a:ext>
          </a:extLst>
        </xdr:cNvPr>
        <xdr:cNvSpPr txBox="1"/>
      </xdr:nvSpPr>
      <xdr:spPr>
        <a:xfrm>
          <a:off x="336081" y="1327278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77</xdr:row>
      <xdr:rowOff>133350</xdr:rowOff>
    </xdr:from>
    <xdr:to>
      <xdr:col>28</xdr:col>
      <xdr:colOff>114300</xdr:colOff>
      <xdr:row>77</xdr:row>
      <xdr:rowOff>133350</xdr:rowOff>
    </xdr:to>
    <xdr:cxnSp macro="">
      <xdr:nvCxnSpPr>
        <xdr:cNvPr id="283" name="直線コネクタ 282">
          <a:extLst>
            <a:ext uri="{FF2B5EF4-FFF2-40B4-BE49-F238E27FC236}">
              <a16:creationId xmlns:a16="http://schemas.microsoft.com/office/drawing/2014/main" id="{F2D2B4B7-1387-4B89-A44C-3E1FEF67F1B8}"/>
            </a:ext>
          </a:extLst>
        </xdr:cNvPr>
        <xdr:cNvCxnSpPr/>
      </xdr:nvCxnSpPr>
      <xdr:spPr>
        <a:xfrm>
          <a:off x="670560" y="1304163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76</xdr:row>
      <xdr:rowOff>162577</xdr:rowOff>
    </xdr:from>
    <xdr:ext cx="403059" cy="259045"/>
    <xdr:sp macro="" textlink="">
      <xdr:nvSpPr>
        <xdr:cNvPr id="284" name="テキスト ボックス 283">
          <a:extLst>
            <a:ext uri="{FF2B5EF4-FFF2-40B4-BE49-F238E27FC236}">
              <a16:creationId xmlns:a16="http://schemas.microsoft.com/office/drawing/2014/main" id="{6CD77841-3E4A-4EC0-887B-A8118C6360AB}"/>
            </a:ext>
          </a:extLst>
        </xdr:cNvPr>
        <xdr:cNvSpPr txBox="1"/>
      </xdr:nvSpPr>
      <xdr:spPr>
        <a:xfrm>
          <a:off x="336081" y="1290321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75</xdr:row>
      <xdr:rowOff>95250</xdr:rowOff>
    </xdr:from>
    <xdr:to>
      <xdr:col>28</xdr:col>
      <xdr:colOff>114300</xdr:colOff>
      <xdr:row>75</xdr:row>
      <xdr:rowOff>95250</xdr:rowOff>
    </xdr:to>
    <xdr:cxnSp macro="">
      <xdr:nvCxnSpPr>
        <xdr:cNvPr id="285" name="直線コネクタ 284">
          <a:extLst>
            <a:ext uri="{FF2B5EF4-FFF2-40B4-BE49-F238E27FC236}">
              <a16:creationId xmlns:a16="http://schemas.microsoft.com/office/drawing/2014/main" id="{38E408C5-071D-425F-A1C4-682BABB935D2}"/>
            </a:ext>
          </a:extLst>
        </xdr:cNvPr>
        <xdr:cNvCxnSpPr/>
      </xdr:nvCxnSpPr>
      <xdr:spPr>
        <a:xfrm>
          <a:off x="670560" y="1266825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42061</xdr:colOff>
      <xdr:row>74</xdr:row>
      <xdr:rowOff>124477</xdr:rowOff>
    </xdr:from>
    <xdr:ext cx="338939" cy="259045"/>
    <xdr:sp macro="" textlink="">
      <xdr:nvSpPr>
        <xdr:cNvPr id="286" name="テキスト ボックス 285">
          <a:extLst>
            <a:ext uri="{FF2B5EF4-FFF2-40B4-BE49-F238E27FC236}">
              <a16:creationId xmlns:a16="http://schemas.microsoft.com/office/drawing/2014/main" id="{8E38ECA1-D835-4038-9B05-0656A1546977}"/>
            </a:ext>
          </a:extLst>
        </xdr:cNvPr>
        <xdr:cNvSpPr txBox="1"/>
      </xdr:nvSpPr>
      <xdr:spPr>
        <a:xfrm>
          <a:off x="377341" y="12529837"/>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75</xdr:row>
      <xdr:rowOff>95250</xdr:rowOff>
    </xdr:from>
    <xdr:to>
      <xdr:col>28</xdr:col>
      <xdr:colOff>152400</xdr:colOff>
      <xdr:row>88</xdr:row>
      <xdr:rowOff>152400</xdr:rowOff>
    </xdr:to>
    <xdr:sp macro="" textlink="">
      <xdr:nvSpPr>
        <xdr:cNvPr id="287" name="【福祉施設】&#10;有形固定資産減価償却率グラフ枠">
          <a:extLst>
            <a:ext uri="{FF2B5EF4-FFF2-40B4-BE49-F238E27FC236}">
              <a16:creationId xmlns:a16="http://schemas.microsoft.com/office/drawing/2014/main" id="{8C38D59F-8D7A-4FEC-8581-642470AEDFFA}"/>
            </a:ext>
          </a:extLst>
        </xdr:cNvPr>
        <xdr:cNvSpPr/>
      </xdr:nvSpPr>
      <xdr:spPr>
        <a:xfrm>
          <a:off x="670560" y="12668250"/>
          <a:ext cx="4175760" cy="223647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62865</xdr:colOff>
      <xdr:row>79</xdr:row>
      <xdr:rowOff>34289</xdr:rowOff>
    </xdr:from>
    <xdr:to>
      <xdr:col>24</xdr:col>
      <xdr:colOff>62865</xdr:colOff>
      <xdr:row>85</xdr:row>
      <xdr:rowOff>38100</xdr:rowOff>
    </xdr:to>
    <xdr:cxnSp macro="">
      <xdr:nvCxnSpPr>
        <xdr:cNvPr id="288" name="直線コネクタ 287">
          <a:extLst>
            <a:ext uri="{FF2B5EF4-FFF2-40B4-BE49-F238E27FC236}">
              <a16:creationId xmlns:a16="http://schemas.microsoft.com/office/drawing/2014/main" id="{E847B28D-C722-4EB5-AC80-2F29BA3F6069}"/>
            </a:ext>
          </a:extLst>
        </xdr:cNvPr>
        <xdr:cNvCxnSpPr/>
      </xdr:nvCxnSpPr>
      <xdr:spPr>
        <a:xfrm flipV="1">
          <a:off x="4086225" y="13277849"/>
          <a:ext cx="0" cy="1009651"/>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85</xdr:row>
      <xdr:rowOff>41927</xdr:rowOff>
    </xdr:from>
    <xdr:ext cx="405111" cy="259045"/>
    <xdr:sp macro="" textlink="">
      <xdr:nvSpPr>
        <xdr:cNvPr id="289" name="【福祉施設】&#10;有形固定資産減価償却率最小値テキスト">
          <a:extLst>
            <a:ext uri="{FF2B5EF4-FFF2-40B4-BE49-F238E27FC236}">
              <a16:creationId xmlns:a16="http://schemas.microsoft.com/office/drawing/2014/main" id="{0E9DDF69-08D0-4301-B541-D9F2D5E2611B}"/>
            </a:ext>
          </a:extLst>
        </xdr:cNvPr>
        <xdr:cNvSpPr txBox="1"/>
      </xdr:nvSpPr>
      <xdr:spPr>
        <a:xfrm>
          <a:off x="4124960" y="1429132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87.0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85</xdr:row>
      <xdr:rowOff>38100</xdr:rowOff>
    </xdr:from>
    <xdr:to>
      <xdr:col>24</xdr:col>
      <xdr:colOff>152400</xdr:colOff>
      <xdr:row>85</xdr:row>
      <xdr:rowOff>38100</xdr:rowOff>
    </xdr:to>
    <xdr:cxnSp macro="">
      <xdr:nvCxnSpPr>
        <xdr:cNvPr id="290" name="直線コネクタ 289">
          <a:extLst>
            <a:ext uri="{FF2B5EF4-FFF2-40B4-BE49-F238E27FC236}">
              <a16:creationId xmlns:a16="http://schemas.microsoft.com/office/drawing/2014/main" id="{646D45FE-011C-4449-A2CD-CACE9E02D92B}"/>
            </a:ext>
          </a:extLst>
        </xdr:cNvPr>
        <xdr:cNvCxnSpPr/>
      </xdr:nvCxnSpPr>
      <xdr:spPr>
        <a:xfrm>
          <a:off x="4020820" y="14287500"/>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77</xdr:row>
      <xdr:rowOff>152416</xdr:rowOff>
    </xdr:from>
    <xdr:ext cx="405111" cy="259045"/>
    <xdr:sp macro="" textlink="">
      <xdr:nvSpPr>
        <xdr:cNvPr id="291" name="【福祉施設】&#10;有形固定資産減価償却率最大値テキスト">
          <a:extLst>
            <a:ext uri="{FF2B5EF4-FFF2-40B4-BE49-F238E27FC236}">
              <a16:creationId xmlns:a16="http://schemas.microsoft.com/office/drawing/2014/main" id="{311472AA-D475-4F18-9877-545CCDBB471B}"/>
            </a:ext>
          </a:extLst>
        </xdr:cNvPr>
        <xdr:cNvSpPr txBox="1"/>
      </xdr:nvSpPr>
      <xdr:spPr>
        <a:xfrm>
          <a:off x="4124960" y="1306069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32.8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79</xdr:row>
      <xdr:rowOff>34289</xdr:rowOff>
    </xdr:from>
    <xdr:to>
      <xdr:col>24</xdr:col>
      <xdr:colOff>152400</xdr:colOff>
      <xdr:row>79</xdr:row>
      <xdr:rowOff>34289</xdr:rowOff>
    </xdr:to>
    <xdr:cxnSp macro="">
      <xdr:nvCxnSpPr>
        <xdr:cNvPr id="292" name="直線コネクタ 291">
          <a:extLst>
            <a:ext uri="{FF2B5EF4-FFF2-40B4-BE49-F238E27FC236}">
              <a16:creationId xmlns:a16="http://schemas.microsoft.com/office/drawing/2014/main" id="{6E93376A-1966-4391-9D18-999561E3FC95}"/>
            </a:ext>
          </a:extLst>
        </xdr:cNvPr>
        <xdr:cNvCxnSpPr/>
      </xdr:nvCxnSpPr>
      <xdr:spPr>
        <a:xfrm>
          <a:off x="4020820" y="13277849"/>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80</xdr:row>
      <xdr:rowOff>166388</xdr:rowOff>
    </xdr:from>
    <xdr:ext cx="405111" cy="259045"/>
    <xdr:sp macro="" textlink="">
      <xdr:nvSpPr>
        <xdr:cNvPr id="293" name="【福祉施設】&#10;有形固定資産減価償却率平均値テキスト">
          <a:extLst>
            <a:ext uri="{FF2B5EF4-FFF2-40B4-BE49-F238E27FC236}">
              <a16:creationId xmlns:a16="http://schemas.microsoft.com/office/drawing/2014/main" id="{77B59CB5-0FA2-439E-877F-6C8D30443859}"/>
            </a:ext>
          </a:extLst>
        </xdr:cNvPr>
        <xdr:cNvSpPr txBox="1"/>
      </xdr:nvSpPr>
      <xdr:spPr>
        <a:xfrm>
          <a:off x="4124960" y="13577588"/>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59.2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81</xdr:row>
      <xdr:rowOff>143511</xdr:rowOff>
    </xdr:from>
    <xdr:to>
      <xdr:col>24</xdr:col>
      <xdr:colOff>114300</xdr:colOff>
      <xdr:row>82</xdr:row>
      <xdr:rowOff>73661</xdr:rowOff>
    </xdr:to>
    <xdr:sp macro="" textlink="">
      <xdr:nvSpPr>
        <xdr:cNvPr id="294" name="フローチャート: 判断 293">
          <a:extLst>
            <a:ext uri="{FF2B5EF4-FFF2-40B4-BE49-F238E27FC236}">
              <a16:creationId xmlns:a16="http://schemas.microsoft.com/office/drawing/2014/main" id="{89C6F223-43AD-4330-9D95-04BC036A5035}"/>
            </a:ext>
          </a:extLst>
        </xdr:cNvPr>
        <xdr:cNvSpPr/>
      </xdr:nvSpPr>
      <xdr:spPr>
        <a:xfrm>
          <a:off x="4036060" y="13722351"/>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127000</xdr:colOff>
      <xdr:row>81</xdr:row>
      <xdr:rowOff>133986</xdr:rowOff>
    </xdr:from>
    <xdr:to>
      <xdr:col>20</xdr:col>
      <xdr:colOff>38100</xdr:colOff>
      <xdr:row>82</xdr:row>
      <xdr:rowOff>64136</xdr:rowOff>
    </xdr:to>
    <xdr:sp macro="" textlink="">
      <xdr:nvSpPr>
        <xdr:cNvPr id="295" name="フローチャート: 判断 294">
          <a:extLst>
            <a:ext uri="{FF2B5EF4-FFF2-40B4-BE49-F238E27FC236}">
              <a16:creationId xmlns:a16="http://schemas.microsoft.com/office/drawing/2014/main" id="{D75187CC-8CB1-430D-9BA0-8382E06FBAC9}"/>
            </a:ext>
          </a:extLst>
        </xdr:cNvPr>
        <xdr:cNvSpPr/>
      </xdr:nvSpPr>
      <xdr:spPr>
        <a:xfrm>
          <a:off x="3312160" y="13712826"/>
          <a:ext cx="7874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0</xdr:colOff>
      <xdr:row>81</xdr:row>
      <xdr:rowOff>63500</xdr:rowOff>
    </xdr:from>
    <xdr:to>
      <xdr:col>15</xdr:col>
      <xdr:colOff>101600</xdr:colOff>
      <xdr:row>81</xdr:row>
      <xdr:rowOff>165100</xdr:rowOff>
    </xdr:to>
    <xdr:sp macro="" textlink="">
      <xdr:nvSpPr>
        <xdr:cNvPr id="296" name="フローチャート: 判断 295">
          <a:extLst>
            <a:ext uri="{FF2B5EF4-FFF2-40B4-BE49-F238E27FC236}">
              <a16:creationId xmlns:a16="http://schemas.microsoft.com/office/drawing/2014/main" id="{18CCAFFB-5911-43A3-89EC-857D561C4196}"/>
            </a:ext>
          </a:extLst>
        </xdr:cNvPr>
        <xdr:cNvSpPr/>
      </xdr:nvSpPr>
      <xdr:spPr>
        <a:xfrm>
          <a:off x="2514600" y="1364234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63500</xdr:colOff>
      <xdr:row>80</xdr:row>
      <xdr:rowOff>166370</xdr:rowOff>
    </xdr:from>
    <xdr:to>
      <xdr:col>10</xdr:col>
      <xdr:colOff>165100</xdr:colOff>
      <xdr:row>81</xdr:row>
      <xdr:rowOff>96520</xdr:rowOff>
    </xdr:to>
    <xdr:sp macro="" textlink="">
      <xdr:nvSpPr>
        <xdr:cNvPr id="297" name="フローチャート: 判断 296">
          <a:extLst>
            <a:ext uri="{FF2B5EF4-FFF2-40B4-BE49-F238E27FC236}">
              <a16:creationId xmlns:a16="http://schemas.microsoft.com/office/drawing/2014/main" id="{B4F5000D-CC9A-4DBB-9B1E-47D8BD40F813}"/>
            </a:ext>
          </a:extLst>
        </xdr:cNvPr>
        <xdr:cNvSpPr/>
      </xdr:nvSpPr>
      <xdr:spPr>
        <a:xfrm>
          <a:off x="1739900" y="13577570"/>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127000</xdr:colOff>
      <xdr:row>80</xdr:row>
      <xdr:rowOff>137795</xdr:rowOff>
    </xdr:from>
    <xdr:to>
      <xdr:col>6</xdr:col>
      <xdr:colOff>38100</xdr:colOff>
      <xdr:row>81</xdr:row>
      <xdr:rowOff>67945</xdr:rowOff>
    </xdr:to>
    <xdr:sp macro="" textlink="">
      <xdr:nvSpPr>
        <xdr:cNvPr id="298" name="フローチャート: 判断 297">
          <a:extLst>
            <a:ext uri="{FF2B5EF4-FFF2-40B4-BE49-F238E27FC236}">
              <a16:creationId xmlns:a16="http://schemas.microsoft.com/office/drawing/2014/main" id="{8AD69EE1-1C7D-4DD9-8A41-C75609372660}"/>
            </a:ext>
          </a:extLst>
        </xdr:cNvPr>
        <xdr:cNvSpPr/>
      </xdr:nvSpPr>
      <xdr:spPr>
        <a:xfrm>
          <a:off x="965200" y="13548995"/>
          <a:ext cx="7874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63500</xdr:colOff>
      <xdr:row>88</xdr:row>
      <xdr:rowOff>149877</xdr:rowOff>
    </xdr:from>
    <xdr:ext cx="762000" cy="259045"/>
    <xdr:sp macro="" textlink="">
      <xdr:nvSpPr>
        <xdr:cNvPr id="299" name="テキスト ボックス 298">
          <a:extLst>
            <a:ext uri="{FF2B5EF4-FFF2-40B4-BE49-F238E27FC236}">
              <a16:creationId xmlns:a16="http://schemas.microsoft.com/office/drawing/2014/main" id="{C7D2B02A-DF63-4DF2-877A-A5E734211C90}"/>
            </a:ext>
          </a:extLst>
        </xdr:cNvPr>
        <xdr:cNvSpPr txBox="1"/>
      </xdr:nvSpPr>
      <xdr:spPr>
        <a:xfrm>
          <a:off x="3919220" y="149021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88</xdr:row>
      <xdr:rowOff>149877</xdr:rowOff>
    </xdr:from>
    <xdr:ext cx="762000" cy="259045"/>
    <xdr:sp macro="" textlink="">
      <xdr:nvSpPr>
        <xdr:cNvPr id="300" name="テキスト ボックス 299">
          <a:extLst>
            <a:ext uri="{FF2B5EF4-FFF2-40B4-BE49-F238E27FC236}">
              <a16:creationId xmlns:a16="http://schemas.microsoft.com/office/drawing/2014/main" id="{B1A54D1C-2BD9-44FF-BCD0-0DD1AD0EF1F3}"/>
            </a:ext>
          </a:extLst>
        </xdr:cNvPr>
        <xdr:cNvSpPr txBox="1"/>
      </xdr:nvSpPr>
      <xdr:spPr>
        <a:xfrm>
          <a:off x="3187700" y="149021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88</xdr:row>
      <xdr:rowOff>149877</xdr:rowOff>
    </xdr:from>
    <xdr:ext cx="762000" cy="259045"/>
    <xdr:sp macro="" textlink="">
      <xdr:nvSpPr>
        <xdr:cNvPr id="301" name="テキスト ボックス 300">
          <a:extLst>
            <a:ext uri="{FF2B5EF4-FFF2-40B4-BE49-F238E27FC236}">
              <a16:creationId xmlns:a16="http://schemas.microsoft.com/office/drawing/2014/main" id="{F6AAF0FA-C992-4F7A-B2C5-473B52650A29}"/>
            </a:ext>
          </a:extLst>
        </xdr:cNvPr>
        <xdr:cNvSpPr txBox="1"/>
      </xdr:nvSpPr>
      <xdr:spPr>
        <a:xfrm>
          <a:off x="2397760" y="149021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88</xdr:row>
      <xdr:rowOff>149877</xdr:rowOff>
    </xdr:from>
    <xdr:ext cx="762000" cy="259045"/>
    <xdr:sp macro="" textlink="">
      <xdr:nvSpPr>
        <xdr:cNvPr id="302" name="テキスト ボックス 301">
          <a:extLst>
            <a:ext uri="{FF2B5EF4-FFF2-40B4-BE49-F238E27FC236}">
              <a16:creationId xmlns:a16="http://schemas.microsoft.com/office/drawing/2014/main" id="{FE8F033A-1C91-4B3D-835B-9A8713FB355F}"/>
            </a:ext>
          </a:extLst>
        </xdr:cNvPr>
        <xdr:cNvSpPr txBox="1"/>
      </xdr:nvSpPr>
      <xdr:spPr>
        <a:xfrm>
          <a:off x="1623060" y="149021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88</xdr:row>
      <xdr:rowOff>149877</xdr:rowOff>
    </xdr:from>
    <xdr:ext cx="762000" cy="259045"/>
    <xdr:sp macro="" textlink="">
      <xdr:nvSpPr>
        <xdr:cNvPr id="303" name="テキスト ボックス 302">
          <a:extLst>
            <a:ext uri="{FF2B5EF4-FFF2-40B4-BE49-F238E27FC236}">
              <a16:creationId xmlns:a16="http://schemas.microsoft.com/office/drawing/2014/main" id="{65DB4732-4F67-4774-A232-4377B9FFC992}"/>
            </a:ext>
          </a:extLst>
        </xdr:cNvPr>
        <xdr:cNvSpPr txBox="1"/>
      </xdr:nvSpPr>
      <xdr:spPr>
        <a:xfrm>
          <a:off x="840740" y="149021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84</xdr:row>
      <xdr:rowOff>59689</xdr:rowOff>
    </xdr:from>
    <xdr:to>
      <xdr:col>24</xdr:col>
      <xdr:colOff>114300</xdr:colOff>
      <xdr:row>84</xdr:row>
      <xdr:rowOff>161289</xdr:rowOff>
    </xdr:to>
    <xdr:sp macro="" textlink="">
      <xdr:nvSpPr>
        <xdr:cNvPr id="304" name="楕円 303">
          <a:extLst>
            <a:ext uri="{FF2B5EF4-FFF2-40B4-BE49-F238E27FC236}">
              <a16:creationId xmlns:a16="http://schemas.microsoft.com/office/drawing/2014/main" id="{8D3FB712-C993-4F4D-A5F5-809D926A8042}"/>
            </a:ext>
          </a:extLst>
        </xdr:cNvPr>
        <xdr:cNvSpPr/>
      </xdr:nvSpPr>
      <xdr:spPr>
        <a:xfrm>
          <a:off x="4036060" y="1414144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101600</xdr:colOff>
      <xdr:row>83</xdr:row>
      <xdr:rowOff>146066</xdr:rowOff>
    </xdr:from>
    <xdr:ext cx="405111" cy="259045"/>
    <xdr:sp macro="" textlink="">
      <xdr:nvSpPr>
        <xdr:cNvPr id="305" name="【福祉施設】&#10;有形固定資産減価償却率該当値テキスト">
          <a:extLst>
            <a:ext uri="{FF2B5EF4-FFF2-40B4-BE49-F238E27FC236}">
              <a16:creationId xmlns:a16="http://schemas.microsoft.com/office/drawing/2014/main" id="{60CFDEEF-E2DA-4FBA-8F89-3282E4E2890C}"/>
            </a:ext>
          </a:extLst>
        </xdr:cNvPr>
        <xdr:cNvSpPr txBox="1"/>
      </xdr:nvSpPr>
      <xdr:spPr>
        <a:xfrm>
          <a:off x="4124960" y="1406018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81.8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84</xdr:row>
      <xdr:rowOff>29211</xdr:rowOff>
    </xdr:from>
    <xdr:to>
      <xdr:col>20</xdr:col>
      <xdr:colOff>38100</xdr:colOff>
      <xdr:row>84</xdr:row>
      <xdr:rowOff>130811</xdr:rowOff>
    </xdr:to>
    <xdr:sp macro="" textlink="">
      <xdr:nvSpPr>
        <xdr:cNvPr id="306" name="楕円 305">
          <a:extLst>
            <a:ext uri="{FF2B5EF4-FFF2-40B4-BE49-F238E27FC236}">
              <a16:creationId xmlns:a16="http://schemas.microsoft.com/office/drawing/2014/main" id="{3D7AD7C1-0D23-4499-BCFE-2DCF6723F72D}"/>
            </a:ext>
          </a:extLst>
        </xdr:cNvPr>
        <xdr:cNvSpPr/>
      </xdr:nvSpPr>
      <xdr:spPr>
        <a:xfrm>
          <a:off x="3312160" y="14110971"/>
          <a:ext cx="7874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177800</xdr:colOff>
      <xdr:row>84</xdr:row>
      <xdr:rowOff>80011</xdr:rowOff>
    </xdr:from>
    <xdr:to>
      <xdr:col>24</xdr:col>
      <xdr:colOff>63500</xdr:colOff>
      <xdr:row>84</xdr:row>
      <xdr:rowOff>110489</xdr:rowOff>
    </xdr:to>
    <xdr:cxnSp macro="">
      <xdr:nvCxnSpPr>
        <xdr:cNvPr id="307" name="直線コネクタ 306">
          <a:extLst>
            <a:ext uri="{FF2B5EF4-FFF2-40B4-BE49-F238E27FC236}">
              <a16:creationId xmlns:a16="http://schemas.microsoft.com/office/drawing/2014/main" id="{9F4C30CA-80E5-4A6F-BCDE-8847FA219F61}"/>
            </a:ext>
          </a:extLst>
        </xdr:cNvPr>
        <xdr:cNvCxnSpPr/>
      </xdr:nvCxnSpPr>
      <xdr:spPr>
        <a:xfrm>
          <a:off x="3355340" y="14161771"/>
          <a:ext cx="731520" cy="3047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83</xdr:row>
      <xdr:rowOff>168275</xdr:rowOff>
    </xdr:from>
    <xdr:to>
      <xdr:col>15</xdr:col>
      <xdr:colOff>101600</xdr:colOff>
      <xdr:row>84</xdr:row>
      <xdr:rowOff>98425</xdr:rowOff>
    </xdr:to>
    <xdr:sp macro="" textlink="">
      <xdr:nvSpPr>
        <xdr:cNvPr id="308" name="楕円 307">
          <a:extLst>
            <a:ext uri="{FF2B5EF4-FFF2-40B4-BE49-F238E27FC236}">
              <a16:creationId xmlns:a16="http://schemas.microsoft.com/office/drawing/2014/main" id="{0F9C78F6-D853-4D92-A66B-FAD1967758D9}"/>
            </a:ext>
          </a:extLst>
        </xdr:cNvPr>
        <xdr:cNvSpPr/>
      </xdr:nvSpPr>
      <xdr:spPr>
        <a:xfrm>
          <a:off x="2514600" y="14082395"/>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84</xdr:row>
      <xdr:rowOff>47625</xdr:rowOff>
    </xdr:from>
    <xdr:to>
      <xdr:col>19</xdr:col>
      <xdr:colOff>177800</xdr:colOff>
      <xdr:row>84</xdr:row>
      <xdr:rowOff>80011</xdr:rowOff>
    </xdr:to>
    <xdr:cxnSp macro="">
      <xdr:nvCxnSpPr>
        <xdr:cNvPr id="309" name="直線コネクタ 308">
          <a:extLst>
            <a:ext uri="{FF2B5EF4-FFF2-40B4-BE49-F238E27FC236}">
              <a16:creationId xmlns:a16="http://schemas.microsoft.com/office/drawing/2014/main" id="{2017113F-C6AC-4DF0-8011-800B6988C28F}"/>
            </a:ext>
          </a:extLst>
        </xdr:cNvPr>
        <xdr:cNvCxnSpPr/>
      </xdr:nvCxnSpPr>
      <xdr:spPr>
        <a:xfrm>
          <a:off x="2565400" y="14129385"/>
          <a:ext cx="789940" cy="3238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83</xdr:row>
      <xdr:rowOff>130175</xdr:rowOff>
    </xdr:from>
    <xdr:to>
      <xdr:col>10</xdr:col>
      <xdr:colOff>165100</xdr:colOff>
      <xdr:row>84</xdr:row>
      <xdr:rowOff>60325</xdr:rowOff>
    </xdr:to>
    <xdr:sp macro="" textlink="">
      <xdr:nvSpPr>
        <xdr:cNvPr id="310" name="楕円 309">
          <a:extLst>
            <a:ext uri="{FF2B5EF4-FFF2-40B4-BE49-F238E27FC236}">
              <a16:creationId xmlns:a16="http://schemas.microsoft.com/office/drawing/2014/main" id="{AE9A86D2-754F-4672-99E7-CBB8131B4502}"/>
            </a:ext>
          </a:extLst>
        </xdr:cNvPr>
        <xdr:cNvSpPr/>
      </xdr:nvSpPr>
      <xdr:spPr>
        <a:xfrm>
          <a:off x="1739900" y="14044295"/>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114300</xdr:colOff>
      <xdr:row>84</xdr:row>
      <xdr:rowOff>9525</xdr:rowOff>
    </xdr:from>
    <xdr:to>
      <xdr:col>15</xdr:col>
      <xdr:colOff>50800</xdr:colOff>
      <xdr:row>84</xdr:row>
      <xdr:rowOff>47625</xdr:rowOff>
    </xdr:to>
    <xdr:cxnSp macro="">
      <xdr:nvCxnSpPr>
        <xdr:cNvPr id="311" name="直線コネクタ 310">
          <a:extLst>
            <a:ext uri="{FF2B5EF4-FFF2-40B4-BE49-F238E27FC236}">
              <a16:creationId xmlns:a16="http://schemas.microsoft.com/office/drawing/2014/main" id="{5FFE2807-9D6F-4663-A59C-EF8E3996E105}"/>
            </a:ext>
          </a:extLst>
        </xdr:cNvPr>
        <xdr:cNvCxnSpPr/>
      </xdr:nvCxnSpPr>
      <xdr:spPr>
        <a:xfrm>
          <a:off x="1790700" y="14091285"/>
          <a:ext cx="774700" cy="381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127000</xdr:colOff>
      <xdr:row>84</xdr:row>
      <xdr:rowOff>133986</xdr:rowOff>
    </xdr:from>
    <xdr:to>
      <xdr:col>6</xdr:col>
      <xdr:colOff>38100</xdr:colOff>
      <xdr:row>85</xdr:row>
      <xdr:rowOff>64136</xdr:rowOff>
    </xdr:to>
    <xdr:sp macro="" textlink="">
      <xdr:nvSpPr>
        <xdr:cNvPr id="312" name="楕円 311">
          <a:extLst>
            <a:ext uri="{FF2B5EF4-FFF2-40B4-BE49-F238E27FC236}">
              <a16:creationId xmlns:a16="http://schemas.microsoft.com/office/drawing/2014/main" id="{226031EB-5005-4528-9D50-FBE86CB44748}"/>
            </a:ext>
          </a:extLst>
        </xdr:cNvPr>
        <xdr:cNvSpPr/>
      </xdr:nvSpPr>
      <xdr:spPr>
        <a:xfrm>
          <a:off x="965200" y="14215746"/>
          <a:ext cx="7874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177800</xdr:colOff>
      <xdr:row>84</xdr:row>
      <xdr:rowOff>9525</xdr:rowOff>
    </xdr:from>
    <xdr:to>
      <xdr:col>10</xdr:col>
      <xdr:colOff>114300</xdr:colOff>
      <xdr:row>85</xdr:row>
      <xdr:rowOff>13336</xdr:rowOff>
    </xdr:to>
    <xdr:cxnSp macro="">
      <xdr:nvCxnSpPr>
        <xdr:cNvPr id="313" name="直線コネクタ 312">
          <a:extLst>
            <a:ext uri="{FF2B5EF4-FFF2-40B4-BE49-F238E27FC236}">
              <a16:creationId xmlns:a16="http://schemas.microsoft.com/office/drawing/2014/main" id="{78E35321-4274-4013-9E5A-F873D1E43750}"/>
            </a:ext>
          </a:extLst>
        </xdr:cNvPr>
        <xdr:cNvCxnSpPr/>
      </xdr:nvCxnSpPr>
      <xdr:spPr>
        <a:xfrm flipV="1">
          <a:off x="1008380" y="14091285"/>
          <a:ext cx="782320" cy="17145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153044</xdr:colOff>
      <xdr:row>80</xdr:row>
      <xdr:rowOff>80663</xdr:rowOff>
    </xdr:from>
    <xdr:ext cx="405111" cy="259045"/>
    <xdr:sp macro="" textlink="">
      <xdr:nvSpPr>
        <xdr:cNvPr id="314" name="n_1aveValue【福祉施設】&#10;有形固定資産減価償却率">
          <a:extLst>
            <a:ext uri="{FF2B5EF4-FFF2-40B4-BE49-F238E27FC236}">
              <a16:creationId xmlns:a16="http://schemas.microsoft.com/office/drawing/2014/main" id="{22CC2DBF-10FD-4972-98FA-5CD2E4F81CC1}"/>
            </a:ext>
          </a:extLst>
        </xdr:cNvPr>
        <xdr:cNvSpPr txBox="1"/>
      </xdr:nvSpPr>
      <xdr:spPr>
        <a:xfrm>
          <a:off x="3170564" y="1349186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58.7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80</xdr:row>
      <xdr:rowOff>10177</xdr:rowOff>
    </xdr:from>
    <xdr:ext cx="405111" cy="259045"/>
    <xdr:sp macro="" textlink="">
      <xdr:nvSpPr>
        <xdr:cNvPr id="315" name="n_2aveValue【福祉施設】&#10;有形固定資産減価償却率">
          <a:extLst>
            <a:ext uri="{FF2B5EF4-FFF2-40B4-BE49-F238E27FC236}">
              <a16:creationId xmlns:a16="http://schemas.microsoft.com/office/drawing/2014/main" id="{D8EFDE4C-EEA8-47D0-B55E-1C5A2BB3925B}"/>
            </a:ext>
          </a:extLst>
        </xdr:cNvPr>
        <xdr:cNvSpPr txBox="1"/>
      </xdr:nvSpPr>
      <xdr:spPr>
        <a:xfrm>
          <a:off x="2385704" y="1342137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55.0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79</xdr:row>
      <xdr:rowOff>113047</xdr:rowOff>
    </xdr:from>
    <xdr:ext cx="405111" cy="259045"/>
    <xdr:sp macro="" textlink="">
      <xdr:nvSpPr>
        <xdr:cNvPr id="316" name="n_3aveValue【福祉施設】&#10;有形固定資産減価償却率">
          <a:extLst>
            <a:ext uri="{FF2B5EF4-FFF2-40B4-BE49-F238E27FC236}">
              <a16:creationId xmlns:a16="http://schemas.microsoft.com/office/drawing/2014/main" id="{8A34A8DE-0065-40C7-90D8-C58262F4CFC6}"/>
            </a:ext>
          </a:extLst>
        </xdr:cNvPr>
        <xdr:cNvSpPr txBox="1"/>
      </xdr:nvSpPr>
      <xdr:spPr>
        <a:xfrm>
          <a:off x="1611004" y="1335660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51.4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79</xdr:row>
      <xdr:rowOff>84472</xdr:rowOff>
    </xdr:from>
    <xdr:ext cx="405111" cy="259045"/>
    <xdr:sp macro="" textlink="">
      <xdr:nvSpPr>
        <xdr:cNvPr id="317" name="n_4aveValue【福祉施設】&#10;有形固定資産減価償却率">
          <a:extLst>
            <a:ext uri="{FF2B5EF4-FFF2-40B4-BE49-F238E27FC236}">
              <a16:creationId xmlns:a16="http://schemas.microsoft.com/office/drawing/2014/main" id="{571A11D7-3C73-487B-BE4F-8D5C3FC3ECD0}"/>
            </a:ext>
          </a:extLst>
        </xdr:cNvPr>
        <xdr:cNvSpPr txBox="1"/>
      </xdr:nvSpPr>
      <xdr:spPr>
        <a:xfrm>
          <a:off x="836304" y="1332803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49.9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153044</xdr:colOff>
      <xdr:row>84</xdr:row>
      <xdr:rowOff>121938</xdr:rowOff>
    </xdr:from>
    <xdr:ext cx="405111" cy="259045"/>
    <xdr:sp macro="" textlink="">
      <xdr:nvSpPr>
        <xdr:cNvPr id="318" name="n_1mainValue【福祉施設】&#10;有形固定資産減価償却率">
          <a:extLst>
            <a:ext uri="{FF2B5EF4-FFF2-40B4-BE49-F238E27FC236}">
              <a16:creationId xmlns:a16="http://schemas.microsoft.com/office/drawing/2014/main" id="{6387F702-42E7-4651-8312-0D90DFB0F530}"/>
            </a:ext>
          </a:extLst>
        </xdr:cNvPr>
        <xdr:cNvSpPr txBox="1"/>
      </xdr:nvSpPr>
      <xdr:spPr>
        <a:xfrm>
          <a:off x="3170564" y="1420369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80.2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84</xdr:row>
      <xdr:rowOff>89552</xdr:rowOff>
    </xdr:from>
    <xdr:ext cx="405111" cy="259045"/>
    <xdr:sp macro="" textlink="">
      <xdr:nvSpPr>
        <xdr:cNvPr id="319" name="n_2mainValue【福祉施設】&#10;有形固定資産減価償却率">
          <a:extLst>
            <a:ext uri="{FF2B5EF4-FFF2-40B4-BE49-F238E27FC236}">
              <a16:creationId xmlns:a16="http://schemas.microsoft.com/office/drawing/2014/main" id="{66E17F81-AAFC-4984-A3FA-652A9B85577B}"/>
            </a:ext>
          </a:extLst>
        </xdr:cNvPr>
        <xdr:cNvSpPr txBox="1"/>
      </xdr:nvSpPr>
      <xdr:spPr>
        <a:xfrm>
          <a:off x="2385704" y="1417131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78.5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84</xdr:row>
      <xdr:rowOff>51452</xdr:rowOff>
    </xdr:from>
    <xdr:ext cx="405111" cy="259045"/>
    <xdr:sp macro="" textlink="">
      <xdr:nvSpPr>
        <xdr:cNvPr id="320" name="n_3mainValue【福祉施設】&#10;有形固定資産減価償却率">
          <a:extLst>
            <a:ext uri="{FF2B5EF4-FFF2-40B4-BE49-F238E27FC236}">
              <a16:creationId xmlns:a16="http://schemas.microsoft.com/office/drawing/2014/main" id="{8284C7BD-F810-453F-B372-C174CDCB2917}"/>
            </a:ext>
          </a:extLst>
        </xdr:cNvPr>
        <xdr:cNvSpPr txBox="1"/>
      </xdr:nvSpPr>
      <xdr:spPr>
        <a:xfrm>
          <a:off x="1611004" y="1413321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76.5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85</xdr:row>
      <xdr:rowOff>55263</xdr:rowOff>
    </xdr:from>
    <xdr:ext cx="405111" cy="259045"/>
    <xdr:sp macro="" textlink="">
      <xdr:nvSpPr>
        <xdr:cNvPr id="321" name="n_4mainValue【福祉施設】&#10;有形固定資産減価償却率">
          <a:extLst>
            <a:ext uri="{FF2B5EF4-FFF2-40B4-BE49-F238E27FC236}">
              <a16:creationId xmlns:a16="http://schemas.microsoft.com/office/drawing/2014/main" id="{4C8FDED7-04B3-44BF-9895-6FDB1D5CAC0B}"/>
            </a:ext>
          </a:extLst>
        </xdr:cNvPr>
        <xdr:cNvSpPr txBox="1"/>
      </xdr:nvSpPr>
      <xdr:spPr>
        <a:xfrm>
          <a:off x="836304" y="1430466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85.7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68</xdr:row>
      <xdr:rowOff>152400</xdr:rowOff>
    </xdr:from>
    <xdr:to>
      <xdr:col>59</xdr:col>
      <xdr:colOff>88900</xdr:colOff>
      <xdr:row>72</xdr:row>
      <xdr:rowOff>101600</xdr:rowOff>
    </xdr:to>
    <xdr:sp macro="" textlink="">
      <xdr:nvSpPr>
        <xdr:cNvPr id="322" name="正方形/長方形 321">
          <a:extLst>
            <a:ext uri="{FF2B5EF4-FFF2-40B4-BE49-F238E27FC236}">
              <a16:creationId xmlns:a16="http://schemas.microsoft.com/office/drawing/2014/main" id="{308443E0-6FF4-4620-850B-FF08C56C348E}"/>
            </a:ext>
          </a:extLst>
        </xdr:cNvPr>
        <xdr:cNvSpPr/>
      </xdr:nvSpPr>
      <xdr:spPr>
        <a:xfrm>
          <a:off x="5826760" y="11551920"/>
          <a:ext cx="4152900" cy="61976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福祉施設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35</xdr:col>
      <xdr:colOff>63500</xdr:colOff>
      <xdr:row>72</xdr:row>
      <xdr:rowOff>127000</xdr:rowOff>
    </xdr:from>
    <xdr:to>
      <xdr:col>43</xdr:col>
      <xdr:colOff>63500</xdr:colOff>
      <xdr:row>74</xdr:row>
      <xdr:rowOff>38100</xdr:rowOff>
    </xdr:to>
    <xdr:sp macro="" textlink="">
      <xdr:nvSpPr>
        <xdr:cNvPr id="323" name="正方形/長方形 322">
          <a:extLst>
            <a:ext uri="{FF2B5EF4-FFF2-40B4-BE49-F238E27FC236}">
              <a16:creationId xmlns:a16="http://schemas.microsoft.com/office/drawing/2014/main" id="{35D33B04-4CE7-4B16-86C3-F40D4CF50E12}"/>
            </a:ext>
          </a:extLst>
        </xdr:cNvPr>
        <xdr:cNvSpPr/>
      </xdr:nvSpPr>
      <xdr:spPr>
        <a:xfrm>
          <a:off x="5930900" y="1219708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73</xdr:row>
      <xdr:rowOff>158750</xdr:rowOff>
    </xdr:from>
    <xdr:to>
      <xdr:col>43</xdr:col>
      <xdr:colOff>63500</xdr:colOff>
      <xdr:row>75</xdr:row>
      <xdr:rowOff>69850</xdr:rowOff>
    </xdr:to>
    <xdr:sp macro="" textlink="">
      <xdr:nvSpPr>
        <xdr:cNvPr id="324" name="正方形/長方形 323">
          <a:extLst>
            <a:ext uri="{FF2B5EF4-FFF2-40B4-BE49-F238E27FC236}">
              <a16:creationId xmlns:a16="http://schemas.microsoft.com/office/drawing/2014/main" id="{B74C7030-C1C4-485E-B12F-DE191373A933}"/>
            </a:ext>
          </a:extLst>
        </xdr:cNvPr>
        <xdr:cNvSpPr/>
      </xdr:nvSpPr>
      <xdr:spPr>
        <a:xfrm>
          <a:off x="5930900" y="1239647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15/25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72</xdr:row>
      <xdr:rowOff>127000</xdr:rowOff>
    </xdr:from>
    <xdr:to>
      <xdr:col>48</xdr:col>
      <xdr:colOff>127000</xdr:colOff>
      <xdr:row>74</xdr:row>
      <xdr:rowOff>38100</xdr:rowOff>
    </xdr:to>
    <xdr:sp macro="" textlink="">
      <xdr:nvSpPr>
        <xdr:cNvPr id="325" name="正方形/長方形 324">
          <a:extLst>
            <a:ext uri="{FF2B5EF4-FFF2-40B4-BE49-F238E27FC236}">
              <a16:creationId xmlns:a16="http://schemas.microsoft.com/office/drawing/2014/main" id="{53A96638-AAC7-451C-8286-9DF8D9D7BCA0}"/>
            </a:ext>
          </a:extLst>
        </xdr:cNvPr>
        <xdr:cNvSpPr/>
      </xdr:nvSpPr>
      <xdr:spPr>
        <a:xfrm>
          <a:off x="6832600" y="1219708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73</xdr:row>
      <xdr:rowOff>158750</xdr:rowOff>
    </xdr:from>
    <xdr:to>
      <xdr:col>48</xdr:col>
      <xdr:colOff>127000</xdr:colOff>
      <xdr:row>75</xdr:row>
      <xdr:rowOff>69850</xdr:rowOff>
    </xdr:to>
    <xdr:sp macro="" textlink="">
      <xdr:nvSpPr>
        <xdr:cNvPr id="326" name="正方形/長方形 325">
          <a:extLst>
            <a:ext uri="{FF2B5EF4-FFF2-40B4-BE49-F238E27FC236}">
              <a16:creationId xmlns:a16="http://schemas.microsoft.com/office/drawing/2014/main" id="{6750C596-45A9-48EE-8205-EACB9ED7BF5C}"/>
            </a:ext>
          </a:extLst>
        </xdr:cNvPr>
        <xdr:cNvSpPr/>
      </xdr:nvSpPr>
      <xdr:spPr>
        <a:xfrm>
          <a:off x="6832600" y="1239647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0.076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72</xdr:row>
      <xdr:rowOff>127000</xdr:rowOff>
    </xdr:from>
    <xdr:to>
      <xdr:col>54</xdr:col>
      <xdr:colOff>127000</xdr:colOff>
      <xdr:row>74</xdr:row>
      <xdr:rowOff>38100</xdr:rowOff>
    </xdr:to>
    <xdr:sp macro="" textlink="">
      <xdr:nvSpPr>
        <xdr:cNvPr id="327" name="正方形/長方形 326">
          <a:extLst>
            <a:ext uri="{FF2B5EF4-FFF2-40B4-BE49-F238E27FC236}">
              <a16:creationId xmlns:a16="http://schemas.microsoft.com/office/drawing/2014/main" id="{223EBD57-4723-431C-97AE-42C7535DA1C5}"/>
            </a:ext>
          </a:extLst>
        </xdr:cNvPr>
        <xdr:cNvSpPr/>
      </xdr:nvSpPr>
      <xdr:spPr>
        <a:xfrm>
          <a:off x="7838440" y="1219708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愛媛県平均</a:t>
          </a:r>
        </a:p>
      </xdr:txBody>
    </xdr:sp>
    <xdr:clientData/>
  </xdr:twoCellAnchor>
  <xdr:twoCellAnchor>
    <xdr:from>
      <xdr:col>46</xdr:col>
      <xdr:colOff>127000</xdr:colOff>
      <xdr:row>73</xdr:row>
      <xdr:rowOff>158750</xdr:rowOff>
    </xdr:from>
    <xdr:to>
      <xdr:col>54</xdr:col>
      <xdr:colOff>127000</xdr:colOff>
      <xdr:row>75</xdr:row>
      <xdr:rowOff>69850</xdr:rowOff>
    </xdr:to>
    <xdr:sp macro="" textlink="">
      <xdr:nvSpPr>
        <xdr:cNvPr id="328" name="正方形/長方形 327">
          <a:extLst>
            <a:ext uri="{FF2B5EF4-FFF2-40B4-BE49-F238E27FC236}">
              <a16:creationId xmlns:a16="http://schemas.microsoft.com/office/drawing/2014/main" id="{71D104C5-3C47-4B08-92C5-BB99833BAF16}"/>
            </a:ext>
          </a:extLst>
        </xdr:cNvPr>
        <xdr:cNvSpPr/>
      </xdr:nvSpPr>
      <xdr:spPr>
        <a:xfrm>
          <a:off x="7838440" y="1239647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0.105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75</xdr:row>
      <xdr:rowOff>95250</xdr:rowOff>
    </xdr:from>
    <xdr:to>
      <xdr:col>59</xdr:col>
      <xdr:colOff>88900</xdr:colOff>
      <xdr:row>88</xdr:row>
      <xdr:rowOff>152400</xdr:rowOff>
    </xdr:to>
    <xdr:sp macro="" textlink="">
      <xdr:nvSpPr>
        <xdr:cNvPr id="329" name="正方形/長方形 328">
          <a:extLst>
            <a:ext uri="{FF2B5EF4-FFF2-40B4-BE49-F238E27FC236}">
              <a16:creationId xmlns:a16="http://schemas.microsoft.com/office/drawing/2014/main" id="{F5C05A5D-E732-4D44-99B6-B80B82B051C4}"/>
            </a:ext>
          </a:extLst>
        </xdr:cNvPr>
        <xdr:cNvSpPr/>
      </xdr:nvSpPr>
      <xdr:spPr>
        <a:xfrm>
          <a:off x="5826760" y="12668250"/>
          <a:ext cx="4152900" cy="223647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74</xdr:row>
      <xdr:rowOff>76200</xdr:rowOff>
    </xdr:from>
    <xdr:ext cx="349839" cy="225703"/>
    <xdr:sp macro="" textlink="">
      <xdr:nvSpPr>
        <xdr:cNvPr id="330" name="テキスト ボックス 329">
          <a:extLst>
            <a:ext uri="{FF2B5EF4-FFF2-40B4-BE49-F238E27FC236}">
              <a16:creationId xmlns:a16="http://schemas.microsoft.com/office/drawing/2014/main" id="{98761B41-04F0-43A6-ADD8-DFF6666110BF}"/>
            </a:ext>
          </a:extLst>
        </xdr:cNvPr>
        <xdr:cNvSpPr txBox="1"/>
      </xdr:nvSpPr>
      <xdr:spPr>
        <a:xfrm>
          <a:off x="5788660" y="1248156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88</xdr:row>
      <xdr:rowOff>152400</xdr:rowOff>
    </xdr:from>
    <xdr:to>
      <xdr:col>59</xdr:col>
      <xdr:colOff>50800</xdr:colOff>
      <xdr:row>88</xdr:row>
      <xdr:rowOff>152400</xdr:rowOff>
    </xdr:to>
    <xdr:cxnSp macro="">
      <xdr:nvCxnSpPr>
        <xdr:cNvPr id="331" name="直線コネクタ 330">
          <a:extLst>
            <a:ext uri="{FF2B5EF4-FFF2-40B4-BE49-F238E27FC236}">
              <a16:creationId xmlns:a16="http://schemas.microsoft.com/office/drawing/2014/main" id="{0F5BBC8C-E6BA-44DC-B857-E7DF7582D4AC}"/>
            </a:ext>
          </a:extLst>
        </xdr:cNvPr>
        <xdr:cNvCxnSpPr/>
      </xdr:nvCxnSpPr>
      <xdr:spPr>
        <a:xfrm>
          <a:off x="5826760" y="14904720"/>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86</xdr:row>
      <xdr:rowOff>38100</xdr:rowOff>
    </xdr:from>
    <xdr:to>
      <xdr:col>59</xdr:col>
      <xdr:colOff>50800</xdr:colOff>
      <xdr:row>86</xdr:row>
      <xdr:rowOff>38100</xdr:rowOff>
    </xdr:to>
    <xdr:cxnSp macro="">
      <xdr:nvCxnSpPr>
        <xdr:cNvPr id="332" name="直線コネクタ 331">
          <a:extLst>
            <a:ext uri="{FF2B5EF4-FFF2-40B4-BE49-F238E27FC236}">
              <a16:creationId xmlns:a16="http://schemas.microsoft.com/office/drawing/2014/main" id="{30AB65F8-C855-4817-8F4E-B8141847EBBC}"/>
            </a:ext>
          </a:extLst>
        </xdr:cNvPr>
        <xdr:cNvCxnSpPr/>
      </xdr:nvCxnSpPr>
      <xdr:spPr>
        <a:xfrm>
          <a:off x="5826760" y="14455140"/>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85</xdr:row>
      <xdr:rowOff>67327</xdr:rowOff>
    </xdr:from>
    <xdr:ext cx="467179" cy="259045"/>
    <xdr:sp macro="" textlink="">
      <xdr:nvSpPr>
        <xdr:cNvPr id="333" name="テキスト ボックス 332">
          <a:extLst>
            <a:ext uri="{FF2B5EF4-FFF2-40B4-BE49-F238E27FC236}">
              <a16:creationId xmlns:a16="http://schemas.microsoft.com/office/drawing/2014/main" id="{10522DAA-4903-4579-93C3-FB086168B8AC}"/>
            </a:ext>
          </a:extLst>
        </xdr:cNvPr>
        <xdr:cNvSpPr txBox="1"/>
      </xdr:nvSpPr>
      <xdr:spPr>
        <a:xfrm>
          <a:off x="5405301" y="1431672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83</xdr:row>
      <xdr:rowOff>95250</xdr:rowOff>
    </xdr:from>
    <xdr:to>
      <xdr:col>59</xdr:col>
      <xdr:colOff>50800</xdr:colOff>
      <xdr:row>83</xdr:row>
      <xdr:rowOff>95250</xdr:rowOff>
    </xdr:to>
    <xdr:cxnSp macro="">
      <xdr:nvCxnSpPr>
        <xdr:cNvPr id="334" name="直線コネクタ 333">
          <a:extLst>
            <a:ext uri="{FF2B5EF4-FFF2-40B4-BE49-F238E27FC236}">
              <a16:creationId xmlns:a16="http://schemas.microsoft.com/office/drawing/2014/main" id="{64EEBA77-4252-4400-B0A6-C4C880F5BB6A}"/>
            </a:ext>
          </a:extLst>
        </xdr:cNvPr>
        <xdr:cNvCxnSpPr/>
      </xdr:nvCxnSpPr>
      <xdr:spPr>
        <a:xfrm>
          <a:off x="5826760" y="14009370"/>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82</xdr:row>
      <xdr:rowOff>124477</xdr:rowOff>
    </xdr:from>
    <xdr:ext cx="467179" cy="259045"/>
    <xdr:sp macro="" textlink="">
      <xdr:nvSpPr>
        <xdr:cNvPr id="335" name="テキスト ボックス 334">
          <a:extLst>
            <a:ext uri="{FF2B5EF4-FFF2-40B4-BE49-F238E27FC236}">
              <a16:creationId xmlns:a16="http://schemas.microsoft.com/office/drawing/2014/main" id="{E8E795AF-9B50-4F60-B349-FBC8E9902420}"/>
            </a:ext>
          </a:extLst>
        </xdr:cNvPr>
        <xdr:cNvSpPr txBox="1"/>
      </xdr:nvSpPr>
      <xdr:spPr>
        <a:xfrm>
          <a:off x="5405301" y="1387095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80</xdr:row>
      <xdr:rowOff>152400</xdr:rowOff>
    </xdr:from>
    <xdr:to>
      <xdr:col>59</xdr:col>
      <xdr:colOff>50800</xdr:colOff>
      <xdr:row>80</xdr:row>
      <xdr:rowOff>152400</xdr:rowOff>
    </xdr:to>
    <xdr:cxnSp macro="">
      <xdr:nvCxnSpPr>
        <xdr:cNvPr id="336" name="直線コネクタ 335">
          <a:extLst>
            <a:ext uri="{FF2B5EF4-FFF2-40B4-BE49-F238E27FC236}">
              <a16:creationId xmlns:a16="http://schemas.microsoft.com/office/drawing/2014/main" id="{E780A84F-5D92-4200-8A21-24B58B35C0DB}"/>
            </a:ext>
          </a:extLst>
        </xdr:cNvPr>
        <xdr:cNvCxnSpPr/>
      </xdr:nvCxnSpPr>
      <xdr:spPr>
        <a:xfrm>
          <a:off x="5826760" y="13563600"/>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80</xdr:row>
      <xdr:rowOff>10177</xdr:rowOff>
    </xdr:from>
    <xdr:ext cx="467179" cy="259045"/>
    <xdr:sp macro="" textlink="">
      <xdr:nvSpPr>
        <xdr:cNvPr id="337" name="テキスト ボックス 336">
          <a:extLst>
            <a:ext uri="{FF2B5EF4-FFF2-40B4-BE49-F238E27FC236}">
              <a16:creationId xmlns:a16="http://schemas.microsoft.com/office/drawing/2014/main" id="{29B26910-AA79-43A7-9F93-ABAA8849F7F9}"/>
            </a:ext>
          </a:extLst>
        </xdr:cNvPr>
        <xdr:cNvSpPr txBox="1"/>
      </xdr:nvSpPr>
      <xdr:spPr>
        <a:xfrm>
          <a:off x="5405301" y="134213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78</xdr:row>
      <xdr:rowOff>38100</xdr:rowOff>
    </xdr:from>
    <xdr:to>
      <xdr:col>59</xdr:col>
      <xdr:colOff>50800</xdr:colOff>
      <xdr:row>78</xdr:row>
      <xdr:rowOff>38100</xdr:rowOff>
    </xdr:to>
    <xdr:cxnSp macro="">
      <xdr:nvCxnSpPr>
        <xdr:cNvPr id="338" name="直線コネクタ 337">
          <a:extLst>
            <a:ext uri="{FF2B5EF4-FFF2-40B4-BE49-F238E27FC236}">
              <a16:creationId xmlns:a16="http://schemas.microsoft.com/office/drawing/2014/main" id="{90BA62EA-4D91-494C-96BD-E7A8E04506F0}"/>
            </a:ext>
          </a:extLst>
        </xdr:cNvPr>
        <xdr:cNvCxnSpPr/>
      </xdr:nvCxnSpPr>
      <xdr:spPr>
        <a:xfrm>
          <a:off x="5826760" y="13114020"/>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77</xdr:row>
      <xdr:rowOff>67327</xdr:rowOff>
    </xdr:from>
    <xdr:ext cx="467179" cy="259045"/>
    <xdr:sp macro="" textlink="">
      <xdr:nvSpPr>
        <xdr:cNvPr id="339" name="テキスト ボックス 338">
          <a:extLst>
            <a:ext uri="{FF2B5EF4-FFF2-40B4-BE49-F238E27FC236}">
              <a16:creationId xmlns:a16="http://schemas.microsoft.com/office/drawing/2014/main" id="{92D18264-BFEF-4D59-9DDE-75D650098871}"/>
            </a:ext>
          </a:extLst>
        </xdr:cNvPr>
        <xdr:cNvSpPr txBox="1"/>
      </xdr:nvSpPr>
      <xdr:spPr>
        <a:xfrm>
          <a:off x="5405301" y="1297560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0.150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75</xdr:row>
      <xdr:rowOff>95250</xdr:rowOff>
    </xdr:from>
    <xdr:to>
      <xdr:col>59</xdr:col>
      <xdr:colOff>50800</xdr:colOff>
      <xdr:row>75</xdr:row>
      <xdr:rowOff>95250</xdr:rowOff>
    </xdr:to>
    <xdr:cxnSp macro="">
      <xdr:nvCxnSpPr>
        <xdr:cNvPr id="340" name="直線コネクタ 339">
          <a:extLst>
            <a:ext uri="{FF2B5EF4-FFF2-40B4-BE49-F238E27FC236}">
              <a16:creationId xmlns:a16="http://schemas.microsoft.com/office/drawing/2014/main" id="{A88DF376-C5F1-41DC-B4BB-2433EF6BD07A}"/>
            </a:ext>
          </a:extLst>
        </xdr:cNvPr>
        <xdr:cNvCxnSpPr/>
      </xdr:nvCxnSpPr>
      <xdr:spPr>
        <a:xfrm>
          <a:off x="5826760" y="12668250"/>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74</xdr:row>
      <xdr:rowOff>124477</xdr:rowOff>
    </xdr:from>
    <xdr:ext cx="467179" cy="259045"/>
    <xdr:sp macro="" textlink="">
      <xdr:nvSpPr>
        <xdr:cNvPr id="341" name="テキスト ボックス 340">
          <a:extLst>
            <a:ext uri="{FF2B5EF4-FFF2-40B4-BE49-F238E27FC236}">
              <a16:creationId xmlns:a16="http://schemas.microsoft.com/office/drawing/2014/main" id="{31B2F1AF-37CC-428F-A8F6-E0730CD63577}"/>
            </a:ext>
          </a:extLst>
        </xdr:cNvPr>
        <xdr:cNvSpPr txBox="1"/>
      </xdr:nvSpPr>
      <xdr:spPr>
        <a:xfrm>
          <a:off x="5405301" y="1252983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75</xdr:row>
      <xdr:rowOff>95250</xdr:rowOff>
    </xdr:from>
    <xdr:to>
      <xdr:col>59</xdr:col>
      <xdr:colOff>88900</xdr:colOff>
      <xdr:row>88</xdr:row>
      <xdr:rowOff>152400</xdr:rowOff>
    </xdr:to>
    <xdr:sp macro="" textlink="">
      <xdr:nvSpPr>
        <xdr:cNvPr id="342" name="【福祉施設】&#10;一人当たり面積グラフ枠">
          <a:extLst>
            <a:ext uri="{FF2B5EF4-FFF2-40B4-BE49-F238E27FC236}">
              <a16:creationId xmlns:a16="http://schemas.microsoft.com/office/drawing/2014/main" id="{9884307A-77AF-4310-AF28-3E81385E7341}"/>
            </a:ext>
          </a:extLst>
        </xdr:cNvPr>
        <xdr:cNvSpPr/>
      </xdr:nvSpPr>
      <xdr:spPr>
        <a:xfrm>
          <a:off x="5826760" y="12668250"/>
          <a:ext cx="4152900" cy="223647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189865</xdr:colOff>
      <xdr:row>77</xdr:row>
      <xdr:rowOff>90678</xdr:rowOff>
    </xdr:from>
    <xdr:to>
      <xdr:col>54</xdr:col>
      <xdr:colOff>189865</xdr:colOff>
      <xdr:row>85</xdr:row>
      <xdr:rowOff>145542</xdr:rowOff>
    </xdr:to>
    <xdr:cxnSp macro="">
      <xdr:nvCxnSpPr>
        <xdr:cNvPr id="343" name="直線コネクタ 342">
          <a:extLst>
            <a:ext uri="{FF2B5EF4-FFF2-40B4-BE49-F238E27FC236}">
              <a16:creationId xmlns:a16="http://schemas.microsoft.com/office/drawing/2014/main" id="{A7F9D10C-6C8A-4CAF-97E2-8FC943DC6C10}"/>
            </a:ext>
          </a:extLst>
        </xdr:cNvPr>
        <xdr:cNvCxnSpPr/>
      </xdr:nvCxnSpPr>
      <xdr:spPr>
        <a:xfrm flipV="1">
          <a:off x="9219565" y="12998958"/>
          <a:ext cx="0" cy="1395984"/>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85</xdr:row>
      <xdr:rowOff>149369</xdr:rowOff>
    </xdr:from>
    <xdr:ext cx="469744" cy="259045"/>
    <xdr:sp macro="" textlink="">
      <xdr:nvSpPr>
        <xdr:cNvPr id="344" name="【福祉施設】&#10;一人当たり面積最小値テキスト">
          <a:extLst>
            <a:ext uri="{FF2B5EF4-FFF2-40B4-BE49-F238E27FC236}">
              <a16:creationId xmlns:a16="http://schemas.microsoft.com/office/drawing/2014/main" id="{1FC54FF5-AB65-4738-AC37-E78C60288E7D}"/>
            </a:ext>
          </a:extLst>
        </xdr:cNvPr>
        <xdr:cNvSpPr txBox="1"/>
      </xdr:nvSpPr>
      <xdr:spPr>
        <a:xfrm>
          <a:off x="9258300" y="1439876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0.007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85</xdr:row>
      <xdr:rowOff>145542</xdr:rowOff>
    </xdr:from>
    <xdr:to>
      <xdr:col>55</xdr:col>
      <xdr:colOff>88900</xdr:colOff>
      <xdr:row>85</xdr:row>
      <xdr:rowOff>145542</xdr:rowOff>
    </xdr:to>
    <xdr:cxnSp macro="">
      <xdr:nvCxnSpPr>
        <xdr:cNvPr id="345" name="直線コネクタ 344">
          <a:extLst>
            <a:ext uri="{FF2B5EF4-FFF2-40B4-BE49-F238E27FC236}">
              <a16:creationId xmlns:a16="http://schemas.microsoft.com/office/drawing/2014/main" id="{509E426F-9942-4010-87FD-E4B98C28D632}"/>
            </a:ext>
          </a:extLst>
        </xdr:cNvPr>
        <xdr:cNvCxnSpPr/>
      </xdr:nvCxnSpPr>
      <xdr:spPr>
        <a:xfrm>
          <a:off x="9154160" y="14394942"/>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76</xdr:row>
      <xdr:rowOff>37355</xdr:rowOff>
    </xdr:from>
    <xdr:ext cx="469744" cy="259045"/>
    <xdr:sp macro="" textlink="">
      <xdr:nvSpPr>
        <xdr:cNvPr id="346" name="【福祉施設】&#10;一人当たり面積最大値テキスト">
          <a:extLst>
            <a:ext uri="{FF2B5EF4-FFF2-40B4-BE49-F238E27FC236}">
              <a16:creationId xmlns:a16="http://schemas.microsoft.com/office/drawing/2014/main" id="{5915549B-39AB-475C-9819-9B3A5D4DA366}"/>
            </a:ext>
          </a:extLst>
        </xdr:cNvPr>
        <xdr:cNvSpPr txBox="1"/>
      </xdr:nvSpPr>
      <xdr:spPr>
        <a:xfrm>
          <a:off x="9258300" y="1277799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0.163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77</xdr:row>
      <xdr:rowOff>90678</xdr:rowOff>
    </xdr:from>
    <xdr:to>
      <xdr:col>55</xdr:col>
      <xdr:colOff>88900</xdr:colOff>
      <xdr:row>77</xdr:row>
      <xdr:rowOff>90678</xdr:rowOff>
    </xdr:to>
    <xdr:cxnSp macro="">
      <xdr:nvCxnSpPr>
        <xdr:cNvPr id="347" name="直線コネクタ 346">
          <a:extLst>
            <a:ext uri="{FF2B5EF4-FFF2-40B4-BE49-F238E27FC236}">
              <a16:creationId xmlns:a16="http://schemas.microsoft.com/office/drawing/2014/main" id="{FF8EEB26-2660-4F4A-BA5D-8D31C42B8C0A}"/>
            </a:ext>
          </a:extLst>
        </xdr:cNvPr>
        <xdr:cNvCxnSpPr/>
      </xdr:nvCxnSpPr>
      <xdr:spPr>
        <a:xfrm>
          <a:off x="9154160" y="12998958"/>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81</xdr:row>
      <xdr:rowOff>10177</xdr:rowOff>
    </xdr:from>
    <xdr:ext cx="469744" cy="259045"/>
    <xdr:sp macro="" textlink="">
      <xdr:nvSpPr>
        <xdr:cNvPr id="348" name="【福祉施設】&#10;一人当たり面積平均値テキスト">
          <a:extLst>
            <a:ext uri="{FF2B5EF4-FFF2-40B4-BE49-F238E27FC236}">
              <a16:creationId xmlns:a16="http://schemas.microsoft.com/office/drawing/2014/main" id="{09C9F8F4-4594-444D-B581-D1DEF8220C27}"/>
            </a:ext>
          </a:extLst>
        </xdr:cNvPr>
        <xdr:cNvSpPr txBox="1"/>
      </xdr:nvSpPr>
      <xdr:spPr>
        <a:xfrm>
          <a:off x="9258300" y="13589017"/>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0.075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81</xdr:row>
      <xdr:rowOff>158750</xdr:rowOff>
    </xdr:from>
    <xdr:to>
      <xdr:col>55</xdr:col>
      <xdr:colOff>50800</xdr:colOff>
      <xdr:row>82</xdr:row>
      <xdr:rowOff>88900</xdr:rowOff>
    </xdr:to>
    <xdr:sp macro="" textlink="">
      <xdr:nvSpPr>
        <xdr:cNvPr id="349" name="フローチャート: 判断 348">
          <a:extLst>
            <a:ext uri="{FF2B5EF4-FFF2-40B4-BE49-F238E27FC236}">
              <a16:creationId xmlns:a16="http://schemas.microsoft.com/office/drawing/2014/main" id="{9EFE8408-7659-456C-B2DA-AF81F413BC79}"/>
            </a:ext>
          </a:extLst>
        </xdr:cNvPr>
        <xdr:cNvSpPr/>
      </xdr:nvSpPr>
      <xdr:spPr>
        <a:xfrm>
          <a:off x="9192260" y="13737590"/>
          <a:ext cx="7874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63500</xdr:colOff>
      <xdr:row>81</xdr:row>
      <xdr:rowOff>158750</xdr:rowOff>
    </xdr:from>
    <xdr:to>
      <xdr:col>50</xdr:col>
      <xdr:colOff>165100</xdr:colOff>
      <xdr:row>82</xdr:row>
      <xdr:rowOff>88900</xdr:rowOff>
    </xdr:to>
    <xdr:sp macro="" textlink="">
      <xdr:nvSpPr>
        <xdr:cNvPr id="350" name="フローチャート: 判断 349">
          <a:extLst>
            <a:ext uri="{FF2B5EF4-FFF2-40B4-BE49-F238E27FC236}">
              <a16:creationId xmlns:a16="http://schemas.microsoft.com/office/drawing/2014/main" id="{091D22F1-6357-42DA-99E3-A591B4436D16}"/>
            </a:ext>
          </a:extLst>
        </xdr:cNvPr>
        <xdr:cNvSpPr/>
      </xdr:nvSpPr>
      <xdr:spPr>
        <a:xfrm>
          <a:off x="8445500" y="13737590"/>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127000</xdr:colOff>
      <xdr:row>83</xdr:row>
      <xdr:rowOff>62737</xdr:rowOff>
    </xdr:from>
    <xdr:to>
      <xdr:col>46</xdr:col>
      <xdr:colOff>38100</xdr:colOff>
      <xdr:row>83</xdr:row>
      <xdr:rowOff>164337</xdr:rowOff>
    </xdr:to>
    <xdr:sp macro="" textlink="">
      <xdr:nvSpPr>
        <xdr:cNvPr id="351" name="フローチャート: 判断 350">
          <a:extLst>
            <a:ext uri="{FF2B5EF4-FFF2-40B4-BE49-F238E27FC236}">
              <a16:creationId xmlns:a16="http://schemas.microsoft.com/office/drawing/2014/main" id="{FFDD29F5-BF5E-4D22-9190-9D66D7B45EE9}"/>
            </a:ext>
          </a:extLst>
        </xdr:cNvPr>
        <xdr:cNvSpPr/>
      </xdr:nvSpPr>
      <xdr:spPr>
        <a:xfrm>
          <a:off x="7670800" y="13976857"/>
          <a:ext cx="7874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0</xdr:colOff>
      <xdr:row>82</xdr:row>
      <xdr:rowOff>33020</xdr:rowOff>
    </xdr:from>
    <xdr:to>
      <xdr:col>41</xdr:col>
      <xdr:colOff>101600</xdr:colOff>
      <xdr:row>82</xdr:row>
      <xdr:rowOff>134620</xdr:rowOff>
    </xdr:to>
    <xdr:sp macro="" textlink="">
      <xdr:nvSpPr>
        <xdr:cNvPr id="352" name="フローチャート: 判断 351">
          <a:extLst>
            <a:ext uri="{FF2B5EF4-FFF2-40B4-BE49-F238E27FC236}">
              <a16:creationId xmlns:a16="http://schemas.microsoft.com/office/drawing/2014/main" id="{BCC8A42B-9341-4C86-BEEB-BF6D9E1D66AA}"/>
            </a:ext>
          </a:extLst>
        </xdr:cNvPr>
        <xdr:cNvSpPr/>
      </xdr:nvSpPr>
      <xdr:spPr>
        <a:xfrm>
          <a:off x="6873240" y="137795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63500</xdr:colOff>
      <xdr:row>82</xdr:row>
      <xdr:rowOff>42163</xdr:rowOff>
    </xdr:from>
    <xdr:to>
      <xdr:col>36</xdr:col>
      <xdr:colOff>165100</xdr:colOff>
      <xdr:row>82</xdr:row>
      <xdr:rowOff>143763</xdr:rowOff>
    </xdr:to>
    <xdr:sp macro="" textlink="">
      <xdr:nvSpPr>
        <xdr:cNvPr id="353" name="フローチャート: 判断 352">
          <a:extLst>
            <a:ext uri="{FF2B5EF4-FFF2-40B4-BE49-F238E27FC236}">
              <a16:creationId xmlns:a16="http://schemas.microsoft.com/office/drawing/2014/main" id="{E8603775-5467-4750-BDB1-4AF51A8F5E01}"/>
            </a:ext>
          </a:extLst>
        </xdr:cNvPr>
        <xdr:cNvSpPr/>
      </xdr:nvSpPr>
      <xdr:spPr>
        <a:xfrm>
          <a:off x="6098540" y="1378864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54</xdr:col>
      <xdr:colOff>0</xdr:colOff>
      <xdr:row>88</xdr:row>
      <xdr:rowOff>149877</xdr:rowOff>
    </xdr:from>
    <xdr:ext cx="762000" cy="259045"/>
    <xdr:sp macro="" textlink="">
      <xdr:nvSpPr>
        <xdr:cNvPr id="354" name="テキスト ボックス 353">
          <a:extLst>
            <a:ext uri="{FF2B5EF4-FFF2-40B4-BE49-F238E27FC236}">
              <a16:creationId xmlns:a16="http://schemas.microsoft.com/office/drawing/2014/main" id="{8274B854-46D9-4EDF-B641-FF299C2B6561}"/>
            </a:ext>
          </a:extLst>
        </xdr:cNvPr>
        <xdr:cNvSpPr txBox="1"/>
      </xdr:nvSpPr>
      <xdr:spPr>
        <a:xfrm>
          <a:off x="9052560" y="149021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88</xdr:row>
      <xdr:rowOff>149877</xdr:rowOff>
    </xdr:from>
    <xdr:ext cx="762000" cy="259045"/>
    <xdr:sp macro="" textlink="">
      <xdr:nvSpPr>
        <xdr:cNvPr id="355" name="テキスト ボックス 354">
          <a:extLst>
            <a:ext uri="{FF2B5EF4-FFF2-40B4-BE49-F238E27FC236}">
              <a16:creationId xmlns:a16="http://schemas.microsoft.com/office/drawing/2014/main" id="{4378BE82-AFC4-430B-9897-59A4EF9EA041}"/>
            </a:ext>
          </a:extLst>
        </xdr:cNvPr>
        <xdr:cNvSpPr txBox="1"/>
      </xdr:nvSpPr>
      <xdr:spPr>
        <a:xfrm>
          <a:off x="8328660" y="149021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88</xdr:row>
      <xdr:rowOff>149877</xdr:rowOff>
    </xdr:from>
    <xdr:ext cx="762000" cy="259045"/>
    <xdr:sp macro="" textlink="">
      <xdr:nvSpPr>
        <xdr:cNvPr id="356" name="テキスト ボックス 355">
          <a:extLst>
            <a:ext uri="{FF2B5EF4-FFF2-40B4-BE49-F238E27FC236}">
              <a16:creationId xmlns:a16="http://schemas.microsoft.com/office/drawing/2014/main" id="{4009728D-9222-42B8-9E80-39EC2B730518}"/>
            </a:ext>
          </a:extLst>
        </xdr:cNvPr>
        <xdr:cNvSpPr txBox="1"/>
      </xdr:nvSpPr>
      <xdr:spPr>
        <a:xfrm>
          <a:off x="7546340" y="149021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88</xdr:row>
      <xdr:rowOff>149877</xdr:rowOff>
    </xdr:from>
    <xdr:ext cx="762000" cy="259045"/>
    <xdr:sp macro="" textlink="">
      <xdr:nvSpPr>
        <xdr:cNvPr id="357" name="テキスト ボックス 356">
          <a:extLst>
            <a:ext uri="{FF2B5EF4-FFF2-40B4-BE49-F238E27FC236}">
              <a16:creationId xmlns:a16="http://schemas.microsoft.com/office/drawing/2014/main" id="{90CBDA41-1ABA-4170-8792-941337846C08}"/>
            </a:ext>
          </a:extLst>
        </xdr:cNvPr>
        <xdr:cNvSpPr txBox="1"/>
      </xdr:nvSpPr>
      <xdr:spPr>
        <a:xfrm>
          <a:off x="6756400" y="149021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88</xdr:row>
      <xdr:rowOff>149877</xdr:rowOff>
    </xdr:from>
    <xdr:ext cx="762000" cy="259045"/>
    <xdr:sp macro="" textlink="">
      <xdr:nvSpPr>
        <xdr:cNvPr id="358" name="テキスト ボックス 357">
          <a:extLst>
            <a:ext uri="{FF2B5EF4-FFF2-40B4-BE49-F238E27FC236}">
              <a16:creationId xmlns:a16="http://schemas.microsoft.com/office/drawing/2014/main" id="{902B4888-D2D2-42EE-912E-09BDC3267B50}"/>
            </a:ext>
          </a:extLst>
        </xdr:cNvPr>
        <xdr:cNvSpPr txBox="1"/>
      </xdr:nvSpPr>
      <xdr:spPr>
        <a:xfrm>
          <a:off x="5981700" y="149021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83</xdr:row>
      <xdr:rowOff>108458</xdr:rowOff>
    </xdr:from>
    <xdr:to>
      <xdr:col>55</xdr:col>
      <xdr:colOff>50800</xdr:colOff>
      <xdr:row>84</xdr:row>
      <xdr:rowOff>38608</xdr:rowOff>
    </xdr:to>
    <xdr:sp macro="" textlink="">
      <xdr:nvSpPr>
        <xdr:cNvPr id="359" name="楕円 358">
          <a:extLst>
            <a:ext uri="{FF2B5EF4-FFF2-40B4-BE49-F238E27FC236}">
              <a16:creationId xmlns:a16="http://schemas.microsoft.com/office/drawing/2014/main" id="{B64E17B4-CEA0-4719-B864-8D0D8BE83097}"/>
            </a:ext>
          </a:extLst>
        </xdr:cNvPr>
        <xdr:cNvSpPr/>
      </xdr:nvSpPr>
      <xdr:spPr>
        <a:xfrm>
          <a:off x="9192260" y="14022578"/>
          <a:ext cx="7874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38100</xdr:colOff>
      <xdr:row>83</xdr:row>
      <xdr:rowOff>86885</xdr:rowOff>
    </xdr:from>
    <xdr:ext cx="469744" cy="259045"/>
    <xdr:sp macro="" textlink="">
      <xdr:nvSpPr>
        <xdr:cNvPr id="360" name="【福祉施設】&#10;一人当たり面積該当値テキスト">
          <a:extLst>
            <a:ext uri="{FF2B5EF4-FFF2-40B4-BE49-F238E27FC236}">
              <a16:creationId xmlns:a16="http://schemas.microsoft.com/office/drawing/2014/main" id="{D63FD2FD-6A6E-43B6-B888-247B574E9493}"/>
            </a:ext>
          </a:extLst>
        </xdr:cNvPr>
        <xdr:cNvSpPr txBox="1"/>
      </xdr:nvSpPr>
      <xdr:spPr>
        <a:xfrm>
          <a:off x="9258300" y="1400100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0.043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83</xdr:row>
      <xdr:rowOff>108458</xdr:rowOff>
    </xdr:from>
    <xdr:to>
      <xdr:col>50</xdr:col>
      <xdr:colOff>165100</xdr:colOff>
      <xdr:row>84</xdr:row>
      <xdr:rowOff>38608</xdr:rowOff>
    </xdr:to>
    <xdr:sp macro="" textlink="">
      <xdr:nvSpPr>
        <xdr:cNvPr id="361" name="楕円 360">
          <a:extLst>
            <a:ext uri="{FF2B5EF4-FFF2-40B4-BE49-F238E27FC236}">
              <a16:creationId xmlns:a16="http://schemas.microsoft.com/office/drawing/2014/main" id="{BE5D4B58-ED4C-4E68-9FCF-B4E66E3ECA97}"/>
            </a:ext>
          </a:extLst>
        </xdr:cNvPr>
        <xdr:cNvSpPr/>
      </xdr:nvSpPr>
      <xdr:spPr>
        <a:xfrm>
          <a:off x="8445500" y="14022578"/>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114300</xdr:colOff>
      <xdr:row>83</xdr:row>
      <xdr:rowOff>159258</xdr:rowOff>
    </xdr:from>
    <xdr:to>
      <xdr:col>55</xdr:col>
      <xdr:colOff>0</xdr:colOff>
      <xdr:row>83</xdr:row>
      <xdr:rowOff>159258</xdr:rowOff>
    </xdr:to>
    <xdr:cxnSp macro="">
      <xdr:nvCxnSpPr>
        <xdr:cNvPr id="362" name="直線コネクタ 361">
          <a:extLst>
            <a:ext uri="{FF2B5EF4-FFF2-40B4-BE49-F238E27FC236}">
              <a16:creationId xmlns:a16="http://schemas.microsoft.com/office/drawing/2014/main" id="{FDBB1FA4-FBD2-48E4-A2ED-13E7B952B50C}"/>
            </a:ext>
          </a:extLst>
        </xdr:cNvPr>
        <xdr:cNvCxnSpPr/>
      </xdr:nvCxnSpPr>
      <xdr:spPr>
        <a:xfrm>
          <a:off x="8496300" y="14073378"/>
          <a:ext cx="7239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83</xdr:row>
      <xdr:rowOff>117602</xdr:rowOff>
    </xdr:from>
    <xdr:to>
      <xdr:col>46</xdr:col>
      <xdr:colOff>38100</xdr:colOff>
      <xdr:row>84</xdr:row>
      <xdr:rowOff>47752</xdr:rowOff>
    </xdr:to>
    <xdr:sp macro="" textlink="">
      <xdr:nvSpPr>
        <xdr:cNvPr id="363" name="楕円 362">
          <a:extLst>
            <a:ext uri="{FF2B5EF4-FFF2-40B4-BE49-F238E27FC236}">
              <a16:creationId xmlns:a16="http://schemas.microsoft.com/office/drawing/2014/main" id="{E562631D-6FB0-4169-A2C7-22D5E63E6FCA}"/>
            </a:ext>
          </a:extLst>
        </xdr:cNvPr>
        <xdr:cNvSpPr/>
      </xdr:nvSpPr>
      <xdr:spPr>
        <a:xfrm>
          <a:off x="7670800" y="14031722"/>
          <a:ext cx="7874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83</xdr:row>
      <xdr:rowOff>159258</xdr:rowOff>
    </xdr:from>
    <xdr:to>
      <xdr:col>50</xdr:col>
      <xdr:colOff>114300</xdr:colOff>
      <xdr:row>83</xdr:row>
      <xdr:rowOff>168402</xdr:rowOff>
    </xdr:to>
    <xdr:cxnSp macro="">
      <xdr:nvCxnSpPr>
        <xdr:cNvPr id="364" name="直線コネクタ 363">
          <a:extLst>
            <a:ext uri="{FF2B5EF4-FFF2-40B4-BE49-F238E27FC236}">
              <a16:creationId xmlns:a16="http://schemas.microsoft.com/office/drawing/2014/main" id="{26924A1C-0BEE-4C23-9A41-0BAAA65C6F1C}"/>
            </a:ext>
          </a:extLst>
        </xdr:cNvPr>
        <xdr:cNvCxnSpPr/>
      </xdr:nvCxnSpPr>
      <xdr:spPr>
        <a:xfrm flipV="1">
          <a:off x="7713980" y="14073378"/>
          <a:ext cx="782320" cy="914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83</xdr:row>
      <xdr:rowOff>117602</xdr:rowOff>
    </xdr:from>
    <xdr:to>
      <xdr:col>41</xdr:col>
      <xdr:colOff>101600</xdr:colOff>
      <xdr:row>84</xdr:row>
      <xdr:rowOff>47752</xdr:rowOff>
    </xdr:to>
    <xdr:sp macro="" textlink="">
      <xdr:nvSpPr>
        <xdr:cNvPr id="365" name="楕円 364">
          <a:extLst>
            <a:ext uri="{FF2B5EF4-FFF2-40B4-BE49-F238E27FC236}">
              <a16:creationId xmlns:a16="http://schemas.microsoft.com/office/drawing/2014/main" id="{A2C03FBC-4DFD-442A-B1C5-0F4B6FD5BFD7}"/>
            </a:ext>
          </a:extLst>
        </xdr:cNvPr>
        <xdr:cNvSpPr/>
      </xdr:nvSpPr>
      <xdr:spPr>
        <a:xfrm>
          <a:off x="6873240" y="14031722"/>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50800</xdr:colOff>
      <xdr:row>83</xdr:row>
      <xdr:rowOff>168402</xdr:rowOff>
    </xdr:from>
    <xdr:to>
      <xdr:col>45</xdr:col>
      <xdr:colOff>177800</xdr:colOff>
      <xdr:row>83</xdr:row>
      <xdr:rowOff>168402</xdr:rowOff>
    </xdr:to>
    <xdr:cxnSp macro="">
      <xdr:nvCxnSpPr>
        <xdr:cNvPr id="366" name="直線コネクタ 365">
          <a:extLst>
            <a:ext uri="{FF2B5EF4-FFF2-40B4-BE49-F238E27FC236}">
              <a16:creationId xmlns:a16="http://schemas.microsoft.com/office/drawing/2014/main" id="{DDE1556E-D3AB-450C-9FF1-86B5436672C5}"/>
            </a:ext>
          </a:extLst>
        </xdr:cNvPr>
        <xdr:cNvCxnSpPr/>
      </xdr:nvCxnSpPr>
      <xdr:spPr>
        <a:xfrm>
          <a:off x="6924040" y="14082522"/>
          <a:ext cx="78994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36</xdr:col>
      <xdr:colOff>63500</xdr:colOff>
      <xdr:row>83</xdr:row>
      <xdr:rowOff>117602</xdr:rowOff>
    </xdr:from>
    <xdr:to>
      <xdr:col>36</xdr:col>
      <xdr:colOff>165100</xdr:colOff>
      <xdr:row>84</xdr:row>
      <xdr:rowOff>47752</xdr:rowOff>
    </xdr:to>
    <xdr:sp macro="" textlink="">
      <xdr:nvSpPr>
        <xdr:cNvPr id="367" name="楕円 366">
          <a:extLst>
            <a:ext uri="{FF2B5EF4-FFF2-40B4-BE49-F238E27FC236}">
              <a16:creationId xmlns:a16="http://schemas.microsoft.com/office/drawing/2014/main" id="{7B07F68D-E081-4AB9-86BD-B7DBE56BDFEF}"/>
            </a:ext>
          </a:extLst>
        </xdr:cNvPr>
        <xdr:cNvSpPr/>
      </xdr:nvSpPr>
      <xdr:spPr>
        <a:xfrm>
          <a:off x="6098540" y="14031722"/>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114300</xdr:colOff>
      <xdr:row>83</xdr:row>
      <xdr:rowOff>168402</xdr:rowOff>
    </xdr:from>
    <xdr:to>
      <xdr:col>41</xdr:col>
      <xdr:colOff>50800</xdr:colOff>
      <xdr:row>83</xdr:row>
      <xdr:rowOff>168402</xdr:rowOff>
    </xdr:to>
    <xdr:cxnSp macro="">
      <xdr:nvCxnSpPr>
        <xdr:cNvPr id="368" name="直線コネクタ 367">
          <a:extLst>
            <a:ext uri="{FF2B5EF4-FFF2-40B4-BE49-F238E27FC236}">
              <a16:creationId xmlns:a16="http://schemas.microsoft.com/office/drawing/2014/main" id="{F0567F30-3D5A-47BA-9723-7EFE4FAC6AB1}"/>
            </a:ext>
          </a:extLst>
        </xdr:cNvPr>
        <xdr:cNvCxnSpPr/>
      </xdr:nvCxnSpPr>
      <xdr:spPr>
        <a:xfrm>
          <a:off x="6149340" y="14082522"/>
          <a:ext cx="7747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49</xdr:col>
      <xdr:colOff>57227</xdr:colOff>
      <xdr:row>80</xdr:row>
      <xdr:rowOff>105427</xdr:rowOff>
    </xdr:from>
    <xdr:ext cx="469744" cy="259045"/>
    <xdr:sp macro="" textlink="">
      <xdr:nvSpPr>
        <xdr:cNvPr id="369" name="n_1aveValue【福祉施設】&#10;一人当たり面積">
          <a:extLst>
            <a:ext uri="{FF2B5EF4-FFF2-40B4-BE49-F238E27FC236}">
              <a16:creationId xmlns:a16="http://schemas.microsoft.com/office/drawing/2014/main" id="{F9FA313E-2270-4A96-87BD-10DA6A71E7EC}"/>
            </a:ext>
          </a:extLst>
        </xdr:cNvPr>
        <xdr:cNvSpPr txBox="1"/>
      </xdr:nvSpPr>
      <xdr:spPr>
        <a:xfrm>
          <a:off x="8271587" y="135166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0.075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82</xdr:row>
      <xdr:rowOff>9414</xdr:rowOff>
    </xdr:from>
    <xdr:ext cx="469744" cy="259045"/>
    <xdr:sp macro="" textlink="">
      <xdr:nvSpPr>
        <xdr:cNvPr id="370" name="n_2aveValue【福祉施設】&#10;一人当たり面積">
          <a:extLst>
            <a:ext uri="{FF2B5EF4-FFF2-40B4-BE49-F238E27FC236}">
              <a16:creationId xmlns:a16="http://schemas.microsoft.com/office/drawing/2014/main" id="{871951F0-E13A-4653-B395-6614D785B9ED}"/>
            </a:ext>
          </a:extLst>
        </xdr:cNvPr>
        <xdr:cNvSpPr txBox="1"/>
      </xdr:nvSpPr>
      <xdr:spPr>
        <a:xfrm>
          <a:off x="7509587" y="1375589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0.048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80</xdr:row>
      <xdr:rowOff>151147</xdr:rowOff>
    </xdr:from>
    <xdr:ext cx="469744" cy="259045"/>
    <xdr:sp macro="" textlink="">
      <xdr:nvSpPr>
        <xdr:cNvPr id="371" name="n_3aveValue【福祉施設】&#10;一人当たり面積">
          <a:extLst>
            <a:ext uri="{FF2B5EF4-FFF2-40B4-BE49-F238E27FC236}">
              <a16:creationId xmlns:a16="http://schemas.microsoft.com/office/drawing/2014/main" id="{3BDDF999-0098-4185-A0FE-1C9BCFB3FD3E}"/>
            </a:ext>
          </a:extLst>
        </xdr:cNvPr>
        <xdr:cNvSpPr txBox="1"/>
      </xdr:nvSpPr>
      <xdr:spPr>
        <a:xfrm>
          <a:off x="6712027" y="1356234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0.070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80</xdr:row>
      <xdr:rowOff>160290</xdr:rowOff>
    </xdr:from>
    <xdr:ext cx="469744" cy="259045"/>
    <xdr:sp macro="" textlink="">
      <xdr:nvSpPr>
        <xdr:cNvPr id="372" name="n_4aveValue【福祉施設】&#10;一人当たり面積">
          <a:extLst>
            <a:ext uri="{FF2B5EF4-FFF2-40B4-BE49-F238E27FC236}">
              <a16:creationId xmlns:a16="http://schemas.microsoft.com/office/drawing/2014/main" id="{B0D8C79F-CA51-48BE-82C1-34762A0C90F7}"/>
            </a:ext>
          </a:extLst>
        </xdr:cNvPr>
        <xdr:cNvSpPr txBox="1"/>
      </xdr:nvSpPr>
      <xdr:spPr>
        <a:xfrm>
          <a:off x="5937327" y="1357149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0.069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57227</xdr:colOff>
      <xdr:row>84</xdr:row>
      <xdr:rowOff>29735</xdr:rowOff>
    </xdr:from>
    <xdr:ext cx="469744" cy="259045"/>
    <xdr:sp macro="" textlink="">
      <xdr:nvSpPr>
        <xdr:cNvPr id="373" name="n_1mainValue【福祉施設】&#10;一人当たり面積">
          <a:extLst>
            <a:ext uri="{FF2B5EF4-FFF2-40B4-BE49-F238E27FC236}">
              <a16:creationId xmlns:a16="http://schemas.microsoft.com/office/drawing/2014/main" id="{BAD50E71-68DC-4492-8EFE-3FE4F1A24F7F}"/>
            </a:ext>
          </a:extLst>
        </xdr:cNvPr>
        <xdr:cNvSpPr txBox="1"/>
      </xdr:nvSpPr>
      <xdr:spPr>
        <a:xfrm>
          <a:off x="8271587" y="1411149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0.043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84</xdr:row>
      <xdr:rowOff>38879</xdr:rowOff>
    </xdr:from>
    <xdr:ext cx="469744" cy="259045"/>
    <xdr:sp macro="" textlink="">
      <xdr:nvSpPr>
        <xdr:cNvPr id="374" name="n_2mainValue【福祉施設】&#10;一人当たり面積">
          <a:extLst>
            <a:ext uri="{FF2B5EF4-FFF2-40B4-BE49-F238E27FC236}">
              <a16:creationId xmlns:a16="http://schemas.microsoft.com/office/drawing/2014/main" id="{C0AA8238-EC50-4DB3-8399-08219945563D}"/>
            </a:ext>
          </a:extLst>
        </xdr:cNvPr>
        <xdr:cNvSpPr txBox="1"/>
      </xdr:nvSpPr>
      <xdr:spPr>
        <a:xfrm>
          <a:off x="7509587" y="1412063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0.042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84</xdr:row>
      <xdr:rowOff>38879</xdr:rowOff>
    </xdr:from>
    <xdr:ext cx="469744" cy="259045"/>
    <xdr:sp macro="" textlink="">
      <xdr:nvSpPr>
        <xdr:cNvPr id="375" name="n_3mainValue【福祉施設】&#10;一人当たり面積">
          <a:extLst>
            <a:ext uri="{FF2B5EF4-FFF2-40B4-BE49-F238E27FC236}">
              <a16:creationId xmlns:a16="http://schemas.microsoft.com/office/drawing/2014/main" id="{D1859C06-F05D-4563-BC42-1B9EB28E094A}"/>
            </a:ext>
          </a:extLst>
        </xdr:cNvPr>
        <xdr:cNvSpPr txBox="1"/>
      </xdr:nvSpPr>
      <xdr:spPr>
        <a:xfrm>
          <a:off x="6712027" y="1412063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0.042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84</xdr:row>
      <xdr:rowOff>38879</xdr:rowOff>
    </xdr:from>
    <xdr:ext cx="469744" cy="259045"/>
    <xdr:sp macro="" textlink="">
      <xdr:nvSpPr>
        <xdr:cNvPr id="376" name="n_4mainValue【福祉施設】&#10;一人当たり面積">
          <a:extLst>
            <a:ext uri="{FF2B5EF4-FFF2-40B4-BE49-F238E27FC236}">
              <a16:creationId xmlns:a16="http://schemas.microsoft.com/office/drawing/2014/main" id="{38B5D517-E6C4-423D-9E1A-28DAB5AF1528}"/>
            </a:ext>
          </a:extLst>
        </xdr:cNvPr>
        <xdr:cNvSpPr txBox="1"/>
      </xdr:nvSpPr>
      <xdr:spPr>
        <a:xfrm>
          <a:off x="5937327" y="1412063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0.042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91</xdr:row>
      <xdr:rowOff>19050</xdr:rowOff>
    </xdr:from>
    <xdr:to>
      <xdr:col>28</xdr:col>
      <xdr:colOff>152400</xdr:colOff>
      <xdr:row>94</xdr:row>
      <xdr:rowOff>139700</xdr:rowOff>
    </xdr:to>
    <xdr:sp macro="" textlink="">
      <xdr:nvSpPr>
        <xdr:cNvPr id="377" name="正方形/長方形 376">
          <a:extLst>
            <a:ext uri="{FF2B5EF4-FFF2-40B4-BE49-F238E27FC236}">
              <a16:creationId xmlns:a16="http://schemas.microsoft.com/office/drawing/2014/main" id="{D29FD015-7E54-4031-9335-C261599BA683}"/>
            </a:ext>
          </a:extLst>
        </xdr:cNvPr>
        <xdr:cNvSpPr/>
      </xdr:nvSpPr>
      <xdr:spPr>
        <a:xfrm>
          <a:off x="670560" y="15274290"/>
          <a:ext cx="4175760" cy="62357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市民会館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94</xdr:row>
      <xdr:rowOff>165100</xdr:rowOff>
    </xdr:from>
    <xdr:to>
      <xdr:col>12</xdr:col>
      <xdr:colOff>127000</xdr:colOff>
      <xdr:row>96</xdr:row>
      <xdr:rowOff>76200</xdr:rowOff>
    </xdr:to>
    <xdr:sp macro="" textlink="">
      <xdr:nvSpPr>
        <xdr:cNvPr id="378" name="正方形/長方形 377">
          <a:extLst>
            <a:ext uri="{FF2B5EF4-FFF2-40B4-BE49-F238E27FC236}">
              <a16:creationId xmlns:a16="http://schemas.microsoft.com/office/drawing/2014/main" id="{5D7F1531-F43A-44AF-9BFE-4BB16C2193D5}"/>
            </a:ext>
          </a:extLst>
        </xdr:cNvPr>
        <xdr:cNvSpPr/>
      </xdr:nvSpPr>
      <xdr:spPr>
        <a:xfrm>
          <a:off x="797560" y="1592326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96</xdr:row>
      <xdr:rowOff>25400</xdr:rowOff>
    </xdr:from>
    <xdr:to>
      <xdr:col>12</xdr:col>
      <xdr:colOff>127000</xdr:colOff>
      <xdr:row>97</xdr:row>
      <xdr:rowOff>107950</xdr:rowOff>
    </xdr:to>
    <xdr:sp macro="" textlink="">
      <xdr:nvSpPr>
        <xdr:cNvPr id="379" name="正方形/長方形 378">
          <a:extLst>
            <a:ext uri="{FF2B5EF4-FFF2-40B4-BE49-F238E27FC236}">
              <a16:creationId xmlns:a16="http://schemas.microsoft.com/office/drawing/2014/main" id="{B07F61F4-55FE-4608-8380-F37352CBB77C}"/>
            </a:ext>
          </a:extLst>
        </xdr:cNvPr>
        <xdr:cNvSpPr/>
      </xdr:nvSpPr>
      <xdr:spPr>
        <a:xfrm>
          <a:off x="797560" y="1611884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16/26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94</xdr:row>
      <xdr:rowOff>165100</xdr:rowOff>
    </xdr:from>
    <xdr:to>
      <xdr:col>18</xdr:col>
      <xdr:colOff>0</xdr:colOff>
      <xdr:row>96</xdr:row>
      <xdr:rowOff>76200</xdr:rowOff>
    </xdr:to>
    <xdr:sp macro="" textlink="">
      <xdr:nvSpPr>
        <xdr:cNvPr id="380" name="正方形/長方形 379">
          <a:extLst>
            <a:ext uri="{FF2B5EF4-FFF2-40B4-BE49-F238E27FC236}">
              <a16:creationId xmlns:a16="http://schemas.microsoft.com/office/drawing/2014/main" id="{4CA6AC50-AAE5-4603-B216-465A34CCBC3E}"/>
            </a:ext>
          </a:extLst>
        </xdr:cNvPr>
        <xdr:cNvSpPr/>
      </xdr:nvSpPr>
      <xdr:spPr>
        <a:xfrm>
          <a:off x="1676400" y="1592326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96</xdr:row>
      <xdr:rowOff>25400</xdr:rowOff>
    </xdr:from>
    <xdr:to>
      <xdr:col>18</xdr:col>
      <xdr:colOff>0</xdr:colOff>
      <xdr:row>97</xdr:row>
      <xdr:rowOff>107950</xdr:rowOff>
    </xdr:to>
    <xdr:sp macro="" textlink="">
      <xdr:nvSpPr>
        <xdr:cNvPr id="381" name="正方形/長方形 380">
          <a:extLst>
            <a:ext uri="{FF2B5EF4-FFF2-40B4-BE49-F238E27FC236}">
              <a16:creationId xmlns:a16="http://schemas.microsoft.com/office/drawing/2014/main" id="{EC843C93-FDEB-4A34-A50F-99D48BBF465D}"/>
            </a:ext>
          </a:extLst>
        </xdr:cNvPr>
        <xdr:cNvSpPr/>
      </xdr:nvSpPr>
      <xdr:spPr>
        <a:xfrm>
          <a:off x="1676400" y="1611884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53.6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94</xdr:row>
      <xdr:rowOff>165100</xdr:rowOff>
    </xdr:from>
    <xdr:to>
      <xdr:col>24</xdr:col>
      <xdr:colOff>0</xdr:colOff>
      <xdr:row>96</xdr:row>
      <xdr:rowOff>76200</xdr:rowOff>
    </xdr:to>
    <xdr:sp macro="" textlink="">
      <xdr:nvSpPr>
        <xdr:cNvPr id="382" name="正方形/長方形 381">
          <a:extLst>
            <a:ext uri="{FF2B5EF4-FFF2-40B4-BE49-F238E27FC236}">
              <a16:creationId xmlns:a16="http://schemas.microsoft.com/office/drawing/2014/main" id="{D9FE31A3-0BE2-42DE-8925-FBB67B4D4301}"/>
            </a:ext>
          </a:extLst>
        </xdr:cNvPr>
        <xdr:cNvSpPr/>
      </xdr:nvSpPr>
      <xdr:spPr>
        <a:xfrm>
          <a:off x="2682240" y="1592326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愛媛県平均</a:t>
          </a:r>
        </a:p>
      </xdr:txBody>
    </xdr:sp>
    <xdr:clientData/>
  </xdr:twoCellAnchor>
  <xdr:twoCellAnchor>
    <xdr:from>
      <xdr:col>16</xdr:col>
      <xdr:colOff>0</xdr:colOff>
      <xdr:row>96</xdr:row>
      <xdr:rowOff>25400</xdr:rowOff>
    </xdr:from>
    <xdr:to>
      <xdr:col>24</xdr:col>
      <xdr:colOff>0</xdr:colOff>
      <xdr:row>97</xdr:row>
      <xdr:rowOff>107950</xdr:rowOff>
    </xdr:to>
    <xdr:sp macro="" textlink="">
      <xdr:nvSpPr>
        <xdr:cNvPr id="383" name="正方形/長方形 382">
          <a:extLst>
            <a:ext uri="{FF2B5EF4-FFF2-40B4-BE49-F238E27FC236}">
              <a16:creationId xmlns:a16="http://schemas.microsoft.com/office/drawing/2014/main" id="{0078D265-499C-47DE-BE52-7D96F641ADEA}"/>
            </a:ext>
          </a:extLst>
        </xdr:cNvPr>
        <xdr:cNvSpPr/>
      </xdr:nvSpPr>
      <xdr:spPr>
        <a:xfrm>
          <a:off x="2682240" y="1611884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56.1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97</xdr:row>
      <xdr:rowOff>133350</xdr:rowOff>
    </xdr:from>
    <xdr:to>
      <xdr:col>28</xdr:col>
      <xdr:colOff>152400</xdr:colOff>
      <xdr:row>111</xdr:row>
      <xdr:rowOff>19050</xdr:rowOff>
    </xdr:to>
    <xdr:sp macro="" textlink="">
      <xdr:nvSpPr>
        <xdr:cNvPr id="384" name="正方形/長方形 383">
          <a:extLst>
            <a:ext uri="{FF2B5EF4-FFF2-40B4-BE49-F238E27FC236}">
              <a16:creationId xmlns:a16="http://schemas.microsoft.com/office/drawing/2014/main" id="{7DDEA4E0-2561-4B69-B122-A8CE1D55B349}"/>
            </a:ext>
          </a:extLst>
        </xdr:cNvPr>
        <xdr:cNvSpPr/>
      </xdr:nvSpPr>
      <xdr:spPr>
        <a:xfrm>
          <a:off x="670560" y="16394430"/>
          <a:ext cx="4175760" cy="223266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96</xdr:row>
      <xdr:rowOff>114300</xdr:rowOff>
    </xdr:from>
    <xdr:ext cx="298543" cy="225703"/>
    <xdr:sp macro="" textlink="">
      <xdr:nvSpPr>
        <xdr:cNvPr id="385" name="テキスト ボックス 384">
          <a:extLst>
            <a:ext uri="{FF2B5EF4-FFF2-40B4-BE49-F238E27FC236}">
              <a16:creationId xmlns:a16="http://schemas.microsoft.com/office/drawing/2014/main" id="{D5425231-8EBB-4437-B7F2-20BCEEBB4632}"/>
            </a:ext>
          </a:extLst>
        </xdr:cNvPr>
        <xdr:cNvSpPr txBox="1"/>
      </xdr:nvSpPr>
      <xdr:spPr>
        <a:xfrm>
          <a:off x="655320" y="1620774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111</xdr:row>
      <xdr:rowOff>19050</xdr:rowOff>
    </xdr:from>
    <xdr:to>
      <xdr:col>28</xdr:col>
      <xdr:colOff>114300</xdr:colOff>
      <xdr:row>111</xdr:row>
      <xdr:rowOff>19050</xdr:rowOff>
    </xdr:to>
    <xdr:cxnSp macro="">
      <xdr:nvCxnSpPr>
        <xdr:cNvPr id="386" name="直線コネクタ 385">
          <a:extLst>
            <a:ext uri="{FF2B5EF4-FFF2-40B4-BE49-F238E27FC236}">
              <a16:creationId xmlns:a16="http://schemas.microsoft.com/office/drawing/2014/main" id="{7E00FBCA-EB57-4A00-AA0E-2D6D84224B57}"/>
            </a:ext>
          </a:extLst>
        </xdr:cNvPr>
        <xdr:cNvCxnSpPr/>
      </xdr:nvCxnSpPr>
      <xdr:spPr>
        <a:xfrm>
          <a:off x="670560" y="1862709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110</xdr:row>
      <xdr:rowOff>48277</xdr:rowOff>
    </xdr:from>
    <xdr:ext cx="467179" cy="259045"/>
    <xdr:sp macro="" textlink="">
      <xdr:nvSpPr>
        <xdr:cNvPr id="387" name="テキスト ボックス 386">
          <a:extLst>
            <a:ext uri="{FF2B5EF4-FFF2-40B4-BE49-F238E27FC236}">
              <a16:creationId xmlns:a16="http://schemas.microsoft.com/office/drawing/2014/main" id="{E4CDD9D1-AFC3-4B2E-9D47-59706ECA1738}"/>
            </a:ext>
          </a:extLst>
        </xdr:cNvPr>
        <xdr:cNvSpPr txBox="1"/>
      </xdr:nvSpPr>
      <xdr:spPr>
        <a:xfrm>
          <a:off x="271961" y="184886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109</xdr:row>
      <xdr:rowOff>35379</xdr:rowOff>
    </xdr:from>
    <xdr:to>
      <xdr:col>28</xdr:col>
      <xdr:colOff>114300</xdr:colOff>
      <xdr:row>109</xdr:row>
      <xdr:rowOff>35379</xdr:rowOff>
    </xdr:to>
    <xdr:cxnSp macro="">
      <xdr:nvCxnSpPr>
        <xdr:cNvPr id="388" name="直線コネクタ 387">
          <a:extLst>
            <a:ext uri="{FF2B5EF4-FFF2-40B4-BE49-F238E27FC236}">
              <a16:creationId xmlns:a16="http://schemas.microsoft.com/office/drawing/2014/main" id="{B7E6808B-E459-4427-AAC6-C3BDB05A1202}"/>
            </a:ext>
          </a:extLst>
        </xdr:cNvPr>
        <xdr:cNvCxnSpPr/>
      </xdr:nvCxnSpPr>
      <xdr:spPr>
        <a:xfrm>
          <a:off x="670560" y="18308139"/>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108</xdr:row>
      <xdr:rowOff>64606</xdr:rowOff>
    </xdr:from>
    <xdr:ext cx="467179" cy="259045"/>
    <xdr:sp macro="" textlink="">
      <xdr:nvSpPr>
        <xdr:cNvPr id="389" name="テキスト ボックス 388">
          <a:extLst>
            <a:ext uri="{FF2B5EF4-FFF2-40B4-BE49-F238E27FC236}">
              <a16:creationId xmlns:a16="http://schemas.microsoft.com/office/drawing/2014/main" id="{136D751F-EE8C-4418-9C3C-021125FF850E}"/>
            </a:ext>
          </a:extLst>
        </xdr:cNvPr>
        <xdr:cNvSpPr txBox="1"/>
      </xdr:nvSpPr>
      <xdr:spPr>
        <a:xfrm>
          <a:off x="271961" y="18169726"/>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107</xdr:row>
      <xdr:rowOff>51707</xdr:rowOff>
    </xdr:from>
    <xdr:to>
      <xdr:col>28</xdr:col>
      <xdr:colOff>114300</xdr:colOff>
      <xdr:row>107</xdr:row>
      <xdr:rowOff>51707</xdr:rowOff>
    </xdr:to>
    <xdr:cxnSp macro="">
      <xdr:nvCxnSpPr>
        <xdr:cNvPr id="390" name="直線コネクタ 389">
          <a:extLst>
            <a:ext uri="{FF2B5EF4-FFF2-40B4-BE49-F238E27FC236}">
              <a16:creationId xmlns:a16="http://schemas.microsoft.com/office/drawing/2014/main" id="{C4A59E3D-8DF7-4B01-B598-89F5AC766052}"/>
            </a:ext>
          </a:extLst>
        </xdr:cNvPr>
        <xdr:cNvCxnSpPr/>
      </xdr:nvCxnSpPr>
      <xdr:spPr>
        <a:xfrm>
          <a:off x="670560" y="17989187"/>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106</xdr:row>
      <xdr:rowOff>80934</xdr:rowOff>
    </xdr:from>
    <xdr:ext cx="403059" cy="259045"/>
    <xdr:sp macro="" textlink="">
      <xdr:nvSpPr>
        <xdr:cNvPr id="391" name="テキスト ボックス 390">
          <a:extLst>
            <a:ext uri="{FF2B5EF4-FFF2-40B4-BE49-F238E27FC236}">
              <a16:creationId xmlns:a16="http://schemas.microsoft.com/office/drawing/2014/main" id="{8F5D46A4-B328-476C-BE10-D857AD9D6CDD}"/>
            </a:ext>
          </a:extLst>
        </xdr:cNvPr>
        <xdr:cNvSpPr txBox="1"/>
      </xdr:nvSpPr>
      <xdr:spPr>
        <a:xfrm>
          <a:off x="336081" y="17850774"/>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105</xdr:row>
      <xdr:rowOff>68036</xdr:rowOff>
    </xdr:from>
    <xdr:to>
      <xdr:col>28</xdr:col>
      <xdr:colOff>114300</xdr:colOff>
      <xdr:row>105</xdr:row>
      <xdr:rowOff>68036</xdr:rowOff>
    </xdr:to>
    <xdr:cxnSp macro="">
      <xdr:nvCxnSpPr>
        <xdr:cNvPr id="392" name="直線コネクタ 391">
          <a:extLst>
            <a:ext uri="{FF2B5EF4-FFF2-40B4-BE49-F238E27FC236}">
              <a16:creationId xmlns:a16="http://schemas.microsoft.com/office/drawing/2014/main" id="{50F0E80B-E9A1-49D0-8DED-D30CE7DD42C3}"/>
            </a:ext>
          </a:extLst>
        </xdr:cNvPr>
        <xdr:cNvCxnSpPr/>
      </xdr:nvCxnSpPr>
      <xdr:spPr>
        <a:xfrm>
          <a:off x="670560" y="17670236"/>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104</xdr:row>
      <xdr:rowOff>97263</xdr:rowOff>
    </xdr:from>
    <xdr:ext cx="403059" cy="259045"/>
    <xdr:sp macro="" textlink="">
      <xdr:nvSpPr>
        <xdr:cNvPr id="393" name="テキスト ボックス 392">
          <a:extLst>
            <a:ext uri="{FF2B5EF4-FFF2-40B4-BE49-F238E27FC236}">
              <a16:creationId xmlns:a16="http://schemas.microsoft.com/office/drawing/2014/main" id="{45381423-B395-45F6-A5DB-1892B3129E25}"/>
            </a:ext>
          </a:extLst>
        </xdr:cNvPr>
        <xdr:cNvSpPr txBox="1"/>
      </xdr:nvSpPr>
      <xdr:spPr>
        <a:xfrm>
          <a:off x="336081" y="17531823"/>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103</xdr:row>
      <xdr:rowOff>84364</xdr:rowOff>
    </xdr:from>
    <xdr:to>
      <xdr:col>28</xdr:col>
      <xdr:colOff>114300</xdr:colOff>
      <xdr:row>103</xdr:row>
      <xdr:rowOff>84364</xdr:rowOff>
    </xdr:to>
    <xdr:cxnSp macro="">
      <xdr:nvCxnSpPr>
        <xdr:cNvPr id="394" name="直線コネクタ 393">
          <a:extLst>
            <a:ext uri="{FF2B5EF4-FFF2-40B4-BE49-F238E27FC236}">
              <a16:creationId xmlns:a16="http://schemas.microsoft.com/office/drawing/2014/main" id="{E1DED6DB-E19B-4884-8C60-19CEE608F78E}"/>
            </a:ext>
          </a:extLst>
        </xdr:cNvPr>
        <xdr:cNvCxnSpPr/>
      </xdr:nvCxnSpPr>
      <xdr:spPr>
        <a:xfrm>
          <a:off x="670560" y="17351284"/>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102</xdr:row>
      <xdr:rowOff>113591</xdr:rowOff>
    </xdr:from>
    <xdr:ext cx="403059" cy="259045"/>
    <xdr:sp macro="" textlink="">
      <xdr:nvSpPr>
        <xdr:cNvPr id="395" name="テキスト ボックス 394">
          <a:extLst>
            <a:ext uri="{FF2B5EF4-FFF2-40B4-BE49-F238E27FC236}">
              <a16:creationId xmlns:a16="http://schemas.microsoft.com/office/drawing/2014/main" id="{5A3AFA65-6533-4AC5-B841-0841A789017D}"/>
            </a:ext>
          </a:extLst>
        </xdr:cNvPr>
        <xdr:cNvSpPr txBox="1"/>
      </xdr:nvSpPr>
      <xdr:spPr>
        <a:xfrm>
          <a:off x="336081" y="17212871"/>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101</xdr:row>
      <xdr:rowOff>100693</xdr:rowOff>
    </xdr:from>
    <xdr:to>
      <xdr:col>28</xdr:col>
      <xdr:colOff>114300</xdr:colOff>
      <xdr:row>101</xdr:row>
      <xdr:rowOff>100693</xdr:rowOff>
    </xdr:to>
    <xdr:cxnSp macro="">
      <xdr:nvCxnSpPr>
        <xdr:cNvPr id="396" name="直線コネクタ 395">
          <a:extLst>
            <a:ext uri="{FF2B5EF4-FFF2-40B4-BE49-F238E27FC236}">
              <a16:creationId xmlns:a16="http://schemas.microsoft.com/office/drawing/2014/main" id="{587F8A90-03AB-4B57-9713-34D158F7EA9F}"/>
            </a:ext>
          </a:extLst>
        </xdr:cNvPr>
        <xdr:cNvCxnSpPr/>
      </xdr:nvCxnSpPr>
      <xdr:spPr>
        <a:xfrm>
          <a:off x="670560" y="17032333"/>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100</xdr:row>
      <xdr:rowOff>129920</xdr:rowOff>
    </xdr:from>
    <xdr:ext cx="403059" cy="259045"/>
    <xdr:sp macro="" textlink="">
      <xdr:nvSpPr>
        <xdr:cNvPr id="397" name="テキスト ボックス 396">
          <a:extLst>
            <a:ext uri="{FF2B5EF4-FFF2-40B4-BE49-F238E27FC236}">
              <a16:creationId xmlns:a16="http://schemas.microsoft.com/office/drawing/2014/main" id="{63B8D04F-7411-4032-853C-7F17552DC521}"/>
            </a:ext>
          </a:extLst>
        </xdr:cNvPr>
        <xdr:cNvSpPr txBox="1"/>
      </xdr:nvSpPr>
      <xdr:spPr>
        <a:xfrm>
          <a:off x="336081" y="16893920"/>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99</xdr:row>
      <xdr:rowOff>117021</xdr:rowOff>
    </xdr:from>
    <xdr:to>
      <xdr:col>28</xdr:col>
      <xdr:colOff>114300</xdr:colOff>
      <xdr:row>99</xdr:row>
      <xdr:rowOff>117021</xdr:rowOff>
    </xdr:to>
    <xdr:cxnSp macro="">
      <xdr:nvCxnSpPr>
        <xdr:cNvPr id="398" name="直線コネクタ 397">
          <a:extLst>
            <a:ext uri="{FF2B5EF4-FFF2-40B4-BE49-F238E27FC236}">
              <a16:creationId xmlns:a16="http://schemas.microsoft.com/office/drawing/2014/main" id="{D1685AFC-39BD-4536-AAAE-C20076569BC5}"/>
            </a:ext>
          </a:extLst>
        </xdr:cNvPr>
        <xdr:cNvCxnSpPr/>
      </xdr:nvCxnSpPr>
      <xdr:spPr>
        <a:xfrm>
          <a:off x="670560" y="16713381"/>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42061</xdr:colOff>
      <xdr:row>98</xdr:row>
      <xdr:rowOff>146248</xdr:rowOff>
    </xdr:from>
    <xdr:ext cx="338939" cy="259045"/>
    <xdr:sp macro="" textlink="">
      <xdr:nvSpPr>
        <xdr:cNvPr id="399" name="テキスト ボックス 398">
          <a:extLst>
            <a:ext uri="{FF2B5EF4-FFF2-40B4-BE49-F238E27FC236}">
              <a16:creationId xmlns:a16="http://schemas.microsoft.com/office/drawing/2014/main" id="{1434B708-7E0E-47BF-ABC2-AA33C66D0FC8}"/>
            </a:ext>
          </a:extLst>
        </xdr:cNvPr>
        <xdr:cNvSpPr txBox="1"/>
      </xdr:nvSpPr>
      <xdr:spPr>
        <a:xfrm>
          <a:off x="377341" y="16574968"/>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97</xdr:row>
      <xdr:rowOff>133350</xdr:rowOff>
    </xdr:from>
    <xdr:to>
      <xdr:col>28</xdr:col>
      <xdr:colOff>114300</xdr:colOff>
      <xdr:row>97</xdr:row>
      <xdr:rowOff>133350</xdr:rowOff>
    </xdr:to>
    <xdr:cxnSp macro="">
      <xdr:nvCxnSpPr>
        <xdr:cNvPr id="400" name="直線コネクタ 399">
          <a:extLst>
            <a:ext uri="{FF2B5EF4-FFF2-40B4-BE49-F238E27FC236}">
              <a16:creationId xmlns:a16="http://schemas.microsoft.com/office/drawing/2014/main" id="{BE1C9579-CB14-4145-AA4A-AE792EC9A996}"/>
            </a:ext>
          </a:extLst>
        </xdr:cNvPr>
        <xdr:cNvCxnSpPr/>
      </xdr:nvCxnSpPr>
      <xdr:spPr>
        <a:xfrm>
          <a:off x="670560" y="1639443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0</xdr:colOff>
      <xdr:row>97</xdr:row>
      <xdr:rowOff>133350</xdr:rowOff>
    </xdr:from>
    <xdr:to>
      <xdr:col>28</xdr:col>
      <xdr:colOff>152400</xdr:colOff>
      <xdr:row>111</xdr:row>
      <xdr:rowOff>19050</xdr:rowOff>
    </xdr:to>
    <xdr:sp macro="" textlink="">
      <xdr:nvSpPr>
        <xdr:cNvPr id="401" name="【市民会館】&#10;有形固定資産減価償却率グラフ枠">
          <a:extLst>
            <a:ext uri="{FF2B5EF4-FFF2-40B4-BE49-F238E27FC236}">
              <a16:creationId xmlns:a16="http://schemas.microsoft.com/office/drawing/2014/main" id="{9ED22FFB-56E5-4989-9423-0FF6D8FADF45}"/>
            </a:ext>
          </a:extLst>
        </xdr:cNvPr>
        <xdr:cNvSpPr/>
      </xdr:nvSpPr>
      <xdr:spPr>
        <a:xfrm>
          <a:off x="670560" y="16394430"/>
          <a:ext cx="4175760" cy="223266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62865</xdr:colOff>
      <xdr:row>100</xdr:row>
      <xdr:rowOff>108857</xdr:rowOff>
    </xdr:from>
    <xdr:to>
      <xdr:col>24</xdr:col>
      <xdr:colOff>62865</xdr:colOff>
      <xdr:row>108</xdr:row>
      <xdr:rowOff>166007</xdr:rowOff>
    </xdr:to>
    <xdr:cxnSp macro="">
      <xdr:nvCxnSpPr>
        <xdr:cNvPr id="402" name="直線コネクタ 401">
          <a:extLst>
            <a:ext uri="{FF2B5EF4-FFF2-40B4-BE49-F238E27FC236}">
              <a16:creationId xmlns:a16="http://schemas.microsoft.com/office/drawing/2014/main" id="{1027D5AF-A70D-4E82-8624-971C7C08BB16}"/>
            </a:ext>
          </a:extLst>
        </xdr:cNvPr>
        <xdr:cNvCxnSpPr/>
      </xdr:nvCxnSpPr>
      <xdr:spPr>
        <a:xfrm flipV="1">
          <a:off x="4086225" y="16872857"/>
          <a:ext cx="0" cy="139827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108</xdr:row>
      <xdr:rowOff>169834</xdr:rowOff>
    </xdr:from>
    <xdr:ext cx="405111" cy="259045"/>
    <xdr:sp macro="" textlink="">
      <xdr:nvSpPr>
        <xdr:cNvPr id="403" name="【市民会館】&#10;有形固定資産減価償却率最小値テキスト">
          <a:extLst>
            <a:ext uri="{FF2B5EF4-FFF2-40B4-BE49-F238E27FC236}">
              <a16:creationId xmlns:a16="http://schemas.microsoft.com/office/drawing/2014/main" id="{B17B81F3-622D-4DEE-B483-CFE23DB1A31A}"/>
            </a:ext>
          </a:extLst>
        </xdr:cNvPr>
        <xdr:cNvSpPr txBox="1"/>
      </xdr:nvSpPr>
      <xdr:spPr>
        <a:xfrm>
          <a:off x="4124960" y="1827495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97.5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108</xdr:row>
      <xdr:rowOff>166007</xdr:rowOff>
    </xdr:from>
    <xdr:to>
      <xdr:col>24</xdr:col>
      <xdr:colOff>152400</xdr:colOff>
      <xdr:row>108</xdr:row>
      <xdr:rowOff>166007</xdr:rowOff>
    </xdr:to>
    <xdr:cxnSp macro="">
      <xdr:nvCxnSpPr>
        <xdr:cNvPr id="404" name="直線コネクタ 403">
          <a:extLst>
            <a:ext uri="{FF2B5EF4-FFF2-40B4-BE49-F238E27FC236}">
              <a16:creationId xmlns:a16="http://schemas.microsoft.com/office/drawing/2014/main" id="{C2697BBE-A135-4481-82A0-B99CF0C1A25D}"/>
            </a:ext>
          </a:extLst>
        </xdr:cNvPr>
        <xdr:cNvCxnSpPr/>
      </xdr:nvCxnSpPr>
      <xdr:spPr>
        <a:xfrm>
          <a:off x="4020820" y="18271127"/>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99</xdr:row>
      <xdr:rowOff>55534</xdr:rowOff>
    </xdr:from>
    <xdr:ext cx="405111" cy="259045"/>
    <xdr:sp macro="" textlink="">
      <xdr:nvSpPr>
        <xdr:cNvPr id="405" name="【市民会館】&#10;有形固定資産減価償却率最大値テキスト">
          <a:extLst>
            <a:ext uri="{FF2B5EF4-FFF2-40B4-BE49-F238E27FC236}">
              <a16:creationId xmlns:a16="http://schemas.microsoft.com/office/drawing/2014/main" id="{3E28D74A-5006-4621-B783-7B32A95FA24A}"/>
            </a:ext>
          </a:extLst>
        </xdr:cNvPr>
        <xdr:cNvSpPr txBox="1"/>
      </xdr:nvSpPr>
      <xdr:spPr>
        <a:xfrm>
          <a:off x="4124960" y="1665189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100</xdr:row>
      <xdr:rowOff>108857</xdr:rowOff>
    </xdr:from>
    <xdr:to>
      <xdr:col>24</xdr:col>
      <xdr:colOff>152400</xdr:colOff>
      <xdr:row>100</xdr:row>
      <xdr:rowOff>108857</xdr:rowOff>
    </xdr:to>
    <xdr:cxnSp macro="">
      <xdr:nvCxnSpPr>
        <xdr:cNvPr id="406" name="直線コネクタ 405">
          <a:extLst>
            <a:ext uri="{FF2B5EF4-FFF2-40B4-BE49-F238E27FC236}">
              <a16:creationId xmlns:a16="http://schemas.microsoft.com/office/drawing/2014/main" id="{2C63EBE1-256C-4B3E-A00D-2B62532D1941}"/>
            </a:ext>
          </a:extLst>
        </xdr:cNvPr>
        <xdr:cNvCxnSpPr/>
      </xdr:nvCxnSpPr>
      <xdr:spPr>
        <a:xfrm>
          <a:off x="4020820" y="16872857"/>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103</xdr:row>
      <xdr:rowOff>136451</xdr:rowOff>
    </xdr:from>
    <xdr:ext cx="405111" cy="259045"/>
    <xdr:sp macro="" textlink="">
      <xdr:nvSpPr>
        <xdr:cNvPr id="407" name="【市民会館】&#10;有形固定資産減価償却率平均値テキスト">
          <a:extLst>
            <a:ext uri="{FF2B5EF4-FFF2-40B4-BE49-F238E27FC236}">
              <a16:creationId xmlns:a16="http://schemas.microsoft.com/office/drawing/2014/main" id="{EBB41F2B-BC74-4695-9979-B930BFD3637E}"/>
            </a:ext>
          </a:extLst>
        </xdr:cNvPr>
        <xdr:cNvSpPr txBox="1"/>
      </xdr:nvSpPr>
      <xdr:spPr>
        <a:xfrm>
          <a:off x="4124960" y="17403371"/>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55.4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104</xdr:row>
      <xdr:rowOff>113574</xdr:rowOff>
    </xdr:from>
    <xdr:to>
      <xdr:col>24</xdr:col>
      <xdr:colOff>114300</xdr:colOff>
      <xdr:row>105</xdr:row>
      <xdr:rowOff>43724</xdr:rowOff>
    </xdr:to>
    <xdr:sp macro="" textlink="">
      <xdr:nvSpPr>
        <xdr:cNvPr id="408" name="フローチャート: 判断 407">
          <a:extLst>
            <a:ext uri="{FF2B5EF4-FFF2-40B4-BE49-F238E27FC236}">
              <a16:creationId xmlns:a16="http://schemas.microsoft.com/office/drawing/2014/main" id="{0CC64598-954B-4A4E-857E-21A07D2E806B}"/>
            </a:ext>
          </a:extLst>
        </xdr:cNvPr>
        <xdr:cNvSpPr/>
      </xdr:nvSpPr>
      <xdr:spPr>
        <a:xfrm>
          <a:off x="4036060" y="17548134"/>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127000</xdr:colOff>
      <xdr:row>104</xdr:row>
      <xdr:rowOff>80918</xdr:rowOff>
    </xdr:from>
    <xdr:to>
      <xdr:col>20</xdr:col>
      <xdr:colOff>38100</xdr:colOff>
      <xdr:row>105</xdr:row>
      <xdr:rowOff>11068</xdr:rowOff>
    </xdr:to>
    <xdr:sp macro="" textlink="">
      <xdr:nvSpPr>
        <xdr:cNvPr id="409" name="フローチャート: 判断 408">
          <a:extLst>
            <a:ext uri="{FF2B5EF4-FFF2-40B4-BE49-F238E27FC236}">
              <a16:creationId xmlns:a16="http://schemas.microsoft.com/office/drawing/2014/main" id="{C9FD6F60-8FBC-42C5-AD53-24DBA35FC6C1}"/>
            </a:ext>
          </a:extLst>
        </xdr:cNvPr>
        <xdr:cNvSpPr/>
      </xdr:nvSpPr>
      <xdr:spPr>
        <a:xfrm>
          <a:off x="3312160" y="17515478"/>
          <a:ext cx="7874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0</xdr:colOff>
      <xdr:row>104</xdr:row>
      <xdr:rowOff>61323</xdr:rowOff>
    </xdr:from>
    <xdr:to>
      <xdr:col>15</xdr:col>
      <xdr:colOff>101600</xdr:colOff>
      <xdr:row>104</xdr:row>
      <xdr:rowOff>162923</xdr:rowOff>
    </xdr:to>
    <xdr:sp macro="" textlink="">
      <xdr:nvSpPr>
        <xdr:cNvPr id="410" name="フローチャート: 判断 409">
          <a:extLst>
            <a:ext uri="{FF2B5EF4-FFF2-40B4-BE49-F238E27FC236}">
              <a16:creationId xmlns:a16="http://schemas.microsoft.com/office/drawing/2014/main" id="{F625CB54-3819-4433-A952-E5C81F788F11}"/>
            </a:ext>
          </a:extLst>
        </xdr:cNvPr>
        <xdr:cNvSpPr/>
      </xdr:nvSpPr>
      <xdr:spPr>
        <a:xfrm>
          <a:off x="2514600" y="1749588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63500</xdr:colOff>
      <xdr:row>104</xdr:row>
      <xdr:rowOff>100512</xdr:rowOff>
    </xdr:from>
    <xdr:to>
      <xdr:col>10</xdr:col>
      <xdr:colOff>165100</xdr:colOff>
      <xdr:row>105</xdr:row>
      <xdr:rowOff>30662</xdr:rowOff>
    </xdr:to>
    <xdr:sp macro="" textlink="">
      <xdr:nvSpPr>
        <xdr:cNvPr id="411" name="フローチャート: 判断 410">
          <a:extLst>
            <a:ext uri="{FF2B5EF4-FFF2-40B4-BE49-F238E27FC236}">
              <a16:creationId xmlns:a16="http://schemas.microsoft.com/office/drawing/2014/main" id="{DEB3A274-9D88-4325-94C8-45A7384E1687}"/>
            </a:ext>
          </a:extLst>
        </xdr:cNvPr>
        <xdr:cNvSpPr/>
      </xdr:nvSpPr>
      <xdr:spPr>
        <a:xfrm>
          <a:off x="1739900" y="17535072"/>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127000</xdr:colOff>
      <xdr:row>104</xdr:row>
      <xdr:rowOff>87449</xdr:rowOff>
    </xdr:from>
    <xdr:to>
      <xdr:col>6</xdr:col>
      <xdr:colOff>38100</xdr:colOff>
      <xdr:row>105</xdr:row>
      <xdr:rowOff>17599</xdr:rowOff>
    </xdr:to>
    <xdr:sp macro="" textlink="">
      <xdr:nvSpPr>
        <xdr:cNvPr id="412" name="フローチャート: 判断 411">
          <a:extLst>
            <a:ext uri="{FF2B5EF4-FFF2-40B4-BE49-F238E27FC236}">
              <a16:creationId xmlns:a16="http://schemas.microsoft.com/office/drawing/2014/main" id="{5051B190-EAEA-4AE2-9AD1-6FD866475DBE}"/>
            </a:ext>
          </a:extLst>
        </xdr:cNvPr>
        <xdr:cNvSpPr/>
      </xdr:nvSpPr>
      <xdr:spPr>
        <a:xfrm>
          <a:off x="965200" y="17522009"/>
          <a:ext cx="7874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63500</xdr:colOff>
      <xdr:row>111</xdr:row>
      <xdr:rowOff>16527</xdr:rowOff>
    </xdr:from>
    <xdr:ext cx="762000" cy="259045"/>
    <xdr:sp macro="" textlink="">
      <xdr:nvSpPr>
        <xdr:cNvPr id="413" name="テキスト ボックス 412">
          <a:extLst>
            <a:ext uri="{FF2B5EF4-FFF2-40B4-BE49-F238E27FC236}">
              <a16:creationId xmlns:a16="http://schemas.microsoft.com/office/drawing/2014/main" id="{5938119A-3D85-4C1B-B77F-B0FD7C8F0833}"/>
            </a:ext>
          </a:extLst>
        </xdr:cNvPr>
        <xdr:cNvSpPr txBox="1"/>
      </xdr:nvSpPr>
      <xdr:spPr>
        <a:xfrm>
          <a:off x="3919220" y="186245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111</xdr:row>
      <xdr:rowOff>16527</xdr:rowOff>
    </xdr:from>
    <xdr:ext cx="762000" cy="259045"/>
    <xdr:sp macro="" textlink="">
      <xdr:nvSpPr>
        <xdr:cNvPr id="414" name="テキスト ボックス 413">
          <a:extLst>
            <a:ext uri="{FF2B5EF4-FFF2-40B4-BE49-F238E27FC236}">
              <a16:creationId xmlns:a16="http://schemas.microsoft.com/office/drawing/2014/main" id="{0D8318FA-3FC7-40F7-B36F-422056DC1FBB}"/>
            </a:ext>
          </a:extLst>
        </xdr:cNvPr>
        <xdr:cNvSpPr txBox="1"/>
      </xdr:nvSpPr>
      <xdr:spPr>
        <a:xfrm>
          <a:off x="3187700" y="186245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111</xdr:row>
      <xdr:rowOff>16527</xdr:rowOff>
    </xdr:from>
    <xdr:ext cx="762000" cy="259045"/>
    <xdr:sp macro="" textlink="">
      <xdr:nvSpPr>
        <xdr:cNvPr id="415" name="テキスト ボックス 414">
          <a:extLst>
            <a:ext uri="{FF2B5EF4-FFF2-40B4-BE49-F238E27FC236}">
              <a16:creationId xmlns:a16="http://schemas.microsoft.com/office/drawing/2014/main" id="{0094A099-D6B6-49D0-962C-A42A4402CA0F}"/>
            </a:ext>
          </a:extLst>
        </xdr:cNvPr>
        <xdr:cNvSpPr txBox="1"/>
      </xdr:nvSpPr>
      <xdr:spPr>
        <a:xfrm>
          <a:off x="2397760" y="186245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111</xdr:row>
      <xdr:rowOff>16527</xdr:rowOff>
    </xdr:from>
    <xdr:ext cx="762000" cy="259045"/>
    <xdr:sp macro="" textlink="">
      <xdr:nvSpPr>
        <xdr:cNvPr id="416" name="テキスト ボックス 415">
          <a:extLst>
            <a:ext uri="{FF2B5EF4-FFF2-40B4-BE49-F238E27FC236}">
              <a16:creationId xmlns:a16="http://schemas.microsoft.com/office/drawing/2014/main" id="{895DABD4-675A-44F4-9914-A3A52FE36036}"/>
            </a:ext>
          </a:extLst>
        </xdr:cNvPr>
        <xdr:cNvSpPr txBox="1"/>
      </xdr:nvSpPr>
      <xdr:spPr>
        <a:xfrm>
          <a:off x="1623060" y="186245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111</xdr:row>
      <xdr:rowOff>16527</xdr:rowOff>
    </xdr:from>
    <xdr:ext cx="762000" cy="259045"/>
    <xdr:sp macro="" textlink="">
      <xdr:nvSpPr>
        <xdr:cNvPr id="417" name="テキスト ボックス 416">
          <a:extLst>
            <a:ext uri="{FF2B5EF4-FFF2-40B4-BE49-F238E27FC236}">
              <a16:creationId xmlns:a16="http://schemas.microsoft.com/office/drawing/2014/main" id="{6F7F7393-4BD0-43AF-A15B-FEB295C545A1}"/>
            </a:ext>
          </a:extLst>
        </xdr:cNvPr>
        <xdr:cNvSpPr txBox="1"/>
      </xdr:nvSpPr>
      <xdr:spPr>
        <a:xfrm>
          <a:off x="840740" y="186245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105</xdr:row>
      <xdr:rowOff>33564</xdr:rowOff>
    </xdr:from>
    <xdr:to>
      <xdr:col>24</xdr:col>
      <xdr:colOff>114300</xdr:colOff>
      <xdr:row>105</xdr:row>
      <xdr:rowOff>135164</xdr:rowOff>
    </xdr:to>
    <xdr:sp macro="" textlink="">
      <xdr:nvSpPr>
        <xdr:cNvPr id="418" name="楕円 417">
          <a:extLst>
            <a:ext uri="{FF2B5EF4-FFF2-40B4-BE49-F238E27FC236}">
              <a16:creationId xmlns:a16="http://schemas.microsoft.com/office/drawing/2014/main" id="{2AF567BA-9D6D-4004-9CE9-97E81E794259}"/>
            </a:ext>
          </a:extLst>
        </xdr:cNvPr>
        <xdr:cNvSpPr/>
      </xdr:nvSpPr>
      <xdr:spPr>
        <a:xfrm>
          <a:off x="4036060" y="1763576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101600</xdr:colOff>
      <xdr:row>105</xdr:row>
      <xdr:rowOff>11991</xdr:rowOff>
    </xdr:from>
    <xdr:ext cx="405111" cy="259045"/>
    <xdr:sp macro="" textlink="">
      <xdr:nvSpPr>
        <xdr:cNvPr id="419" name="【市民会館】&#10;有形固定資産減価償却率該当値テキスト">
          <a:extLst>
            <a:ext uri="{FF2B5EF4-FFF2-40B4-BE49-F238E27FC236}">
              <a16:creationId xmlns:a16="http://schemas.microsoft.com/office/drawing/2014/main" id="{8D95CE36-3E01-4642-99B2-393A474AAFCF}"/>
            </a:ext>
          </a:extLst>
        </xdr:cNvPr>
        <xdr:cNvSpPr txBox="1"/>
      </xdr:nvSpPr>
      <xdr:spPr>
        <a:xfrm>
          <a:off x="4124960" y="1761419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61.0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104</xdr:row>
      <xdr:rowOff>167458</xdr:rowOff>
    </xdr:from>
    <xdr:to>
      <xdr:col>20</xdr:col>
      <xdr:colOff>38100</xdr:colOff>
      <xdr:row>105</xdr:row>
      <xdr:rowOff>97608</xdr:rowOff>
    </xdr:to>
    <xdr:sp macro="" textlink="">
      <xdr:nvSpPr>
        <xdr:cNvPr id="420" name="楕円 419">
          <a:extLst>
            <a:ext uri="{FF2B5EF4-FFF2-40B4-BE49-F238E27FC236}">
              <a16:creationId xmlns:a16="http://schemas.microsoft.com/office/drawing/2014/main" id="{DAEF5ACD-9B78-4D7B-9B0A-AD1A20283F3F}"/>
            </a:ext>
          </a:extLst>
        </xdr:cNvPr>
        <xdr:cNvSpPr/>
      </xdr:nvSpPr>
      <xdr:spPr>
        <a:xfrm>
          <a:off x="3312160" y="17602018"/>
          <a:ext cx="7874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177800</xdr:colOff>
      <xdr:row>105</xdr:row>
      <xdr:rowOff>46808</xdr:rowOff>
    </xdr:from>
    <xdr:to>
      <xdr:col>24</xdr:col>
      <xdr:colOff>63500</xdr:colOff>
      <xdr:row>105</xdr:row>
      <xdr:rowOff>84364</xdr:rowOff>
    </xdr:to>
    <xdr:cxnSp macro="">
      <xdr:nvCxnSpPr>
        <xdr:cNvPr id="421" name="直線コネクタ 420">
          <a:extLst>
            <a:ext uri="{FF2B5EF4-FFF2-40B4-BE49-F238E27FC236}">
              <a16:creationId xmlns:a16="http://schemas.microsoft.com/office/drawing/2014/main" id="{FDB71486-9CC4-48B1-A8F4-0EB6E8C2E3B5}"/>
            </a:ext>
          </a:extLst>
        </xdr:cNvPr>
        <xdr:cNvCxnSpPr/>
      </xdr:nvCxnSpPr>
      <xdr:spPr>
        <a:xfrm>
          <a:off x="3355340" y="17649008"/>
          <a:ext cx="731520" cy="3755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104</xdr:row>
      <xdr:rowOff>129902</xdr:rowOff>
    </xdr:from>
    <xdr:to>
      <xdr:col>15</xdr:col>
      <xdr:colOff>101600</xdr:colOff>
      <xdr:row>105</xdr:row>
      <xdr:rowOff>60052</xdr:rowOff>
    </xdr:to>
    <xdr:sp macro="" textlink="">
      <xdr:nvSpPr>
        <xdr:cNvPr id="422" name="楕円 421">
          <a:extLst>
            <a:ext uri="{FF2B5EF4-FFF2-40B4-BE49-F238E27FC236}">
              <a16:creationId xmlns:a16="http://schemas.microsoft.com/office/drawing/2014/main" id="{07BE8148-4E00-4877-B5E4-B247617FB46E}"/>
            </a:ext>
          </a:extLst>
        </xdr:cNvPr>
        <xdr:cNvSpPr/>
      </xdr:nvSpPr>
      <xdr:spPr>
        <a:xfrm>
          <a:off x="2514600" y="17564462"/>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105</xdr:row>
      <xdr:rowOff>9252</xdr:rowOff>
    </xdr:from>
    <xdr:to>
      <xdr:col>19</xdr:col>
      <xdr:colOff>177800</xdr:colOff>
      <xdr:row>105</xdr:row>
      <xdr:rowOff>46808</xdr:rowOff>
    </xdr:to>
    <xdr:cxnSp macro="">
      <xdr:nvCxnSpPr>
        <xdr:cNvPr id="423" name="直線コネクタ 422">
          <a:extLst>
            <a:ext uri="{FF2B5EF4-FFF2-40B4-BE49-F238E27FC236}">
              <a16:creationId xmlns:a16="http://schemas.microsoft.com/office/drawing/2014/main" id="{9136FF4E-5A87-4B70-ABCA-6A679D9D2344}"/>
            </a:ext>
          </a:extLst>
        </xdr:cNvPr>
        <xdr:cNvCxnSpPr/>
      </xdr:nvCxnSpPr>
      <xdr:spPr>
        <a:xfrm>
          <a:off x="2565400" y="17611452"/>
          <a:ext cx="789940" cy="3755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104</xdr:row>
      <xdr:rowOff>110308</xdr:rowOff>
    </xdr:from>
    <xdr:to>
      <xdr:col>10</xdr:col>
      <xdr:colOff>165100</xdr:colOff>
      <xdr:row>105</xdr:row>
      <xdr:rowOff>40458</xdr:rowOff>
    </xdr:to>
    <xdr:sp macro="" textlink="">
      <xdr:nvSpPr>
        <xdr:cNvPr id="424" name="楕円 423">
          <a:extLst>
            <a:ext uri="{FF2B5EF4-FFF2-40B4-BE49-F238E27FC236}">
              <a16:creationId xmlns:a16="http://schemas.microsoft.com/office/drawing/2014/main" id="{F11F2014-CB4F-4AE1-B258-4189610FA891}"/>
            </a:ext>
          </a:extLst>
        </xdr:cNvPr>
        <xdr:cNvSpPr/>
      </xdr:nvSpPr>
      <xdr:spPr>
        <a:xfrm>
          <a:off x="1739900" y="17544868"/>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114300</xdr:colOff>
      <xdr:row>104</xdr:row>
      <xdr:rowOff>161108</xdr:rowOff>
    </xdr:from>
    <xdr:to>
      <xdr:col>15</xdr:col>
      <xdr:colOff>50800</xdr:colOff>
      <xdr:row>105</xdr:row>
      <xdr:rowOff>9252</xdr:rowOff>
    </xdr:to>
    <xdr:cxnSp macro="">
      <xdr:nvCxnSpPr>
        <xdr:cNvPr id="425" name="直線コネクタ 424">
          <a:extLst>
            <a:ext uri="{FF2B5EF4-FFF2-40B4-BE49-F238E27FC236}">
              <a16:creationId xmlns:a16="http://schemas.microsoft.com/office/drawing/2014/main" id="{2E79BC4D-7EFE-4B14-B615-C0D40AAE8CA9}"/>
            </a:ext>
          </a:extLst>
        </xdr:cNvPr>
        <xdr:cNvCxnSpPr/>
      </xdr:nvCxnSpPr>
      <xdr:spPr>
        <a:xfrm>
          <a:off x="1790700" y="17595668"/>
          <a:ext cx="774700" cy="1578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127000</xdr:colOff>
      <xdr:row>104</xdr:row>
      <xdr:rowOff>74386</xdr:rowOff>
    </xdr:from>
    <xdr:to>
      <xdr:col>6</xdr:col>
      <xdr:colOff>38100</xdr:colOff>
      <xdr:row>105</xdr:row>
      <xdr:rowOff>4536</xdr:rowOff>
    </xdr:to>
    <xdr:sp macro="" textlink="">
      <xdr:nvSpPr>
        <xdr:cNvPr id="426" name="楕円 425">
          <a:extLst>
            <a:ext uri="{FF2B5EF4-FFF2-40B4-BE49-F238E27FC236}">
              <a16:creationId xmlns:a16="http://schemas.microsoft.com/office/drawing/2014/main" id="{1DDB2B4F-3C39-48B0-8DDA-989F9258C32F}"/>
            </a:ext>
          </a:extLst>
        </xdr:cNvPr>
        <xdr:cNvSpPr/>
      </xdr:nvSpPr>
      <xdr:spPr>
        <a:xfrm>
          <a:off x="965200" y="17508946"/>
          <a:ext cx="7874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177800</xdr:colOff>
      <xdr:row>104</xdr:row>
      <xdr:rowOff>125186</xdr:rowOff>
    </xdr:from>
    <xdr:to>
      <xdr:col>10</xdr:col>
      <xdr:colOff>114300</xdr:colOff>
      <xdr:row>104</xdr:row>
      <xdr:rowOff>161108</xdr:rowOff>
    </xdr:to>
    <xdr:cxnSp macro="">
      <xdr:nvCxnSpPr>
        <xdr:cNvPr id="427" name="直線コネクタ 426">
          <a:extLst>
            <a:ext uri="{FF2B5EF4-FFF2-40B4-BE49-F238E27FC236}">
              <a16:creationId xmlns:a16="http://schemas.microsoft.com/office/drawing/2014/main" id="{60E0F6D6-B908-4763-98BE-2C4595F8CFA6}"/>
            </a:ext>
          </a:extLst>
        </xdr:cNvPr>
        <xdr:cNvCxnSpPr/>
      </xdr:nvCxnSpPr>
      <xdr:spPr>
        <a:xfrm>
          <a:off x="1008380" y="17559746"/>
          <a:ext cx="782320" cy="3592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153044</xdr:colOff>
      <xdr:row>103</xdr:row>
      <xdr:rowOff>27595</xdr:rowOff>
    </xdr:from>
    <xdr:ext cx="405111" cy="259045"/>
    <xdr:sp macro="" textlink="">
      <xdr:nvSpPr>
        <xdr:cNvPr id="428" name="n_1aveValue【市民会館】&#10;有形固定資産減価償却率">
          <a:extLst>
            <a:ext uri="{FF2B5EF4-FFF2-40B4-BE49-F238E27FC236}">
              <a16:creationId xmlns:a16="http://schemas.microsoft.com/office/drawing/2014/main" id="{A4DA2B24-735D-4188-8992-E5CB2F7AA66B}"/>
            </a:ext>
          </a:extLst>
        </xdr:cNvPr>
        <xdr:cNvSpPr txBox="1"/>
      </xdr:nvSpPr>
      <xdr:spPr>
        <a:xfrm>
          <a:off x="3170564" y="1729451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53.4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103</xdr:row>
      <xdr:rowOff>8000</xdr:rowOff>
    </xdr:from>
    <xdr:ext cx="405111" cy="259045"/>
    <xdr:sp macro="" textlink="">
      <xdr:nvSpPr>
        <xdr:cNvPr id="429" name="n_2aveValue【市民会館】&#10;有形固定資産減価償却率">
          <a:extLst>
            <a:ext uri="{FF2B5EF4-FFF2-40B4-BE49-F238E27FC236}">
              <a16:creationId xmlns:a16="http://schemas.microsoft.com/office/drawing/2014/main" id="{CA2182D1-5701-416B-9EC0-94B2CC0FFB2E}"/>
            </a:ext>
          </a:extLst>
        </xdr:cNvPr>
        <xdr:cNvSpPr txBox="1"/>
      </xdr:nvSpPr>
      <xdr:spPr>
        <a:xfrm>
          <a:off x="2385704" y="1727492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52.2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103</xdr:row>
      <xdr:rowOff>47189</xdr:rowOff>
    </xdr:from>
    <xdr:ext cx="405111" cy="259045"/>
    <xdr:sp macro="" textlink="">
      <xdr:nvSpPr>
        <xdr:cNvPr id="430" name="n_3aveValue【市民会館】&#10;有形固定資産減価償却率">
          <a:extLst>
            <a:ext uri="{FF2B5EF4-FFF2-40B4-BE49-F238E27FC236}">
              <a16:creationId xmlns:a16="http://schemas.microsoft.com/office/drawing/2014/main" id="{ADC3406E-934A-475A-B2BD-CD2FB2B7B00C}"/>
            </a:ext>
          </a:extLst>
        </xdr:cNvPr>
        <xdr:cNvSpPr txBox="1"/>
      </xdr:nvSpPr>
      <xdr:spPr>
        <a:xfrm>
          <a:off x="1611004" y="1731410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54.6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105</xdr:row>
      <xdr:rowOff>8726</xdr:rowOff>
    </xdr:from>
    <xdr:ext cx="405111" cy="259045"/>
    <xdr:sp macro="" textlink="">
      <xdr:nvSpPr>
        <xdr:cNvPr id="431" name="n_4aveValue【市民会館】&#10;有形固定資産減価償却率">
          <a:extLst>
            <a:ext uri="{FF2B5EF4-FFF2-40B4-BE49-F238E27FC236}">
              <a16:creationId xmlns:a16="http://schemas.microsoft.com/office/drawing/2014/main" id="{5A9E02C9-1A1B-4101-B22C-858A3CBAAD50}"/>
            </a:ext>
          </a:extLst>
        </xdr:cNvPr>
        <xdr:cNvSpPr txBox="1"/>
      </xdr:nvSpPr>
      <xdr:spPr>
        <a:xfrm>
          <a:off x="836304" y="1761092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53.8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153044</xdr:colOff>
      <xdr:row>105</xdr:row>
      <xdr:rowOff>88735</xdr:rowOff>
    </xdr:from>
    <xdr:ext cx="405111" cy="259045"/>
    <xdr:sp macro="" textlink="">
      <xdr:nvSpPr>
        <xdr:cNvPr id="432" name="n_1mainValue【市民会館】&#10;有形固定資産減価償却率">
          <a:extLst>
            <a:ext uri="{FF2B5EF4-FFF2-40B4-BE49-F238E27FC236}">
              <a16:creationId xmlns:a16="http://schemas.microsoft.com/office/drawing/2014/main" id="{00919952-8FEA-4C21-A448-4C93861BE81D}"/>
            </a:ext>
          </a:extLst>
        </xdr:cNvPr>
        <xdr:cNvSpPr txBox="1"/>
      </xdr:nvSpPr>
      <xdr:spPr>
        <a:xfrm>
          <a:off x="3170564" y="1769093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58.7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105</xdr:row>
      <xdr:rowOff>51179</xdr:rowOff>
    </xdr:from>
    <xdr:ext cx="405111" cy="259045"/>
    <xdr:sp macro="" textlink="">
      <xdr:nvSpPr>
        <xdr:cNvPr id="433" name="n_2mainValue【市民会館】&#10;有形固定資産減価償却率">
          <a:extLst>
            <a:ext uri="{FF2B5EF4-FFF2-40B4-BE49-F238E27FC236}">
              <a16:creationId xmlns:a16="http://schemas.microsoft.com/office/drawing/2014/main" id="{E50252C5-66D8-4E58-95A8-4D41D5D2AB2B}"/>
            </a:ext>
          </a:extLst>
        </xdr:cNvPr>
        <xdr:cNvSpPr txBox="1"/>
      </xdr:nvSpPr>
      <xdr:spPr>
        <a:xfrm>
          <a:off x="2385704" y="1765337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56.4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105</xdr:row>
      <xdr:rowOff>31585</xdr:rowOff>
    </xdr:from>
    <xdr:ext cx="405111" cy="259045"/>
    <xdr:sp macro="" textlink="">
      <xdr:nvSpPr>
        <xdr:cNvPr id="434" name="n_3mainValue【市民会館】&#10;有形固定資産減価償却率">
          <a:extLst>
            <a:ext uri="{FF2B5EF4-FFF2-40B4-BE49-F238E27FC236}">
              <a16:creationId xmlns:a16="http://schemas.microsoft.com/office/drawing/2014/main" id="{68889C3F-50D9-4FE6-B95E-F183E47EC32F}"/>
            </a:ext>
          </a:extLst>
        </xdr:cNvPr>
        <xdr:cNvSpPr txBox="1"/>
      </xdr:nvSpPr>
      <xdr:spPr>
        <a:xfrm>
          <a:off x="1611004" y="1763378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55.2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103</xdr:row>
      <xdr:rowOff>21063</xdr:rowOff>
    </xdr:from>
    <xdr:ext cx="405111" cy="259045"/>
    <xdr:sp macro="" textlink="">
      <xdr:nvSpPr>
        <xdr:cNvPr id="435" name="n_4mainValue【市民会館】&#10;有形固定資産減価償却率">
          <a:extLst>
            <a:ext uri="{FF2B5EF4-FFF2-40B4-BE49-F238E27FC236}">
              <a16:creationId xmlns:a16="http://schemas.microsoft.com/office/drawing/2014/main" id="{E77AECC3-4574-4C8C-98B4-C1EB544A5818}"/>
            </a:ext>
          </a:extLst>
        </xdr:cNvPr>
        <xdr:cNvSpPr txBox="1"/>
      </xdr:nvSpPr>
      <xdr:spPr>
        <a:xfrm>
          <a:off x="836304" y="1728798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53.0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91</xdr:row>
      <xdr:rowOff>19050</xdr:rowOff>
    </xdr:from>
    <xdr:to>
      <xdr:col>59</xdr:col>
      <xdr:colOff>88900</xdr:colOff>
      <xdr:row>94</xdr:row>
      <xdr:rowOff>139700</xdr:rowOff>
    </xdr:to>
    <xdr:sp macro="" textlink="">
      <xdr:nvSpPr>
        <xdr:cNvPr id="436" name="正方形/長方形 435">
          <a:extLst>
            <a:ext uri="{FF2B5EF4-FFF2-40B4-BE49-F238E27FC236}">
              <a16:creationId xmlns:a16="http://schemas.microsoft.com/office/drawing/2014/main" id="{B53355FB-D0C9-4169-BEFA-9BADB1099B54}"/>
            </a:ext>
          </a:extLst>
        </xdr:cNvPr>
        <xdr:cNvSpPr/>
      </xdr:nvSpPr>
      <xdr:spPr>
        <a:xfrm>
          <a:off x="5826760" y="15274290"/>
          <a:ext cx="4152900" cy="62357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市民会館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35</xdr:col>
      <xdr:colOff>63500</xdr:colOff>
      <xdr:row>94</xdr:row>
      <xdr:rowOff>165100</xdr:rowOff>
    </xdr:from>
    <xdr:to>
      <xdr:col>43</xdr:col>
      <xdr:colOff>63500</xdr:colOff>
      <xdr:row>96</xdr:row>
      <xdr:rowOff>76200</xdr:rowOff>
    </xdr:to>
    <xdr:sp macro="" textlink="">
      <xdr:nvSpPr>
        <xdr:cNvPr id="437" name="正方形/長方形 436">
          <a:extLst>
            <a:ext uri="{FF2B5EF4-FFF2-40B4-BE49-F238E27FC236}">
              <a16:creationId xmlns:a16="http://schemas.microsoft.com/office/drawing/2014/main" id="{E93C588D-3625-4E01-9889-7A10A8B27628}"/>
            </a:ext>
          </a:extLst>
        </xdr:cNvPr>
        <xdr:cNvSpPr/>
      </xdr:nvSpPr>
      <xdr:spPr>
        <a:xfrm>
          <a:off x="5930900" y="1592326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96</xdr:row>
      <xdr:rowOff>25400</xdr:rowOff>
    </xdr:from>
    <xdr:to>
      <xdr:col>43</xdr:col>
      <xdr:colOff>63500</xdr:colOff>
      <xdr:row>97</xdr:row>
      <xdr:rowOff>107950</xdr:rowOff>
    </xdr:to>
    <xdr:sp macro="" textlink="">
      <xdr:nvSpPr>
        <xdr:cNvPr id="438" name="正方形/長方形 437">
          <a:extLst>
            <a:ext uri="{FF2B5EF4-FFF2-40B4-BE49-F238E27FC236}">
              <a16:creationId xmlns:a16="http://schemas.microsoft.com/office/drawing/2014/main" id="{6B7FF565-0542-46E3-A6DC-573A67592FDB}"/>
            </a:ext>
          </a:extLst>
        </xdr:cNvPr>
        <xdr:cNvSpPr/>
      </xdr:nvSpPr>
      <xdr:spPr>
        <a:xfrm>
          <a:off x="5930900" y="1611884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12/26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94</xdr:row>
      <xdr:rowOff>165100</xdr:rowOff>
    </xdr:from>
    <xdr:to>
      <xdr:col>48</xdr:col>
      <xdr:colOff>127000</xdr:colOff>
      <xdr:row>96</xdr:row>
      <xdr:rowOff>76200</xdr:rowOff>
    </xdr:to>
    <xdr:sp macro="" textlink="">
      <xdr:nvSpPr>
        <xdr:cNvPr id="439" name="正方形/長方形 438">
          <a:extLst>
            <a:ext uri="{FF2B5EF4-FFF2-40B4-BE49-F238E27FC236}">
              <a16:creationId xmlns:a16="http://schemas.microsoft.com/office/drawing/2014/main" id="{0F9651EA-A2CF-4E0C-A8E0-D8912E7D2367}"/>
            </a:ext>
          </a:extLst>
        </xdr:cNvPr>
        <xdr:cNvSpPr/>
      </xdr:nvSpPr>
      <xdr:spPr>
        <a:xfrm>
          <a:off x="6832600" y="1592326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96</xdr:row>
      <xdr:rowOff>25400</xdr:rowOff>
    </xdr:from>
    <xdr:to>
      <xdr:col>48</xdr:col>
      <xdr:colOff>127000</xdr:colOff>
      <xdr:row>97</xdr:row>
      <xdr:rowOff>107950</xdr:rowOff>
    </xdr:to>
    <xdr:sp macro="" textlink="">
      <xdr:nvSpPr>
        <xdr:cNvPr id="440" name="正方形/長方形 439">
          <a:extLst>
            <a:ext uri="{FF2B5EF4-FFF2-40B4-BE49-F238E27FC236}">
              <a16:creationId xmlns:a16="http://schemas.microsoft.com/office/drawing/2014/main" id="{9FEE8F82-C4D3-48AE-8476-8AA48DB4C09B}"/>
            </a:ext>
          </a:extLst>
        </xdr:cNvPr>
        <xdr:cNvSpPr/>
      </xdr:nvSpPr>
      <xdr:spPr>
        <a:xfrm>
          <a:off x="6832600" y="1611884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0.104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94</xdr:row>
      <xdr:rowOff>165100</xdr:rowOff>
    </xdr:from>
    <xdr:to>
      <xdr:col>54</xdr:col>
      <xdr:colOff>127000</xdr:colOff>
      <xdr:row>96</xdr:row>
      <xdr:rowOff>76200</xdr:rowOff>
    </xdr:to>
    <xdr:sp macro="" textlink="">
      <xdr:nvSpPr>
        <xdr:cNvPr id="441" name="正方形/長方形 440">
          <a:extLst>
            <a:ext uri="{FF2B5EF4-FFF2-40B4-BE49-F238E27FC236}">
              <a16:creationId xmlns:a16="http://schemas.microsoft.com/office/drawing/2014/main" id="{68C7AF97-CE36-407B-82E0-AA436FF34C2B}"/>
            </a:ext>
          </a:extLst>
        </xdr:cNvPr>
        <xdr:cNvSpPr/>
      </xdr:nvSpPr>
      <xdr:spPr>
        <a:xfrm>
          <a:off x="7838440" y="1592326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愛媛県平均</a:t>
          </a:r>
        </a:p>
      </xdr:txBody>
    </xdr:sp>
    <xdr:clientData/>
  </xdr:twoCellAnchor>
  <xdr:twoCellAnchor>
    <xdr:from>
      <xdr:col>46</xdr:col>
      <xdr:colOff>127000</xdr:colOff>
      <xdr:row>96</xdr:row>
      <xdr:rowOff>25400</xdr:rowOff>
    </xdr:from>
    <xdr:to>
      <xdr:col>54</xdr:col>
      <xdr:colOff>127000</xdr:colOff>
      <xdr:row>97</xdr:row>
      <xdr:rowOff>107950</xdr:rowOff>
    </xdr:to>
    <xdr:sp macro="" textlink="">
      <xdr:nvSpPr>
        <xdr:cNvPr id="442" name="正方形/長方形 441">
          <a:extLst>
            <a:ext uri="{FF2B5EF4-FFF2-40B4-BE49-F238E27FC236}">
              <a16:creationId xmlns:a16="http://schemas.microsoft.com/office/drawing/2014/main" id="{9CFCF7A6-DD41-49C7-9DDD-F9DCDAB54789}"/>
            </a:ext>
          </a:extLst>
        </xdr:cNvPr>
        <xdr:cNvSpPr/>
      </xdr:nvSpPr>
      <xdr:spPr>
        <a:xfrm>
          <a:off x="7838440" y="1611884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0.105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97</xdr:row>
      <xdr:rowOff>133350</xdr:rowOff>
    </xdr:from>
    <xdr:to>
      <xdr:col>59</xdr:col>
      <xdr:colOff>88900</xdr:colOff>
      <xdr:row>111</xdr:row>
      <xdr:rowOff>19050</xdr:rowOff>
    </xdr:to>
    <xdr:sp macro="" textlink="">
      <xdr:nvSpPr>
        <xdr:cNvPr id="443" name="正方形/長方形 442">
          <a:extLst>
            <a:ext uri="{FF2B5EF4-FFF2-40B4-BE49-F238E27FC236}">
              <a16:creationId xmlns:a16="http://schemas.microsoft.com/office/drawing/2014/main" id="{D10AF1CA-960A-48E2-BCF2-E1579682E356}"/>
            </a:ext>
          </a:extLst>
        </xdr:cNvPr>
        <xdr:cNvSpPr/>
      </xdr:nvSpPr>
      <xdr:spPr>
        <a:xfrm>
          <a:off x="5826760" y="16394430"/>
          <a:ext cx="4152900" cy="223266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96</xdr:row>
      <xdr:rowOff>114300</xdr:rowOff>
    </xdr:from>
    <xdr:ext cx="349839" cy="225703"/>
    <xdr:sp macro="" textlink="">
      <xdr:nvSpPr>
        <xdr:cNvPr id="444" name="テキスト ボックス 443">
          <a:extLst>
            <a:ext uri="{FF2B5EF4-FFF2-40B4-BE49-F238E27FC236}">
              <a16:creationId xmlns:a16="http://schemas.microsoft.com/office/drawing/2014/main" id="{ABA5A459-D0CA-4CBA-94EB-29A56D931F3A}"/>
            </a:ext>
          </a:extLst>
        </xdr:cNvPr>
        <xdr:cNvSpPr txBox="1"/>
      </xdr:nvSpPr>
      <xdr:spPr>
        <a:xfrm>
          <a:off x="5788660" y="1620774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111</xdr:row>
      <xdr:rowOff>19050</xdr:rowOff>
    </xdr:from>
    <xdr:to>
      <xdr:col>59</xdr:col>
      <xdr:colOff>50800</xdr:colOff>
      <xdr:row>111</xdr:row>
      <xdr:rowOff>19050</xdr:rowOff>
    </xdr:to>
    <xdr:cxnSp macro="">
      <xdr:nvCxnSpPr>
        <xdr:cNvPr id="445" name="直線コネクタ 444">
          <a:extLst>
            <a:ext uri="{FF2B5EF4-FFF2-40B4-BE49-F238E27FC236}">
              <a16:creationId xmlns:a16="http://schemas.microsoft.com/office/drawing/2014/main" id="{63405F9D-B956-49D0-B521-460A2431DF3B}"/>
            </a:ext>
          </a:extLst>
        </xdr:cNvPr>
        <xdr:cNvCxnSpPr/>
      </xdr:nvCxnSpPr>
      <xdr:spPr>
        <a:xfrm>
          <a:off x="5826760" y="18627090"/>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108</xdr:row>
      <xdr:rowOff>152400</xdr:rowOff>
    </xdr:from>
    <xdr:to>
      <xdr:col>59</xdr:col>
      <xdr:colOff>50800</xdr:colOff>
      <xdr:row>108</xdr:row>
      <xdr:rowOff>152400</xdr:rowOff>
    </xdr:to>
    <xdr:cxnSp macro="">
      <xdr:nvCxnSpPr>
        <xdr:cNvPr id="446" name="直線コネクタ 445">
          <a:extLst>
            <a:ext uri="{FF2B5EF4-FFF2-40B4-BE49-F238E27FC236}">
              <a16:creationId xmlns:a16="http://schemas.microsoft.com/office/drawing/2014/main" id="{0FFF7731-6060-4A2D-912E-8AA7752C98C6}"/>
            </a:ext>
          </a:extLst>
        </xdr:cNvPr>
        <xdr:cNvCxnSpPr/>
      </xdr:nvCxnSpPr>
      <xdr:spPr>
        <a:xfrm>
          <a:off x="5826760" y="18257520"/>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108</xdr:row>
      <xdr:rowOff>10177</xdr:rowOff>
    </xdr:from>
    <xdr:ext cx="467179" cy="259045"/>
    <xdr:sp macro="" textlink="">
      <xdr:nvSpPr>
        <xdr:cNvPr id="447" name="テキスト ボックス 446">
          <a:extLst>
            <a:ext uri="{FF2B5EF4-FFF2-40B4-BE49-F238E27FC236}">
              <a16:creationId xmlns:a16="http://schemas.microsoft.com/office/drawing/2014/main" id="{055528F5-ADED-48E8-AFDF-2C8AF95B8095}"/>
            </a:ext>
          </a:extLst>
        </xdr:cNvPr>
        <xdr:cNvSpPr txBox="1"/>
      </xdr:nvSpPr>
      <xdr:spPr>
        <a:xfrm>
          <a:off x="5405301" y="1811529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106</xdr:row>
      <xdr:rowOff>114300</xdr:rowOff>
    </xdr:from>
    <xdr:to>
      <xdr:col>59</xdr:col>
      <xdr:colOff>50800</xdr:colOff>
      <xdr:row>106</xdr:row>
      <xdr:rowOff>114300</xdr:rowOff>
    </xdr:to>
    <xdr:cxnSp macro="">
      <xdr:nvCxnSpPr>
        <xdr:cNvPr id="448" name="直線コネクタ 447">
          <a:extLst>
            <a:ext uri="{FF2B5EF4-FFF2-40B4-BE49-F238E27FC236}">
              <a16:creationId xmlns:a16="http://schemas.microsoft.com/office/drawing/2014/main" id="{83E5BCE2-70BF-4C1D-82BF-3D394DEDCFDB}"/>
            </a:ext>
          </a:extLst>
        </xdr:cNvPr>
        <xdr:cNvCxnSpPr/>
      </xdr:nvCxnSpPr>
      <xdr:spPr>
        <a:xfrm>
          <a:off x="5826760" y="17884140"/>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105</xdr:row>
      <xdr:rowOff>143527</xdr:rowOff>
    </xdr:from>
    <xdr:ext cx="467179" cy="259045"/>
    <xdr:sp macro="" textlink="">
      <xdr:nvSpPr>
        <xdr:cNvPr id="449" name="テキスト ボックス 448">
          <a:extLst>
            <a:ext uri="{FF2B5EF4-FFF2-40B4-BE49-F238E27FC236}">
              <a16:creationId xmlns:a16="http://schemas.microsoft.com/office/drawing/2014/main" id="{F24D040D-6F90-40C3-9EAA-92B04A8A8F3B}"/>
            </a:ext>
          </a:extLst>
        </xdr:cNvPr>
        <xdr:cNvSpPr txBox="1"/>
      </xdr:nvSpPr>
      <xdr:spPr>
        <a:xfrm>
          <a:off x="5405301" y="1774572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104</xdr:row>
      <xdr:rowOff>76200</xdr:rowOff>
    </xdr:from>
    <xdr:to>
      <xdr:col>59</xdr:col>
      <xdr:colOff>50800</xdr:colOff>
      <xdr:row>104</xdr:row>
      <xdr:rowOff>76200</xdr:rowOff>
    </xdr:to>
    <xdr:cxnSp macro="">
      <xdr:nvCxnSpPr>
        <xdr:cNvPr id="450" name="直線コネクタ 449">
          <a:extLst>
            <a:ext uri="{FF2B5EF4-FFF2-40B4-BE49-F238E27FC236}">
              <a16:creationId xmlns:a16="http://schemas.microsoft.com/office/drawing/2014/main" id="{0B4C4681-79CE-4211-B08D-BEF1ABE0498F}"/>
            </a:ext>
          </a:extLst>
        </xdr:cNvPr>
        <xdr:cNvCxnSpPr/>
      </xdr:nvCxnSpPr>
      <xdr:spPr>
        <a:xfrm>
          <a:off x="5826760" y="17510760"/>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103</xdr:row>
      <xdr:rowOff>105427</xdr:rowOff>
    </xdr:from>
    <xdr:ext cx="467179" cy="259045"/>
    <xdr:sp macro="" textlink="">
      <xdr:nvSpPr>
        <xdr:cNvPr id="451" name="テキスト ボックス 450">
          <a:extLst>
            <a:ext uri="{FF2B5EF4-FFF2-40B4-BE49-F238E27FC236}">
              <a16:creationId xmlns:a16="http://schemas.microsoft.com/office/drawing/2014/main" id="{76404F21-7EBB-421F-B890-4B9AAED79654}"/>
            </a:ext>
          </a:extLst>
        </xdr:cNvPr>
        <xdr:cNvSpPr txBox="1"/>
      </xdr:nvSpPr>
      <xdr:spPr>
        <a:xfrm>
          <a:off x="5405301" y="1737234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102</xdr:row>
      <xdr:rowOff>38100</xdr:rowOff>
    </xdr:from>
    <xdr:to>
      <xdr:col>59</xdr:col>
      <xdr:colOff>50800</xdr:colOff>
      <xdr:row>102</xdr:row>
      <xdr:rowOff>38100</xdr:rowOff>
    </xdr:to>
    <xdr:cxnSp macro="">
      <xdr:nvCxnSpPr>
        <xdr:cNvPr id="452" name="直線コネクタ 451">
          <a:extLst>
            <a:ext uri="{FF2B5EF4-FFF2-40B4-BE49-F238E27FC236}">
              <a16:creationId xmlns:a16="http://schemas.microsoft.com/office/drawing/2014/main" id="{A5E9918A-7C97-488F-A793-E5AFDEA36796}"/>
            </a:ext>
          </a:extLst>
        </xdr:cNvPr>
        <xdr:cNvCxnSpPr/>
      </xdr:nvCxnSpPr>
      <xdr:spPr>
        <a:xfrm>
          <a:off x="5826760" y="17137380"/>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101</xdr:row>
      <xdr:rowOff>67327</xdr:rowOff>
    </xdr:from>
    <xdr:ext cx="467179" cy="259045"/>
    <xdr:sp macro="" textlink="">
      <xdr:nvSpPr>
        <xdr:cNvPr id="453" name="テキスト ボックス 452">
          <a:extLst>
            <a:ext uri="{FF2B5EF4-FFF2-40B4-BE49-F238E27FC236}">
              <a16:creationId xmlns:a16="http://schemas.microsoft.com/office/drawing/2014/main" id="{5AF4F8A7-4DC1-4624-B396-5477B892C703}"/>
            </a:ext>
          </a:extLst>
        </xdr:cNvPr>
        <xdr:cNvSpPr txBox="1"/>
      </xdr:nvSpPr>
      <xdr:spPr>
        <a:xfrm>
          <a:off x="5405301" y="1699896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100</xdr:row>
      <xdr:rowOff>0</xdr:rowOff>
    </xdr:from>
    <xdr:to>
      <xdr:col>59</xdr:col>
      <xdr:colOff>50800</xdr:colOff>
      <xdr:row>100</xdr:row>
      <xdr:rowOff>0</xdr:rowOff>
    </xdr:to>
    <xdr:cxnSp macro="">
      <xdr:nvCxnSpPr>
        <xdr:cNvPr id="454" name="直線コネクタ 453">
          <a:extLst>
            <a:ext uri="{FF2B5EF4-FFF2-40B4-BE49-F238E27FC236}">
              <a16:creationId xmlns:a16="http://schemas.microsoft.com/office/drawing/2014/main" id="{DD4ED408-6C5B-42DF-B2F3-209B07B77F6D}"/>
            </a:ext>
          </a:extLst>
        </xdr:cNvPr>
        <xdr:cNvCxnSpPr/>
      </xdr:nvCxnSpPr>
      <xdr:spPr>
        <a:xfrm>
          <a:off x="5826760" y="16764000"/>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99</xdr:row>
      <xdr:rowOff>29227</xdr:rowOff>
    </xdr:from>
    <xdr:ext cx="467179" cy="259045"/>
    <xdr:sp macro="" textlink="">
      <xdr:nvSpPr>
        <xdr:cNvPr id="455" name="テキスト ボックス 454">
          <a:extLst>
            <a:ext uri="{FF2B5EF4-FFF2-40B4-BE49-F238E27FC236}">
              <a16:creationId xmlns:a16="http://schemas.microsoft.com/office/drawing/2014/main" id="{589F859A-FB69-4746-8F9A-4CA11EFFFDB4}"/>
            </a:ext>
          </a:extLst>
        </xdr:cNvPr>
        <xdr:cNvSpPr txBox="1"/>
      </xdr:nvSpPr>
      <xdr:spPr>
        <a:xfrm>
          <a:off x="5405301" y="1662558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97</xdr:row>
      <xdr:rowOff>133350</xdr:rowOff>
    </xdr:from>
    <xdr:to>
      <xdr:col>59</xdr:col>
      <xdr:colOff>50800</xdr:colOff>
      <xdr:row>97</xdr:row>
      <xdr:rowOff>133350</xdr:rowOff>
    </xdr:to>
    <xdr:cxnSp macro="">
      <xdr:nvCxnSpPr>
        <xdr:cNvPr id="456" name="直線コネクタ 455">
          <a:extLst>
            <a:ext uri="{FF2B5EF4-FFF2-40B4-BE49-F238E27FC236}">
              <a16:creationId xmlns:a16="http://schemas.microsoft.com/office/drawing/2014/main" id="{9EF8FAB7-E245-49F6-8111-0EA7BA5EAC9C}"/>
            </a:ext>
          </a:extLst>
        </xdr:cNvPr>
        <xdr:cNvCxnSpPr/>
      </xdr:nvCxnSpPr>
      <xdr:spPr>
        <a:xfrm>
          <a:off x="5826760" y="16394430"/>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96</xdr:row>
      <xdr:rowOff>162577</xdr:rowOff>
    </xdr:from>
    <xdr:ext cx="467179" cy="259045"/>
    <xdr:sp macro="" textlink="">
      <xdr:nvSpPr>
        <xdr:cNvPr id="457" name="テキスト ボックス 456">
          <a:extLst>
            <a:ext uri="{FF2B5EF4-FFF2-40B4-BE49-F238E27FC236}">
              <a16:creationId xmlns:a16="http://schemas.microsoft.com/office/drawing/2014/main" id="{F60D19F5-A343-4892-9327-5697A5747330}"/>
            </a:ext>
          </a:extLst>
        </xdr:cNvPr>
        <xdr:cNvSpPr txBox="1"/>
      </xdr:nvSpPr>
      <xdr:spPr>
        <a:xfrm>
          <a:off x="5405301" y="1625601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97</xdr:row>
      <xdr:rowOff>133350</xdr:rowOff>
    </xdr:from>
    <xdr:to>
      <xdr:col>59</xdr:col>
      <xdr:colOff>88900</xdr:colOff>
      <xdr:row>111</xdr:row>
      <xdr:rowOff>19050</xdr:rowOff>
    </xdr:to>
    <xdr:sp macro="" textlink="">
      <xdr:nvSpPr>
        <xdr:cNvPr id="458" name="【市民会館】&#10;一人当たり面積グラフ枠">
          <a:extLst>
            <a:ext uri="{FF2B5EF4-FFF2-40B4-BE49-F238E27FC236}">
              <a16:creationId xmlns:a16="http://schemas.microsoft.com/office/drawing/2014/main" id="{E0F424E0-2A51-44D6-AC06-A2D550E53D07}"/>
            </a:ext>
          </a:extLst>
        </xdr:cNvPr>
        <xdr:cNvSpPr/>
      </xdr:nvSpPr>
      <xdr:spPr>
        <a:xfrm>
          <a:off x="5826760" y="16394430"/>
          <a:ext cx="4152900" cy="223266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189865</xdr:colOff>
      <xdr:row>99</xdr:row>
      <xdr:rowOff>114300</xdr:rowOff>
    </xdr:from>
    <xdr:to>
      <xdr:col>54</xdr:col>
      <xdr:colOff>189865</xdr:colOff>
      <xdr:row>108</xdr:row>
      <xdr:rowOff>99061</xdr:rowOff>
    </xdr:to>
    <xdr:cxnSp macro="">
      <xdr:nvCxnSpPr>
        <xdr:cNvPr id="459" name="直線コネクタ 458">
          <a:extLst>
            <a:ext uri="{FF2B5EF4-FFF2-40B4-BE49-F238E27FC236}">
              <a16:creationId xmlns:a16="http://schemas.microsoft.com/office/drawing/2014/main" id="{EFB5C6FB-D536-40C9-A62E-1D549CEA19C7}"/>
            </a:ext>
          </a:extLst>
        </xdr:cNvPr>
        <xdr:cNvCxnSpPr/>
      </xdr:nvCxnSpPr>
      <xdr:spPr>
        <a:xfrm flipV="1">
          <a:off x="9219565" y="16710660"/>
          <a:ext cx="0" cy="1493521"/>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108</xdr:row>
      <xdr:rowOff>102888</xdr:rowOff>
    </xdr:from>
    <xdr:ext cx="469744" cy="259045"/>
    <xdr:sp macro="" textlink="">
      <xdr:nvSpPr>
        <xdr:cNvPr id="460" name="【市民会館】&#10;一人当たり面積最小値テキスト">
          <a:extLst>
            <a:ext uri="{FF2B5EF4-FFF2-40B4-BE49-F238E27FC236}">
              <a16:creationId xmlns:a16="http://schemas.microsoft.com/office/drawing/2014/main" id="{21FFF112-BE1D-4298-9A0F-8F359D38AD65}"/>
            </a:ext>
          </a:extLst>
        </xdr:cNvPr>
        <xdr:cNvSpPr txBox="1"/>
      </xdr:nvSpPr>
      <xdr:spPr>
        <a:xfrm>
          <a:off x="9258300" y="1820800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0.014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108</xdr:row>
      <xdr:rowOff>99061</xdr:rowOff>
    </xdr:from>
    <xdr:to>
      <xdr:col>55</xdr:col>
      <xdr:colOff>88900</xdr:colOff>
      <xdr:row>108</xdr:row>
      <xdr:rowOff>99061</xdr:rowOff>
    </xdr:to>
    <xdr:cxnSp macro="">
      <xdr:nvCxnSpPr>
        <xdr:cNvPr id="461" name="直線コネクタ 460">
          <a:extLst>
            <a:ext uri="{FF2B5EF4-FFF2-40B4-BE49-F238E27FC236}">
              <a16:creationId xmlns:a16="http://schemas.microsoft.com/office/drawing/2014/main" id="{87131522-1150-45ED-9E41-38022D7A1574}"/>
            </a:ext>
          </a:extLst>
        </xdr:cNvPr>
        <xdr:cNvCxnSpPr/>
      </xdr:nvCxnSpPr>
      <xdr:spPr>
        <a:xfrm>
          <a:off x="9154160" y="18204181"/>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98</xdr:row>
      <xdr:rowOff>60977</xdr:rowOff>
    </xdr:from>
    <xdr:ext cx="469744" cy="259045"/>
    <xdr:sp macro="" textlink="">
      <xdr:nvSpPr>
        <xdr:cNvPr id="462" name="【市民会館】&#10;一人当たり面積最大値テキスト">
          <a:extLst>
            <a:ext uri="{FF2B5EF4-FFF2-40B4-BE49-F238E27FC236}">
              <a16:creationId xmlns:a16="http://schemas.microsoft.com/office/drawing/2014/main" id="{7280141B-DCD5-41DC-82A5-84F2576ED6A2}"/>
            </a:ext>
          </a:extLst>
        </xdr:cNvPr>
        <xdr:cNvSpPr txBox="1"/>
      </xdr:nvSpPr>
      <xdr:spPr>
        <a:xfrm>
          <a:off x="9258300" y="1648969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0.415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99</xdr:row>
      <xdr:rowOff>114300</xdr:rowOff>
    </xdr:from>
    <xdr:to>
      <xdr:col>55</xdr:col>
      <xdr:colOff>88900</xdr:colOff>
      <xdr:row>99</xdr:row>
      <xdr:rowOff>114300</xdr:rowOff>
    </xdr:to>
    <xdr:cxnSp macro="">
      <xdr:nvCxnSpPr>
        <xdr:cNvPr id="463" name="直線コネクタ 462">
          <a:extLst>
            <a:ext uri="{FF2B5EF4-FFF2-40B4-BE49-F238E27FC236}">
              <a16:creationId xmlns:a16="http://schemas.microsoft.com/office/drawing/2014/main" id="{6DAF85D0-BE97-4B8C-8862-2F9A3F623444}"/>
            </a:ext>
          </a:extLst>
        </xdr:cNvPr>
        <xdr:cNvCxnSpPr/>
      </xdr:nvCxnSpPr>
      <xdr:spPr>
        <a:xfrm>
          <a:off x="9154160" y="16710660"/>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105</xdr:row>
      <xdr:rowOff>140988</xdr:rowOff>
    </xdr:from>
    <xdr:ext cx="469744" cy="259045"/>
    <xdr:sp macro="" textlink="">
      <xdr:nvSpPr>
        <xdr:cNvPr id="464" name="【市民会館】&#10;一人当たり面積平均値テキスト">
          <a:extLst>
            <a:ext uri="{FF2B5EF4-FFF2-40B4-BE49-F238E27FC236}">
              <a16:creationId xmlns:a16="http://schemas.microsoft.com/office/drawing/2014/main" id="{851233AC-3E7C-469E-B3FC-FE0E8C059598}"/>
            </a:ext>
          </a:extLst>
        </xdr:cNvPr>
        <xdr:cNvSpPr txBox="1"/>
      </xdr:nvSpPr>
      <xdr:spPr>
        <a:xfrm>
          <a:off x="9258300" y="17743188"/>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0.119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105</xdr:row>
      <xdr:rowOff>162561</xdr:rowOff>
    </xdr:from>
    <xdr:to>
      <xdr:col>55</xdr:col>
      <xdr:colOff>50800</xdr:colOff>
      <xdr:row>106</xdr:row>
      <xdr:rowOff>92711</xdr:rowOff>
    </xdr:to>
    <xdr:sp macro="" textlink="">
      <xdr:nvSpPr>
        <xdr:cNvPr id="465" name="フローチャート: 判断 464">
          <a:extLst>
            <a:ext uri="{FF2B5EF4-FFF2-40B4-BE49-F238E27FC236}">
              <a16:creationId xmlns:a16="http://schemas.microsoft.com/office/drawing/2014/main" id="{5A5DBF2E-0234-48F7-9A7A-8C3259F30353}"/>
            </a:ext>
          </a:extLst>
        </xdr:cNvPr>
        <xdr:cNvSpPr/>
      </xdr:nvSpPr>
      <xdr:spPr>
        <a:xfrm>
          <a:off x="9192260" y="17764761"/>
          <a:ext cx="7874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63500</xdr:colOff>
      <xdr:row>105</xdr:row>
      <xdr:rowOff>166370</xdr:rowOff>
    </xdr:from>
    <xdr:to>
      <xdr:col>50</xdr:col>
      <xdr:colOff>165100</xdr:colOff>
      <xdr:row>106</xdr:row>
      <xdr:rowOff>96520</xdr:rowOff>
    </xdr:to>
    <xdr:sp macro="" textlink="">
      <xdr:nvSpPr>
        <xdr:cNvPr id="466" name="フローチャート: 判断 465">
          <a:extLst>
            <a:ext uri="{FF2B5EF4-FFF2-40B4-BE49-F238E27FC236}">
              <a16:creationId xmlns:a16="http://schemas.microsoft.com/office/drawing/2014/main" id="{07B5E277-795F-4E1E-86EE-3559E4FD18CA}"/>
            </a:ext>
          </a:extLst>
        </xdr:cNvPr>
        <xdr:cNvSpPr/>
      </xdr:nvSpPr>
      <xdr:spPr>
        <a:xfrm>
          <a:off x="8445500" y="17768570"/>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127000</xdr:colOff>
      <xdr:row>106</xdr:row>
      <xdr:rowOff>67311</xdr:rowOff>
    </xdr:from>
    <xdr:to>
      <xdr:col>46</xdr:col>
      <xdr:colOff>38100</xdr:colOff>
      <xdr:row>106</xdr:row>
      <xdr:rowOff>168911</xdr:rowOff>
    </xdr:to>
    <xdr:sp macro="" textlink="">
      <xdr:nvSpPr>
        <xdr:cNvPr id="467" name="フローチャート: 判断 466">
          <a:extLst>
            <a:ext uri="{FF2B5EF4-FFF2-40B4-BE49-F238E27FC236}">
              <a16:creationId xmlns:a16="http://schemas.microsoft.com/office/drawing/2014/main" id="{92946B20-B20C-456B-9087-D892CCC686FA}"/>
            </a:ext>
          </a:extLst>
        </xdr:cNvPr>
        <xdr:cNvSpPr/>
      </xdr:nvSpPr>
      <xdr:spPr>
        <a:xfrm>
          <a:off x="7670800" y="17837151"/>
          <a:ext cx="7874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0</xdr:colOff>
      <xdr:row>105</xdr:row>
      <xdr:rowOff>170180</xdr:rowOff>
    </xdr:from>
    <xdr:to>
      <xdr:col>41</xdr:col>
      <xdr:colOff>101600</xdr:colOff>
      <xdr:row>106</xdr:row>
      <xdr:rowOff>100330</xdr:rowOff>
    </xdr:to>
    <xdr:sp macro="" textlink="">
      <xdr:nvSpPr>
        <xdr:cNvPr id="468" name="フローチャート: 判断 467">
          <a:extLst>
            <a:ext uri="{FF2B5EF4-FFF2-40B4-BE49-F238E27FC236}">
              <a16:creationId xmlns:a16="http://schemas.microsoft.com/office/drawing/2014/main" id="{9682F134-A848-4C73-B407-C87740CFC187}"/>
            </a:ext>
          </a:extLst>
        </xdr:cNvPr>
        <xdr:cNvSpPr/>
      </xdr:nvSpPr>
      <xdr:spPr>
        <a:xfrm>
          <a:off x="6873240" y="17772380"/>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63500</xdr:colOff>
      <xdr:row>105</xdr:row>
      <xdr:rowOff>109220</xdr:rowOff>
    </xdr:from>
    <xdr:to>
      <xdr:col>36</xdr:col>
      <xdr:colOff>165100</xdr:colOff>
      <xdr:row>106</xdr:row>
      <xdr:rowOff>39370</xdr:rowOff>
    </xdr:to>
    <xdr:sp macro="" textlink="">
      <xdr:nvSpPr>
        <xdr:cNvPr id="469" name="フローチャート: 判断 468">
          <a:extLst>
            <a:ext uri="{FF2B5EF4-FFF2-40B4-BE49-F238E27FC236}">
              <a16:creationId xmlns:a16="http://schemas.microsoft.com/office/drawing/2014/main" id="{D6DF0C97-E16C-4E9F-8A83-389A6C5D39D2}"/>
            </a:ext>
          </a:extLst>
        </xdr:cNvPr>
        <xdr:cNvSpPr/>
      </xdr:nvSpPr>
      <xdr:spPr>
        <a:xfrm>
          <a:off x="6098540" y="17711420"/>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54</xdr:col>
      <xdr:colOff>0</xdr:colOff>
      <xdr:row>111</xdr:row>
      <xdr:rowOff>16527</xdr:rowOff>
    </xdr:from>
    <xdr:ext cx="762000" cy="259045"/>
    <xdr:sp macro="" textlink="">
      <xdr:nvSpPr>
        <xdr:cNvPr id="470" name="テキスト ボックス 469">
          <a:extLst>
            <a:ext uri="{FF2B5EF4-FFF2-40B4-BE49-F238E27FC236}">
              <a16:creationId xmlns:a16="http://schemas.microsoft.com/office/drawing/2014/main" id="{E09128A9-85B1-4031-8496-64BABF57DF32}"/>
            </a:ext>
          </a:extLst>
        </xdr:cNvPr>
        <xdr:cNvSpPr txBox="1"/>
      </xdr:nvSpPr>
      <xdr:spPr>
        <a:xfrm>
          <a:off x="9052560" y="186245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111</xdr:row>
      <xdr:rowOff>16527</xdr:rowOff>
    </xdr:from>
    <xdr:ext cx="762000" cy="259045"/>
    <xdr:sp macro="" textlink="">
      <xdr:nvSpPr>
        <xdr:cNvPr id="471" name="テキスト ボックス 470">
          <a:extLst>
            <a:ext uri="{FF2B5EF4-FFF2-40B4-BE49-F238E27FC236}">
              <a16:creationId xmlns:a16="http://schemas.microsoft.com/office/drawing/2014/main" id="{A65A6600-EDC7-4A51-BB2A-95784B4420CE}"/>
            </a:ext>
          </a:extLst>
        </xdr:cNvPr>
        <xdr:cNvSpPr txBox="1"/>
      </xdr:nvSpPr>
      <xdr:spPr>
        <a:xfrm>
          <a:off x="8328660" y="186245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111</xdr:row>
      <xdr:rowOff>16527</xdr:rowOff>
    </xdr:from>
    <xdr:ext cx="762000" cy="259045"/>
    <xdr:sp macro="" textlink="">
      <xdr:nvSpPr>
        <xdr:cNvPr id="472" name="テキスト ボックス 471">
          <a:extLst>
            <a:ext uri="{FF2B5EF4-FFF2-40B4-BE49-F238E27FC236}">
              <a16:creationId xmlns:a16="http://schemas.microsoft.com/office/drawing/2014/main" id="{A64AF837-FAD4-480D-8BD0-40D4099B5F44}"/>
            </a:ext>
          </a:extLst>
        </xdr:cNvPr>
        <xdr:cNvSpPr txBox="1"/>
      </xdr:nvSpPr>
      <xdr:spPr>
        <a:xfrm>
          <a:off x="7546340" y="186245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111</xdr:row>
      <xdr:rowOff>16527</xdr:rowOff>
    </xdr:from>
    <xdr:ext cx="762000" cy="259045"/>
    <xdr:sp macro="" textlink="">
      <xdr:nvSpPr>
        <xdr:cNvPr id="473" name="テキスト ボックス 472">
          <a:extLst>
            <a:ext uri="{FF2B5EF4-FFF2-40B4-BE49-F238E27FC236}">
              <a16:creationId xmlns:a16="http://schemas.microsoft.com/office/drawing/2014/main" id="{6F216B1F-0CA4-46F7-905F-013CF9435BC8}"/>
            </a:ext>
          </a:extLst>
        </xdr:cNvPr>
        <xdr:cNvSpPr txBox="1"/>
      </xdr:nvSpPr>
      <xdr:spPr>
        <a:xfrm>
          <a:off x="6756400" y="186245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111</xdr:row>
      <xdr:rowOff>16527</xdr:rowOff>
    </xdr:from>
    <xdr:ext cx="762000" cy="259045"/>
    <xdr:sp macro="" textlink="">
      <xdr:nvSpPr>
        <xdr:cNvPr id="474" name="テキスト ボックス 473">
          <a:extLst>
            <a:ext uri="{FF2B5EF4-FFF2-40B4-BE49-F238E27FC236}">
              <a16:creationId xmlns:a16="http://schemas.microsoft.com/office/drawing/2014/main" id="{278848DD-51E8-4B2E-88BD-E364405410C5}"/>
            </a:ext>
          </a:extLst>
        </xdr:cNvPr>
        <xdr:cNvSpPr txBox="1"/>
      </xdr:nvSpPr>
      <xdr:spPr>
        <a:xfrm>
          <a:off x="5981700" y="186245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105</xdr:row>
      <xdr:rowOff>154939</xdr:rowOff>
    </xdr:from>
    <xdr:to>
      <xdr:col>55</xdr:col>
      <xdr:colOff>50800</xdr:colOff>
      <xdr:row>106</xdr:row>
      <xdr:rowOff>85089</xdr:rowOff>
    </xdr:to>
    <xdr:sp macro="" textlink="">
      <xdr:nvSpPr>
        <xdr:cNvPr id="475" name="楕円 474">
          <a:extLst>
            <a:ext uri="{FF2B5EF4-FFF2-40B4-BE49-F238E27FC236}">
              <a16:creationId xmlns:a16="http://schemas.microsoft.com/office/drawing/2014/main" id="{0EC97CB2-0BB0-4739-9491-1F5DAA892EAA}"/>
            </a:ext>
          </a:extLst>
        </xdr:cNvPr>
        <xdr:cNvSpPr/>
      </xdr:nvSpPr>
      <xdr:spPr>
        <a:xfrm>
          <a:off x="9192260" y="17757139"/>
          <a:ext cx="7874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38100</xdr:colOff>
      <xdr:row>105</xdr:row>
      <xdr:rowOff>6366</xdr:rowOff>
    </xdr:from>
    <xdr:ext cx="469744" cy="259045"/>
    <xdr:sp macro="" textlink="">
      <xdr:nvSpPr>
        <xdr:cNvPr id="476" name="【市民会館】&#10;一人当たり面積該当値テキスト">
          <a:extLst>
            <a:ext uri="{FF2B5EF4-FFF2-40B4-BE49-F238E27FC236}">
              <a16:creationId xmlns:a16="http://schemas.microsoft.com/office/drawing/2014/main" id="{4B4C3023-421A-4B2E-A9A2-D182A3267B26}"/>
            </a:ext>
          </a:extLst>
        </xdr:cNvPr>
        <xdr:cNvSpPr txBox="1"/>
      </xdr:nvSpPr>
      <xdr:spPr>
        <a:xfrm>
          <a:off x="9258300" y="1760856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0.121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105</xdr:row>
      <xdr:rowOff>162561</xdr:rowOff>
    </xdr:from>
    <xdr:to>
      <xdr:col>50</xdr:col>
      <xdr:colOff>165100</xdr:colOff>
      <xdr:row>106</xdr:row>
      <xdr:rowOff>92711</xdr:rowOff>
    </xdr:to>
    <xdr:sp macro="" textlink="">
      <xdr:nvSpPr>
        <xdr:cNvPr id="477" name="楕円 476">
          <a:extLst>
            <a:ext uri="{FF2B5EF4-FFF2-40B4-BE49-F238E27FC236}">
              <a16:creationId xmlns:a16="http://schemas.microsoft.com/office/drawing/2014/main" id="{A3085764-E028-48F9-9610-FEC13B51D568}"/>
            </a:ext>
          </a:extLst>
        </xdr:cNvPr>
        <xdr:cNvSpPr/>
      </xdr:nvSpPr>
      <xdr:spPr>
        <a:xfrm>
          <a:off x="8445500" y="17764761"/>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114300</xdr:colOff>
      <xdr:row>106</xdr:row>
      <xdr:rowOff>34289</xdr:rowOff>
    </xdr:from>
    <xdr:to>
      <xdr:col>55</xdr:col>
      <xdr:colOff>0</xdr:colOff>
      <xdr:row>106</xdr:row>
      <xdr:rowOff>41911</xdr:rowOff>
    </xdr:to>
    <xdr:cxnSp macro="">
      <xdr:nvCxnSpPr>
        <xdr:cNvPr id="478" name="直線コネクタ 477">
          <a:extLst>
            <a:ext uri="{FF2B5EF4-FFF2-40B4-BE49-F238E27FC236}">
              <a16:creationId xmlns:a16="http://schemas.microsoft.com/office/drawing/2014/main" id="{851208C3-0F00-4FEE-BD80-5638A21F03BC}"/>
            </a:ext>
          </a:extLst>
        </xdr:cNvPr>
        <xdr:cNvCxnSpPr/>
      </xdr:nvCxnSpPr>
      <xdr:spPr>
        <a:xfrm flipV="1">
          <a:off x="8496300" y="17804129"/>
          <a:ext cx="723900" cy="762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105</xdr:row>
      <xdr:rowOff>166370</xdr:rowOff>
    </xdr:from>
    <xdr:to>
      <xdr:col>46</xdr:col>
      <xdr:colOff>38100</xdr:colOff>
      <xdr:row>106</xdr:row>
      <xdr:rowOff>96520</xdr:rowOff>
    </xdr:to>
    <xdr:sp macro="" textlink="">
      <xdr:nvSpPr>
        <xdr:cNvPr id="479" name="楕円 478">
          <a:extLst>
            <a:ext uri="{FF2B5EF4-FFF2-40B4-BE49-F238E27FC236}">
              <a16:creationId xmlns:a16="http://schemas.microsoft.com/office/drawing/2014/main" id="{667F6DF6-CFB0-44DD-AA88-D46576D3CE5B}"/>
            </a:ext>
          </a:extLst>
        </xdr:cNvPr>
        <xdr:cNvSpPr/>
      </xdr:nvSpPr>
      <xdr:spPr>
        <a:xfrm>
          <a:off x="7670800" y="17768570"/>
          <a:ext cx="7874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106</xdr:row>
      <xdr:rowOff>41911</xdr:rowOff>
    </xdr:from>
    <xdr:to>
      <xdr:col>50</xdr:col>
      <xdr:colOff>114300</xdr:colOff>
      <xdr:row>106</xdr:row>
      <xdr:rowOff>45720</xdr:rowOff>
    </xdr:to>
    <xdr:cxnSp macro="">
      <xdr:nvCxnSpPr>
        <xdr:cNvPr id="480" name="直線コネクタ 479">
          <a:extLst>
            <a:ext uri="{FF2B5EF4-FFF2-40B4-BE49-F238E27FC236}">
              <a16:creationId xmlns:a16="http://schemas.microsoft.com/office/drawing/2014/main" id="{D903AF13-74DB-45D2-949E-6F430453C175}"/>
            </a:ext>
          </a:extLst>
        </xdr:cNvPr>
        <xdr:cNvCxnSpPr/>
      </xdr:nvCxnSpPr>
      <xdr:spPr>
        <a:xfrm flipV="1">
          <a:off x="7713980" y="17811751"/>
          <a:ext cx="782320" cy="380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105</xdr:row>
      <xdr:rowOff>170180</xdr:rowOff>
    </xdr:from>
    <xdr:to>
      <xdr:col>41</xdr:col>
      <xdr:colOff>101600</xdr:colOff>
      <xdr:row>106</xdr:row>
      <xdr:rowOff>100330</xdr:rowOff>
    </xdr:to>
    <xdr:sp macro="" textlink="">
      <xdr:nvSpPr>
        <xdr:cNvPr id="481" name="楕円 480">
          <a:extLst>
            <a:ext uri="{FF2B5EF4-FFF2-40B4-BE49-F238E27FC236}">
              <a16:creationId xmlns:a16="http://schemas.microsoft.com/office/drawing/2014/main" id="{1E7CC1B9-A7C7-43A2-A2E8-044E4F5CF7AC}"/>
            </a:ext>
          </a:extLst>
        </xdr:cNvPr>
        <xdr:cNvSpPr/>
      </xdr:nvSpPr>
      <xdr:spPr>
        <a:xfrm>
          <a:off x="6873240" y="17772380"/>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50800</xdr:colOff>
      <xdr:row>106</xdr:row>
      <xdr:rowOff>45720</xdr:rowOff>
    </xdr:from>
    <xdr:to>
      <xdr:col>45</xdr:col>
      <xdr:colOff>177800</xdr:colOff>
      <xdr:row>106</xdr:row>
      <xdr:rowOff>49530</xdr:rowOff>
    </xdr:to>
    <xdr:cxnSp macro="">
      <xdr:nvCxnSpPr>
        <xdr:cNvPr id="482" name="直線コネクタ 481">
          <a:extLst>
            <a:ext uri="{FF2B5EF4-FFF2-40B4-BE49-F238E27FC236}">
              <a16:creationId xmlns:a16="http://schemas.microsoft.com/office/drawing/2014/main" id="{76EF6ED2-44CA-40F8-A9F8-BE12D18A36ED}"/>
            </a:ext>
          </a:extLst>
        </xdr:cNvPr>
        <xdr:cNvCxnSpPr/>
      </xdr:nvCxnSpPr>
      <xdr:spPr>
        <a:xfrm flipV="1">
          <a:off x="6924040" y="17815560"/>
          <a:ext cx="789940" cy="381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36</xdr:col>
      <xdr:colOff>63500</xdr:colOff>
      <xdr:row>106</xdr:row>
      <xdr:rowOff>2539</xdr:rowOff>
    </xdr:from>
    <xdr:to>
      <xdr:col>36</xdr:col>
      <xdr:colOff>165100</xdr:colOff>
      <xdr:row>106</xdr:row>
      <xdr:rowOff>104139</xdr:rowOff>
    </xdr:to>
    <xdr:sp macro="" textlink="">
      <xdr:nvSpPr>
        <xdr:cNvPr id="483" name="楕円 482">
          <a:extLst>
            <a:ext uri="{FF2B5EF4-FFF2-40B4-BE49-F238E27FC236}">
              <a16:creationId xmlns:a16="http://schemas.microsoft.com/office/drawing/2014/main" id="{A01DD4E0-960B-4027-B292-A933B077320F}"/>
            </a:ext>
          </a:extLst>
        </xdr:cNvPr>
        <xdr:cNvSpPr/>
      </xdr:nvSpPr>
      <xdr:spPr>
        <a:xfrm>
          <a:off x="6098540" y="1777237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114300</xdr:colOff>
      <xdr:row>106</xdr:row>
      <xdr:rowOff>49530</xdr:rowOff>
    </xdr:from>
    <xdr:to>
      <xdr:col>41</xdr:col>
      <xdr:colOff>50800</xdr:colOff>
      <xdr:row>106</xdr:row>
      <xdr:rowOff>53339</xdr:rowOff>
    </xdr:to>
    <xdr:cxnSp macro="">
      <xdr:nvCxnSpPr>
        <xdr:cNvPr id="484" name="直線コネクタ 483">
          <a:extLst>
            <a:ext uri="{FF2B5EF4-FFF2-40B4-BE49-F238E27FC236}">
              <a16:creationId xmlns:a16="http://schemas.microsoft.com/office/drawing/2014/main" id="{3FFDEF03-1AD4-44C3-B1B2-5F7FA8429E70}"/>
            </a:ext>
          </a:extLst>
        </xdr:cNvPr>
        <xdr:cNvCxnSpPr/>
      </xdr:nvCxnSpPr>
      <xdr:spPr>
        <a:xfrm flipV="1">
          <a:off x="6149340" y="17819370"/>
          <a:ext cx="774700" cy="380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49</xdr:col>
      <xdr:colOff>57227</xdr:colOff>
      <xdr:row>106</xdr:row>
      <xdr:rowOff>87647</xdr:rowOff>
    </xdr:from>
    <xdr:ext cx="469744" cy="259045"/>
    <xdr:sp macro="" textlink="">
      <xdr:nvSpPr>
        <xdr:cNvPr id="485" name="n_1aveValue【市民会館】&#10;一人当たり面積">
          <a:extLst>
            <a:ext uri="{FF2B5EF4-FFF2-40B4-BE49-F238E27FC236}">
              <a16:creationId xmlns:a16="http://schemas.microsoft.com/office/drawing/2014/main" id="{5F240BC0-01E5-4CAE-B481-2A6204E46A9A}"/>
            </a:ext>
          </a:extLst>
        </xdr:cNvPr>
        <xdr:cNvSpPr txBox="1"/>
      </xdr:nvSpPr>
      <xdr:spPr>
        <a:xfrm>
          <a:off x="8271587" y="1785748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0.118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106</xdr:row>
      <xdr:rowOff>160038</xdr:rowOff>
    </xdr:from>
    <xdr:ext cx="469744" cy="259045"/>
    <xdr:sp macro="" textlink="">
      <xdr:nvSpPr>
        <xdr:cNvPr id="486" name="n_2aveValue【市民会館】&#10;一人当たり面積">
          <a:extLst>
            <a:ext uri="{FF2B5EF4-FFF2-40B4-BE49-F238E27FC236}">
              <a16:creationId xmlns:a16="http://schemas.microsoft.com/office/drawing/2014/main" id="{FFEAD161-DFC1-492A-8A13-0502D02011B6}"/>
            </a:ext>
          </a:extLst>
        </xdr:cNvPr>
        <xdr:cNvSpPr txBox="1"/>
      </xdr:nvSpPr>
      <xdr:spPr>
        <a:xfrm>
          <a:off x="7509587" y="1792987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0.099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106</xdr:row>
      <xdr:rowOff>91457</xdr:rowOff>
    </xdr:from>
    <xdr:ext cx="469744" cy="259045"/>
    <xdr:sp macro="" textlink="">
      <xdr:nvSpPr>
        <xdr:cNvPr id="487" name="n_3aveValue【市民会館】&#10;一人当たり面積">
          <a:extLst>
            <a:ext uri="{FF2B5EF4-FFF2-40B4-BE49-F238E27FC236}">
              <a16:creationId xmlns:a16="http://schemas.microsoft.com/office/drawing/2014/main" id="{FAB013C1-9B55-4B1F-8957-705CC2ABB5B6}"/>
            </a:ext>
          </a:extLst>
        </xdr:cNvPr>
        <xdr:cNvSpPr txBox="1"/>
      </xdr:nvSpPr>
      <xdr:spPr>
        <a:xfrm>
          <a:off x="6712027" y="1786129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0.117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104</xdr:row>
      <xdr:rowOff>55897</xdr:rowOff>
    </xdr:from>
    <xdr:ext cx="469744" cy="259045"/>
    <xdr:sp macro="" textlink="">
      <xdr:nvSpPr>
        <xdr:cNvPr id="488" name="n_4aveValue【市民会館】&#10;一人当たり面積">
          <a:extLst>
            <a:ext uri="{FF2B5EF4-FFF2-40B4-BE49-F238E27FC236}">
              <a16:creationId xmlns:a16="http://schemas.microsoft.com/office/drawing/2014/main" id="{BC43ADC3-33A3-4404-B33B-8C37E57EA01F}"/>
            </a:ext>
          </a:extLst>
        </xdr:cNvPr>
        <xdr:cNvSpPr txBox="1"/>
      </xdr:nvSpPr>
      <xdr:spPr>
        <a:xfrm>
          <a:off x="5937327" y="1749045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0.133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57227</xdr:colOff>
      <xdr:row>104</xdr:row>
      <xdr:rowOff>109238</xdr:rowOff>
    </xdr:from>
    <xdr:ext cx="469744" cy="259045"/>
    <xdr:sp macro="" textlink="">
      <xdr:nvSpPr>
        <xdr:cNvPr id="489" name="n_1mainValue【市民会館】&#10;一人当たり面積">
          <a:extLst>
            <a:ext uri="{FF2B5EF4-FFF2-40B4-BE49-F238E27FC236}">
              <a16:creationId xmlns:a16="http://schemas.microsoft.com/office/drawing/2014/main" id="{B3D576BE-331D-4866-B556-8CBCEA429BB5}"/>
            </a:ext>
          </a:extLst>
        </xdr:cNvPr>
        <xdr:cNvSpPr txBox="1"/>
      </xdr:nvSpPr>
      <xdr:spPr>
        <a:xfrm>
          <a:off x="8271587" y="1754379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0.119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104</xdr:row>
      <xdr:rowOff>113047</xdr:rowOff>
    </xdr:from>
    <xdr:ext cx="469744" cy="259045"/>
    <xdr:sp macro="" textlink="">
      <xdr:nvSpPr>
        <xdr:cNvPr id="490" name="n_2mainValue【市民会館】&#10;一人当たり面積">
          <a:extLst>
            <a:ext uri="{FF2B5EF4-FFF2-40B4-BE49-F238E27FC236}">
              <a16:creationId xmlns:a16="http://schemas.microsoft.com/office/drawing/2014/main" id="{CFF1F5F8-C87E-4643-B4D1-0781FD739A4A}"/>
            </a:ext>
          </a:extLst>
        </xdr:cNvPr>
        <xdr:cNvSpPr txBox="1"/>
      </xdr:nvSpPr>
      <xdr:spPr>
        <a:xfrm>
          <a:off x="7509587" y="1754760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0.118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104</xdr:row>
      <xdr:rowOff>116857</xdr:rowOff>
    </xdr:from>
    <xdr:ext cx="469744" cy="259045"/>
    <xdr:sp macro="" textlink="">
      <xdr:nvSpPr>
        <xdr:cNvPr id="491" name="n_3mainValue【市民会館】&#10;一人当たり面積">
          <a:extLst>
            <a:ext uri="{FF2B5EF4-FFF2-40B4-BE49-F238E27FC236}">
              <a16:creationId xmlns:a16="http://schemas.microsoft.com/office/drawing/2014/main" id="{27FB7CBD-2C6C-49FE-87C8-BBDCB0839535}"/>
            </a:ext>
          </a:extLst>
        </xdr:cNvPr>
        <xdr:cNvSpPr txBox="1"/>
      </xdr:nvSpPr>
      <xdr:spPr>
        <a:xfrm>
          <a:off x="6712027" y="1755141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0.117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106</xdr:row>
      <xdr:rowOff>95266</xdr:rowOff>
    </xdr:from>
    <xdr:ext cx="469744" cy="259045"/>
    <xdr:sp macro="" textlink="">
      <xdr:nvSpPr>
        <xdr:cNvPr id="492" name="n_4mainValue【市民会館】&#10;一人当たり面積">
          <a:extLst>
            <a:ext uri="{FF2B5EF4-FFF2-40B4-BE49-F238E27FC236}">
              <a16:creationId xmlns:a16="http://schemas.microsoft.com/office/drawing/2014/main" id="{1011FBFF-569B-4006-A4B2-025570109E09}"/>
            </a:ext>
          </a:extLst>
        </xdr:cNvPr>
        <xdr:cNvSpPr txBox="1"/>
      </xdr:nvSpPr>
      <xdr:spPr>
        <a:xfrm>
          <a:off x="5937327" y="1786510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0.116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24</xdr:row>
      <xdr:rowOff>76200</xdr:rowOff>
    </xdr:from>
    <xdr:to>
      <xdr:col>90</xdr:col>
      <xdr:colOff>25400</xdr:colOff>
      <xdr:row>28</xdr:row>
      <xdr:rowOff>25400</xdr:rowOff>
    </xdr:to>
    <xdr:sp macro="" textlink="">
      <xdr:nvSpPr>
        <xdr:cNvPr id="493" name="正方形/長方形 492">
          <a:extLst>
            <a:ext uri="{FF2B5EF4-FFF2-40B4-BE49-F238E27FC236}">
              <a16:creationId xmlns:a16="http://schemas.microsoft.com/office/drawing/2014/main" id="{CFB9C793-5ECC-492E-9B1B-7556AA59F45C}"/>
            </a:ext>
          </a:extLst>
        </xdr:cNvPr>
        <xdr:cNvSpPr/>
      </xdr:nvSpPr>
      <xdr:spPr>
        <a:xfrm>
          <a:off x="10960100" y="4099560"/>
          <a:ext cx="4152900" cy="61976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一般廃棄物処理施設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28</xdr:row>
      <xdr:rowOff>50800</xdr:rowOff>
    </xdr:from>
    <xdr:to>
      <xdr:col>74</xdr:col>
      <xdr:colOff>0</xdr:colOff>
      <xdr:row>29</xdr:row>
      <xdr:rowOff>133350</xdr:rowOff>
    </xdr:to>
    <xdr:sp macro="" textlink="">
      <xdr:nvSpPr>
        <xdr:cNvPr id="494" name="正方形/長方形 493">
          <a:extLst>
            <a:ext uri="{FF2B5EF4-FFF2-40B4-BE49-F238E27FC236}">
              <a16:creationId xmlns:a16="http://schemas.microsoft.com/office/drawing/2014/main" id="{39F5CA4E-B012-488D-814B-1A0288FFDB3C}"/>
            </a:ext>
          </a:extLst>
        </xdr:cNvPr>
        <xdr:cNvSpPr/>
      </xdr:nvSpPr>
      <xdr:spPr>
        <a:xfrm>
          <a:off x="11064240" y="474472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29</xdr:row>
      <xdr:rowOff>82550</xdr:rowOff>
    </xdr:from>
    <xdr:to>
      <xdr:col>74</xdr:col>
      <xdr:colOff>0</xdr:colOff>
      <xdr:row>30</xdr:row>
      <xdr:rowOff>165100</xdr:rowOff>
    </xdr:to>
    <xdr:sp macro="" textlink="">
      <xdr:nvSpPr>
        <xdr:cNvPr id="495" name="正方形/長方形 494">
          <a:extLst>
            <a:ext uri="{FF2B5EF4-FFF2-40B4-BE49-F238E27FC236}">
              <a16:creationId xmlns:a16="http://schemas.microsoft.com/office/drawing/2014/main" id="{31FAFCAA-4D39-46F9-B709-B7CBC7B43704}"/>
            </a:ext>
          </a:extLst>
        </xdr:cNvPr>
        <xdr:cNvSpPr/>
      </xdr:nvSpPr>
      <xdr:spPr>
        <a:xfrm>
          <a:off x="11064240" y="494411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11/26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28</xdr:row>
      <xdr:rowOff>50800</xdr:rowOff>
    </xdr:from>
    <xdr:to>
      <xdr:col>79</xdr:col>
      <xdr:colOff>63500</xdr:colOff>
      <xdr:row>29</xdr:row>
      <xdr:rowOff>133350</xdr:rowOff>
    </xdr:to>
    <xdr:sp macro="" textlink="">
      <xdr:nvSpPr>
        <xdr:cNvPr id="496" name="正方形/長方形 495">
          <a:extLst>
            <a:ext uri="{FF2B5EF4-FFF2-40B4-BE49-F238E27FC236}">
              <a16:creationId xmlns:a16="http://schemas.microsoft.com/office/drawing/2014/main" id="{A087349F-441E-42D2-BA0C-D7C5640C55F4}"/>
            </a:ext>
          </a:extLst>
        </xdr:cNvPr>
        <xdr:cNvSpPr/>
      </xdr:nvSpPr>
      <xdr:spPr>
        <a:xfrm>
          <a:off x="11965940" y="474472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29</xdr:row>
      <xdr:rowOff>82550</xdr:rowOff>
    </xdr:from>
    <xdr:to>
      <xdr:col>79</xdr:col>
      <xdr:colOff>63500</xdr:colOff>
      <xdr:row>30</xdr:row>
      <xdr:rowOff>165100</xdr:rowOff>
    </xdr:to>
    <xdr:sp macro="" textlink="">
      <xdr:nvSpPr>
        <xdr:cNvPr id="497" name="正方形/長方形 496">
          <a:extLst>
            <a:ext uri="{FF2B5EF4-FFF2-40B4-BE49-F238E27FC236}">
              <a16:creationId xmlns:a16="http://schemas.microsoft.com/office/drawing/2014/main" id="{82969536-D5BE-468F-A966-1C66377571B8}"/>
            </a:ext>
          </a:extLst>
        </xdr:cNvPr>
        <xdr:cNvSpPr/>
      </xdr:nvSpPr>
      <xdr:spPr>
        <a:xfrm>
          <a:off x="11965940" y="494411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62.2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28</xdr:row>
      <xdr:rowOff>50800</xdr:rowOff>
    </xdr:from>
    <xdr:to>
      <xdr:col>85</xdr:col>
      <xdr:colOff>63500</xdr:colOff>
      <xdr:row>29</xdr:row>
      <xdr:rowOff>133350</xdr:rowOff>
    </xdr:to>
    <xdr:sp macro="" textlink="">
      <xdr:nvSpPr>
        <xdr:cNvPr id="498" name="正方形/長方形 497">
          <a:extLst>
            <a:ext uri="{FF2B5EF4-FFF2-40B4-BE49-F238E27FC236}">
              <a16:creationId xmlns:a16="http://schemas.microsoft.com/office/drawing/2014/main" id="{A571E43C-8931-43A7-90AE-875120ED7FED}"/>
            </a:ext>
          </a:extLst>
        </xdr:cNvPr>
        <xdr:cNvSpPr/>
      </xdr:nvSpPr>
      <xdr:spPr>
        <a:xfrm>
          <a:off x="12971780" y="474472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愛媛県平均</a:t>
          </a:r>
        </a:p>
      </xdr:txBody>
    </xdr:sp>
    <xdr:clientData/>
  </xdr:twoCellAnchor>
  <xdr:twoCellAnchor>
    <xdr:from>
      <xdr:col>77</xdr:col>
      <xdr:colOff>63500</xdr:colOff>
      <xdr:row>29</xdr:row>
      <xdr:rowOff>82550</xdr:rowOff>
    </xdr:from>
    <xdr:to>
      <xdr:col>85</xdr:col>
      <xdr:colOff>63500</xdr:colOff>
      <xdr:row>30</xdr:row>
      <xdr:rowOff>165100</xdr:rowOff>
    </xdr:to>
    <xdr:sp macro="" textlink="">
      <xdr:nvSpPr>
        <xdr:cNvPr id="499" name="正方形/長方形 498">
          <a:extLst>
            <a:ext uri="{FF2B5EF4-FFF2-40B4-BE49-F238E27FC236}">
              <a16:creationId xmlns:a16="http://schemas.microsoft.com/office/drawing/2014/main" id="{3628DAE6-0BC4-428A-9750-F8AB2E53ED35}"/>
            </a:ext>
          </a:extLst>
        </xdr:cNvPr>
        <xdr:cNvSpPr/>
      </xdr:nvSpPr>
      <xdr:spPr>
        <a:xfrm>
          <a:off x="12971780" y="494411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51.5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31</xdr:row>
      <xdr:rowOff>19050</xdr:rowOff>
    </xdr:from>
    <xdr:to>
      <xdr:col>90</xdr:col>
      <xdr:colOff>25400</xdr:colOff>
      <xdr:row>44</xdr:row>
      <xdr:rowOff>76200</xdr:rowOff>
    </xdr:to>
    <xdr:sp macro="" textlink="">
      <xdr:nvSpPr>
        <xdr:cNvPr id="500" name="正方形/長方形 499">
          <a:extLst>
            <a:ext uri="{FF2B5EF4-FFF2-40B4-BE49-F238E27FC236}">
              <a16:creationId xmlns:a16="http://schemas.microsoft.com/office/drawing/2014/main" id="{A529D2EB-BEA2-43AF-9C5D-B81AA8805742}"/>
            </a:ext>
          </a:extLst>
        </xdr:cNvPr>
        <xdr:cNvSpPr/>
      </xdr:nvSpPr>
      <xdr:spPr>
        <a:xfrm>
          <a:off x="10960100" y="5215890"/>
          <a:ext cx="4152900" cy="223647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30</xdr:row>
      <xdr:rowOff>0</xdr:rowOff>
    </xdr:from>
    <xdr:ext cx="298543" cy="225703"/>
    <xdr:sp macro="" textlink="">
      <xdr:nvSpPr>
        <xdr:cNvPr id="501" name="テキスト ボックス 500">
          <a:extLst>
            <a:ext uri="{FF2B5EF4-FFF2-40B4-BE49-F238E27FC236}">
              <a16:creationId xmlns:a16="http://schemas.microsoft.com/office/drawing/2014/main" id="{6455EAA6-121A-42FD-A4FE-350D3285522B}"/>
            </a:ext>
          </a:extLst>
        </xdr:cNvPr>
        <xdr:cNvSpPr txBox="1"/>
      </xdr:nvSpPr>
      <xdr:spPr>
        <a:xfrm>
          <a:off x="10922000" y="50292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44</xdr:row>
      <xdr:rowOff>76200</xdr:rowOff>
    </xdr:from>
    <xdr:to>
      <xdr:col>89</xdr:col>
      <xdr:colOff>177800</xdr:colOff>
      <xdr:row>44</xdr:row>
      <xdr:rowOff>76200</xdr:rowOff>
    </xdr:to>
    <xdr:cxnSp macro="">
      <xdr:nvCxnSpPr>
        <xdr:cNvPr id="502" name="直線コネクタ 501">
          <a:extLst>
            <a:ext uri="{FF2B5EF4-FFF2-40B4-BE49-F238E27FC236}">
              <a16:creationId xmlns:a16="http://schemas.microsoft.com/office/drawing/2014/main" id="{36B1725C-7CD5-44F2-9878-C47968604B13}"/>
            </a:ext>
          </a:extLst>
        </xdr:cNvPr>
        <xdr:cNvCxnSpPr/>
      </xdr:nvCxnSpPr>
      <xdr:spPr>
        <a:xfrm>
          <a:off x="10960100" y="7452360"/>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43</xdr:row>
      <xdr:rowOff>105427</xdr:rowOff>
    </xdr:from>
    <xdr:ext cx="467179" cy="259045"/>
    <xdr:sp macro="" textlink="">
      <xdr:nvSpPr>
        <xdr:cNvPr id="503" name="テキスト ボックス 502">
          <a:extLst>
            <a:ext uri="{FF2B5EF4-FFF2-40B4-BE49-F238E27FC236}">
              <a16:creationId xmlns:a16="http://schemas.microsoft.com/office/drawing/2014/main" id="{3B139DE0-567D-45AE-B30A-D94E352AB997}"/>
            </a:ext>
          </a:extLst>
        </xdr:cNvPr>
        <xdr:cNvSpPr txBox="1"/>
      </xdr:nvSpPr>
      <xdr:spPr>
        <a:xfrm>
          <a:off x="10561501" y="731394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42</xdr:row>
      <xdr:rowOff>38100</xdr:rowOff>
    </xdr:from>
    <xdr:to>
      <xdr:col>89</xdr:col>
      <xdr:colOff>177800</xdr:colOff>
      <xdr:row>42</xdr:row>
      <xdr:rowOff>38100</xdr:rowOff>
    </xdr:to>
    <xdr:cxnSp macro="">
      <xdr:nvCxnSpPr>
        <xdr:cNvPr id="504" name="直線コネクタ 503">
          <a:extLst>
            <a:ext uri="{FF2B5EF4-FFF2-40B4-BE49-F238E27FC236}">
              <a16:creationId xmlns:a16="http://schemas.microsoft.com/office/drawing/2014/main" id="{E2ACD387-F121-466F-9C2D-997A4CA99EC1}"/>
            </a:ext>
          </a:extLst>
        </xdr:cNvPr>
        <xdr:cNvCxnSpPr/>
      </xdr:nvCxnSpPr>
      <xdr:spPr>
        <a:xfrm>
          <a:off x="10960100" y="7078980"/>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41</xdr:row>
      <xdr:rowOff>67327</xdr:rowOff>
    </xdr:from>
    <xdr:ext cx="403059" cy="259045"/>
    <xdr:sp macro="" textlink="">
      <xdr:nvSpPr>
        <xdr:cNvPr id="505" name="テキスト ボックス 504">
          <a:extLst>
            <a:ext uri="{FF2B5EF4-FFF2-40B4-BE49-F238E27FC236}">
              <a16:creationId xmlns:a16="http://schemas.microsoft.com/office/drawing/2014/main" id="{62069FC8-D413-4B35-B3B4-6ABB12E4B01E}"/>
            </a:ext>
          </a:extLst>
        </xdr:cNvPr>
        <xdr:cNvSpPr txBox="1"/>
      </xdr:nvSpPr>
      <xdr:spPr>
        <a:xfrm>
          <a:off x="10602761" y="694056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40</xdr:row>
      <xdr:rowOff>0</xdr:rowOff>
    </xdr:from>
    <xdr:to>
      <xdr:col>89</xdr:col>
      <xdr:colOff>177800</xdr:colOff>
      <xdr:row>40</xdr:row>
      <xdr:rowOff>0</xdr:rowOff>
    </xdr:to>
    <xdr:cxnSp macro="">
      <xdr:nvCxnSpPr>
        <xdr:cNvPr id="506" name="直線コネクタ 505">
          <a:extLst>
            <a:ext uri="{FF2B5EF4-FFF2-40B4-BE49-F238E27FC236}">
              <a16:creationId xmlns:a16="http://schemas.microsoft.com/office/drawing/2014/main" id="{53141E6E-4C02-49AE-9E31-33B027FA4185}"/>
            </a:ext>
          </a:extLst>
        </xdr:cNvPr>
        <xdr:cNvCxnSpPr/>
      </xdr:nvCxnSpPr>
      <xdr:spPr>
        <a:xfrm>
          <a:off x="10960100" y="6705600"/>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39</xdr:row>
      <xdr:rowOff>29227</xdr:rowOff>
    </xdr:from>
    <xdr:ext cx="403059" cy="259045"/>
    <xdr:sp macro="" textlink="">
      <xdr:nvSpPr>
        <xdr:cNvPr id="507" name="テキスト ボックス 506">
          <a:extLst>
            <a:ext uri="{FF2B5EF4-FFF2-40B4-BE49-F238E27FC236}">
              <a16:creationId xmlns:a16="http://schemas.microsoft.com/office/drawing/2014/main" id="{E9AADAF6-645F-47F2-BB95-DF003FFAD373}"/>
            </a:ext>
          </a:extLst>
        </xdr:cNvPr>
        <xdr:cNvSpPr txBox="1"/>
      </xdr:nvSpPr>
      <xdr:spPr>
        <a:xfrm>
          <a:off x="10602761" y="656718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37</xdr:row>
      <xdr:rowOff>133350</xdr:rowOff>
    </xdr:from>
    <xdr:to>
      <xdr:col>89</xdr:col>
      <xdr:colOff>177800</xdr:colOff>
      <xdr:row>37</xdr:row>
      <xdr:rowOff>133350</xdr:rowOff>
    </xdr:to>
    <xdr:cxnSp macro="">
      <xdr:nvCxnSpPr>
        <xdr:cNvPr id="508" name="直線コネクタ 507">
          <a:extLst>
            <a:ext uri="{FF2B5EF4-FFF2-40B4-BE49-F238E27FC236}">
              <a16:creationId xmlns:a16="http://schemas.microsoft.com/office/drawing/2014/main" id="{6D70F56D-82EB-4A0F-B4E8-58D745F3083E}"/>
            </a:ext>
          </a:extLst>
        </xdr:cNvPr>
        <xdr:cNvCxnSpPr/>
      </xdr:nvCxnSpPr>
      <xdr:spPr>
        <a:xfrm>
          <a:off x="10960100" y="6336030"/>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36</xdr:row>
      <xdr:rowOff>162577</xdr:rowOff>
    </xdr:from>
    <xdr:ext cx="403059" cy="259045"/>
    <xdr:sp macro="" textlink="">
      <xdr:nvSpPr>
        <xdr:cNvPr id="509" name="テキスト ボックス 508">
          <a:extLst>
            <a:ext uri="{FF2B5EF4-FFF2-40B4-BE49-F238E27FC236}">
              <a16:creationId xmlns:a16="http://schemas.microsoft.com/office/drawing/2014/main" id="{E9935CBB-A2F3-462F-A54E-99568598D64D}"/>
            </a:ext>
          </a:extLst>
        </xdr:cNvPr>
        <xdr:cNvSpPr txBox="1"/>
      </xdr:nvSpPr>
      <xdr:spPr>
        <a:xfrm>
          <a:off x="10602761" y="619761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35</xdr:row>
      <xdr:rowOff>95250</xdr:rowOff>
    </xdr:from>
    <xdr:to>
      <xdr:col>89</xdr:col>
      <xdr:colOff>177800</xdr:colOff>
      <xdr:row>35</xdr:row>
      <xdr:rowOff>95250</xdr:rowOff>
    </xdr:to>
    <xdr:cxnSp macro="">
      <xdr:nvCxnSpPr>
        <xdr:cNvPr id="510" name="直線コネクタ 509">
          <a:extLst>
            <a:ext uri="{FF2B5EF4-FFF2-40B4-BE49-F238E27FC236}">
              <a16:creationId xmlns:a16="http://schemas.microsoft.com/office/drawing/2014/main" id="{B216BEC1-F95D-48C7-A7B9-6E0FFED38FA1}"/>
            </a:ext>
          </a:extLst>
        </xdr:cNvPr>
        <xdr:cNvCxnSpPr/>
      </xdr:nvCxnSpPr>
      <xdr:spPr>
        <a:xfrm>
          <a:off x="10960100" y="5962650"/>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34</xdr:row>
      <xdr:rowOff>124477</xdr:rowOff>
    </xdr:from>
    <xdr:ext cx="403059" cy="259045"/>
    <xdr:sp macro="" textlink="">
      <xdr:nvSpPr>
        <xdr:cNvPr id="511" name="テキスト ボックス 510">
          <a:extLst>
            <a:ext uri="{FF2B5EF4-FFF2-40B4-BE49-F238E27FC236}">
              <a16:creationId xmlns:a16="http://schemas.microsoft.com/office/drawing/2014/main" id="{C49363BB-E7D3-4976-B4FC-50846259BF8B}"/>
            </a:ext>
          </a:extLst>
        </xdr:cNvPr>
        <xdr:cNvSpPr txBox="1"/>
      </xdr:nvSpPr>
      <xdr:spPr>
        <a:xfrm>
          <a:off x="10602761" y="582423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33</xdr:row>
      <xdr:rowOff>57150</xdr:rowOff>
    </xdr:from>
    <xdr:to>
      <xdr:col>89</xdr:col>
      <xdr:colOff>177800</xdr:colOff>
      <xdr:row>33</xdr:row>
      <xdr:rowOff>57150</xdr:rowOff>
    </xdr:to>
    <xdr:cxnSp macro="">
      <xdr:nvCxnSpPr>
        <xdr:cNvPr id="512" name="直線コネクタ 511">
          <a:extLst>
            <a:ext uri="{FF2B5EF4-FFF2-40B4-BE49-F238E27FC236}">
              <a16:creationId xmlns:a16="http://schemas.microsoft.com/office/drawing/2014/main" id="{BAE29D8D-25DE-4471-A1C7-3EA8CDDB5FE6}"/>
            </a:ext>
          </a:extLst>
        </xdr:cNvPr>
        <xdr:cNvCxnSpPr/>
      </xdr:nvCxnSpPr>
      <xdr:spPr>
        <a:xfrm>
          <a:off x="10960100" y="5589270"/>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105561</xdr:colOff>
      <xdr:row>32</xdr:row>
      <xdr:rowOff>86377</xdr:rowOff>
    </xdr:from>
    <xdr:ext cx="338939" cy="259045"/>
    <xdr:sp macro="" textlink="">
      <xdr:nvSpPr>
        <xdr:cNvPr id="513" name="テキスト ボックス 512">
          <a:extLst>
            <a:ext uri="{FF2B5EF4-FFF2-40B4-BE49-F238E27FC236}">
              <a16:creationId xmlns:a16="http://schemas.microsoft.com/office/drawing/2014/main" id="{C90E894A-5A28-4F26-8BE5-CD6905C07963}"/>
            </a:ext>
          </a:extLst>
        </xdr:cNvPr>
        <xdr:cNvSpPr txBox="1"/>
      </xdr:nvSpPr>
      <xdr:spPr>
        <a:xfrm>
          <a:off x="10666881" y="5450857"/>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31</xdr:row>
      <xdr:rowOff>19050</xdr:rowOff>
    </xdr:from>
    <xdr:to>
      <xdr:col>89</xdr:col>
      <xdr:colOff>177800</xdr:colOff>
      <xdr:row>31</xdr:row>
      <xdr:rowOff>19050</xdr:rowOff>
    </xdr:to>
    <xdr:cxnSp macro="">
      <xdr:nvCxnSpPr>
        <xdr:cNvPr id="514" name="直線コネクタ 513">
          <a:extLst>
            <a:ext uri="{FF2B5EF4-FFF2-40B4-BE49-F238E27FC236}">
              <a16:creationId xmlns:a16="http://schemas.microsoft.com/office/drawing/2014/main" id="{CB99BBE3-D3DF-4F96-8890-7203BF01D08A}"/>
            </a:ext>
          </a:extLst>
        </xdr:cNvPr>
        <xdr:cNvCxnSpPr/>
      </xdr:nvCxnSpPr>
      <xdr:spPr>
        <a:xfrm>
          <a:off x="10960100" y="5215890"/>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31</xdr:row>
      <xdr:rowOff>19050</xdr:rowOff>
    </xdr:from>
    <xdr:to>
      <xdr:col>90</xdr:col>
      <xdr:colOff>25400</xdr:colOff>
      <xdr:row>44</xdr:row>
      <xdr:rowOff>76200</xdr:rowOff>
    </xdr:to>
    <xdr:sp macro="" textlink="">
      <xdr:nvSpPr>
        <xdr:cNvPr id="515" name="【一般廃棄物処理施設】&#10;有形固定資産減価償却率グラフ枠">
          <a:extLst>
            <a:ext uri="{FF2B5EF4-FFF2-40B4-BE49-F238E27FC236}">
              <a16:creationId xmlns:a16="http://schemas.microsoft.com/office/drawing/2014/main" id="{D7F09B44-0894-4BFB-8C61-E699678C2D4B}"/>
            </a:ext>
          </a:extLst>
        </xdr:cNvPr>
        <xdr:cNvSpPr/>
      </xdr:nvSpPr>
      <xdr:spPr>
        <a:xfrm>
          <a:off x="10960100" y="5215890"/>
          <a:ext cx="4152900" cy="223647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126364</xdr:colOff>
      <xdr:row>33</xdr:row>
      <xdr:rowOff>167640</xdr:rowOff>
    </xdr:from>
    <xdr:to>
      <xdr:col>85</xdr:col>
      <xdr:colOff>126364</xdr:colOff>
      <xdr:row>42</xdr:row>
      <xdr:rowOff>45720</xdr:rowOff>
    </xdr:to>
    <xdr:cxnSp macro="">
      <xdr:nvCxnSpPr>
        <xdr:cNvPr id="516" name="直線コネクタ 515">
          <a:extLst>
            <a:ext uri="{FF2B5EF4-FFF2-40B4-BE49-F238E27FC236}">
              <a16:creationId xmlns:a16="http://schemas.microsoft.com/office/drawing/2014/main" id="{9D7C8602-E582-47DE-B691-55A7A5C7E5C4}"/>
            </a:ext>
          </a:extLst>
        </xdr:cNvPr>
        <xdr:cNvCxnSpPr/>
      </xdr:nvCxnSpPr>
      <xdr:spPr>
        <a:xfrm flipV="1">
          <a:off x="14375764" y="5699760"/>
          <a:ext cx="0" cy="138684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42</xdr:row>
      <xdr:rowOff>49547</xdr:rowOff>
    </xdr:from>
    <xdr:ext cx="405111" cy="259045"/>
    <xdr:sp macro="" textlink="">
      <xdr:nvSpPr>
        <xdr:cNvPr id="517" name="【一般廃棄物処理施設】&#10;有形固定資産減価償却率最小値テキスト">
          <a:extLst>
            <a:ext uri="{FF2B5EF4-FFF2-40B4-BE49-F238E27FC236}">
              <a16:creationId xmlns:a16="http://schemas.microsoft.com/office/drawing/2014/main" id="{8B4F4CB1-39E7-4D58-BCB0-7D8F4E68A884}"/>
            </a:ext>
          </a:extLst>
        </xdr:cNvPr>
        <xdr:cNvSpPr txBox="1"/>
      </xdr:nvSpPr>
      <xdr:spPr>
        <a:xfrm>
          <a:off x="14414500" y="709042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80.4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42</xdr:row>
      <xdr:rowOff>45720</xdr:rowOff>
    </xdr:from>
    <xdr:to>
      <xdr:col>86</xdr:col>
      <xdr:colOff>25400</xdr:colOff>
      <xdr:row>42</xdr:row>
      <xdr:rowOff>45720</xdr:rowOff>
    </xdr:to>
    <xdr:cxnSp macro="">
      <xdr:nvCxnSpPr>
        <xdr:cNvPr id="518" name="直線コネクタ 517">
          <a:extLst>
            <a:ext uri="{FF2B5EF4-FFF2-40B4-BE49-F238E27FC236}">
              <a16:creationId xmlns:a16="http://schemas.microsoft.com/office/drawing/2014/main" id="{83BE1C63-9271-431F-AD8E-C7A533681E08}"/>
            </a:ext>
          </a:extLst>
        </xdr:cNvPr>
        <xdr:cNvCxnSpPr/>
      </xdr:nvCxnSpPr>
      <xdr:spPr>
        <a:xfrm>
          <a:off x="14287500" y="7086600"/>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32</xdr:row>
      <xdr:rowOff>114317</xdr:rowOff>
    </xdr:from>
    <xdr:ext cx="340478" cy="259045"/>
    <xdr:sp macro="" textlink="">
      <xdr:nvSpPr>
        <xdr:cNvPr id="519" name="【一般廃棄物処理施設】&#10;有形固定資産減価償却率最大値テキスト">
          <a:extLst>
            <a:ext uri="{FF2B5EF4-FFF2-40B4-BE49-F238E27FC236}">
              <a16:creationId xmlns:a16="http://schemas.microsoft.com/office/drawing/2014/main" id="{9FADBD31-8C8D-4D77-AF09-39C962266473}"/>
            </a:ext>
          </a:extLst>
        </xdr:cNvPr>
        <xdr:cNvSpPr txBox="1"/>
      </xdr:nvSpPr>
      <xdr:spPr>
        <a:xfrm>
          <a:off x="14414500" y="5478797"/>
          <a:ext cx="340478"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5.8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33</xdr:row>
      <xdr:rowOff>167640</xdr:rowOff>
    </xdr:from>
    <xdr:to>
      <xdr:col>86</xdr:col>
      <xdr:colOff>25400</xdr:colOff>
      <xdr:row>33</xdr:row>
      <xdr:rowOff>167640</xdr:rowOff>
    </xdr:to>
    <xdr:cxnSp macro="">
      <xdr:nvCxnSpPr>
        <xdr:cNvPr id="520" name="直線コネクタ 519">
          <a:extLst>
            <a:ext uri="{FF2B5EF4-FFF2-40B4-BE49-F238E27FC236}">
              <a16:creationId xmlns:a16="http://schemas.microsoft.com/office/drawing/2014/main" id="{B99FDDA5-AC76-4FE0-BEDA-E7AF995749E3}"/>
            </a:ext>
          </a:extLst>
        </xdr:cNvPr>
        <xdr:cNvCxnSpPr/>
      </xdr:nvCxnSpPr>
      <xdr:spPr>
        <a:xfrm>
          <a:off x="14287500" y="5699760"/>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38</xdr:row>
      <xdr:rowOff>164482</xdr:rowOff>
    </xdr:from>
    <xdr:ext cx="405111" cy="259045"/>
    <xdr:sp macro="" textlink="">
      <xdr:nvSpPr>
        <xdr:cNvPr id="521" name="【一般廃棄物処理施設】&#10;有形固定資産減価償却率平均値テキスト">
          <a:extLst>
            <a:ext uri="{FF2B5EF4-FFF2-40B4-BE49-F238E27FC236}">
              <a16:creationId xmlns:a16="http://schemas.microsoft.com/office/drawing/2014/main" id="{C79F15A6-AEBF-439D-9D64-70A889D93399}"/>
            </a:ext>
          </a:extLst>
        </xdr:cNvPr>
        <xdr:cNvSpPr txBox="1"/>
      </xdr:nvSpPr>
      <xdr:spPr>
        <a:xfrm>
          <a:off x="14414500" y="6534802"/>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61.1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39</xdr:row>
      <xdr:rowOff>141605</xdr:rowOff>
    </xdr:from>
    <xdr:to>
      <xdr:col>85</xdr:col>
      <xdr:colOff>177800</xdr:colOff>
      <xdr:row>40</xdr:row>
      <xdr:rowOff>71755</xdr:rowOff>
    </xdr:to>
    <xdr:sp macro="" textlink="">
      <xdr:nvSpPr>
        <xdr:cNvPr id="522" name="フローチャート: 判断 521">
          <a:extLst>
            <a:ext uri="{FF2B5EF4-FFF2-40B4-BE49-F238E27FC236}">
              <a16:creationId xmlns:a16="http://schemas.microsoft.com/office/drawing/2014/main" id="{E1C1FE6C-C835-4E45-87AB-A6E4C7AE1733}"/>
            </a:ext>
          </a:extLst>
        </xdr:cNvPr>
        <xdr:cNvSpPr/>
      </xdr:nvSpPr>
      <xdr:spPr>
        <a:xfrm>
          <a:off x="14325600" y="6679565"/>
          <a:ext cx="9398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39</xdr:row>
      <xdr:rowOff>82550</xdr:rowOff>
    </xdr:from>
    <xdr:to>
      <xdr:col>81</xdr:col>
      <xdr:colOff>101600</xdr:colOff>
      <xdr:row>40</xdr:row>
      <xdr:rowOff>12700</xdr:rowOff>
    </xdr:to>
    <xdr:sp macro="" textlink="">
      <xdr:nvSpPr>
        <xdr:cNvPr id="523" name="フローチャート: 判断 522">
          <a:extLst>
            <a:ext uri="{FF2B5EF4-FFF2-40B4-BE49-F238E27FC236}">
              <a16:creationId xmlns:a16="http://schemas.microsoft.com/office/drawing/2014/main" id="{75B6F160-122A-43D2-AA10-AFF7DFFCE10A}"/>
            </a:ext>
          </a:extLst>
        </xdr:cNvPr>
        <xdr:cNvSpPr/>
      </xdr:nvSpPr>
      <xdr:spPr>
        <a:xfrm>
          <a:off x="13578840" y="6620510"/>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38</xdr:row>
      <xdr:rowOff>130175</xdr:rowOff>
    </xdr:from>
    <xdr:to>
      <xdr:col>76</xdr:col>
      <xdr:colOff>165100</xdr:colOff>
      <xdr:row>39</xdr:row>
      <xdr:rowOff>60325</xdr:rowOff>
    </xdr:to>
    <xdr:sp macro="" textlink="">
      <xdr:nvSpPr>
        <xdr:cNvPr id="524" name="フローチャート: 判断 523">
          <a:extLst>
            <a:ext uri="{FF2B5EF4-FFF2-40B4-BE49-F238E27FC236}">
              <a16:creationId xmlns:a16="http://schemas.microsoft.com/office/drawing/2014/main" id="{F80F488A-A41A-4062-98FD-B952F283242D}"/>
            </a:ext>
          </a:extLst>
        </xdr:cNvPr>
        <xdr:cNvSpPr/>
      </xdr:nvSpPr>
      <xdr:spPr>
        <a:xfrm>
          <a:off x="12804140" y="6500495"/>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127000</xdr:colOff>
      <xdr:row>39</xdr:row>
      <xdr:rowOff>19685</xdr:rowOff>
    </xdr:from>
    <xdr:to>
      <xdr:col>72</xdr:col>
      <xdr:colOff>38100</xdr:colOff>
      <xdr:row>39</xdr:row>
      <xdr:rowOff>121285</xdr:rowOff>
    </xdr:to>
    <xdr:sp macro="" textlink="">
      <xdr:nvSpPr>
        <xdr:cNvPr id="525" name="フローチャート: 判断 524">
          <a:extLst>
            <a:ext uri="{FF2B5EF4-FFF2-40B4-BE49-F238E27FC236}">
              <a16:creationId xmlns:a16="http://schemas.microsoft.com/office/drawing/2014/main" id="{2043AB5E-05C1-482E-9F06-2F67297A8142}"/>
            </a:ext>
          </a:extLst>
        </xdr:cNvPr>
        <xdr:cNvSpPr/>
      </xdr:nvSpPr>
      <xdr:spPr>
        <a:xfrm>
          <a:off x="12029440" y="6557645"/>
          <a:ext cx="7874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0</xdr:colOff>
      <xdr:row>39</xdr:row>
      <xdr:rowOff>2540</xdr:rowOff>
    </xdr:from>
    <xdr:to>
      <xdr:col>67</xdr:col>
      <xdr:colOff>101600</xdr:colOff>
      <xdr:row>39</xdr:row>
      <xdr:rowOff>104140</xdr:rowOff>
    </xdr:to>
    <xdr:sp macro="" textlink="">
      <xdr:nvSpPr>
        <xdr:cNvPr id="526" name="フローチャート: 判断 525">
          <a:extLst>
            <a:ext uri="{FF2B5EF4-FFF2-40B4-BE49-F238E27FC236}">
              <a16:creationId xmlns:a16="http://schemas.microsoft.com/office/drawing/2014/main" id="{AB5E2806-859F-4A16-BD87-5A8B0189D1D8}"/>
            </a:ext>
          </a:extLst>
        </xdr:cNvPr>
        <xdr:cNvSpPr/>
      </xdr:nvSpPr>
      <xdr:spPr>
        <a:xfrm>
          <a:off x="11231880" y="65405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44</xdr:row>
      <xdr:rowOff>73677</xdr:rowOff>
    </xdr:from>
    <xdr:ext cx="762000" cy="259045"/>
    <xdr:sp macro="" textlink="">
      <xdr:nvSpPr>
        <xdr:cNvPr id="527" name="テキスト ボックス 526">
          <a:extLst>
            <a:ext uri="{FF2B5EF4-FFF2-40B4-BE49-F238E27FC236}">
              <a16:creationId xmlns:a16="http://schemas.microsoft.com/office/drawing/2014/main" id="{AB9959E5-893D-4184-8383-DE5036BB3F6E}"/>
            </a:ext>
          </a:extLst>
        </xdr:cNvPr>
        <xdr:cNvSpPr txBox="1"/>
      </xdr:nvSpPr>
      <xdr:spPr>
        <a:xfrm>
          <a:off x="14208760" y="74498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44</xdr:row>
      <xdr:rowOff>73677</xdr:rowOff>
    </xdr:from>
    <xdr:ext cx="762000" cy="259045"/>
    <xdr:sp macro="" textlink="">
      <xdr:nvSpPr>
        <xdr:cNvPr id="528" name="テキスト ボックス 527">
          <a:extLst>
            <a:ext uri="{FF2B5EF4-FFF2-40B4-BE49-F238E27FC236}">
              <a16:creationId xmlns:a16="http://schemas.microsoft.com/office/drawing/2014/main" id="{87163C62-D505-45D1-90AC-495707EEF11E}"/>
            </a:ext>
          </a:extLst>
        </xdr:cNvPr>
        <xdr:cNvSpPr txBox="1"/>
      </xdr:nvSpPr>
      <xdr:spPr>
        <a:xfrm>
          <a:off x="13462000" y="74498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44</xdr:row>
      <xdr:rowOff>73677</xdr:rowOff>
    </xdr:from>
    <xdr:ext cx="762000" cy="259045"/>
    <xdr:sp macro="" textlink="">
      <xdr:nvSpPr>
        <xdr:cNvPr id="529" name="テキスト ボックス 528">
          <a:extLst>
            <a:ext uri="{FF2B5EF4-FFF2-40B4-BE49-F238E27FC236}">
              <a16:creationId xmlns:a16="http://schemas.microsoft.com/office/drawing/2014/main" id="{246D79AF-C7CD-4942-AF66-6B26C2E39552}"/>
            </a:ext>
          </a:extLst>
        </xdr:cNvPr>
        <xdr:cNvSpPr txBox="1"/>
      </xdr:nvSpPr>
      <xdr:spPr>
        <a:xfrm>
          <a:off x="12687300" y="74498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44</xdr:row>
      <xdr:rowOff>73677</xdr:rowOff>
    </xdr:from>
    <xdr:ext cx="762000" cy="259045"/>
    <xdr:sp macro="" textlink="">
      <xdr:nvSpPr>
        <xdr:cNvPr id="530" name="テキスト ボックス 529">
          <a:extLst>
            <a:ext uri="{FF2B5EF4-FFF2-40B4-BE49-F238E27FC236}">
              <a16:creationId xmlns:a16="http://schemas.microsoft.com/office/drawing/2014/main" id="{6D84055A-046C-4C82-A442-C071E3DE7731}"/>
            </a:ext>
          </a:extLst>
        </xdr:cNvPr>
        <xdr:cNvSpPr txBox="1"/>
      </xdr:nvSpPr>
      <xdr:spPr>
        <a:xfrm>
          <a:off x="11904980" y="74498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44</xdr:row>
      <xdr:rowOff>73677</xdr:rowOff>
    </xdr:from>
    <xdr:ext cx="762000" cy="259045"/>
    <xdr:sp macro="" textlink="">
      <xdr:nvSpPr>
        <xdr:cNvPr id="531" name="テキスト ボックス 530">
          <a:extLst>
            <a:ext uri="{FF2B5EF4-FFF2-40B4-BE49-F238E27FC236}">
              <a16:creationId xmlns:a16="http://schemas.microsoft.com/office/drawing/2014/main" id="{A78404FC-4166-4580-9228-C9EB5FAFD386}"/>
            </a:ext>
          </a:extLst>
        </xdr:cNvPr>
        <xdr:cNvSpPr txBox="1"/>
      </xdr:nvSpPr>
      <xdr:spPr>
        <a:xfrm>
          <a:off x="11115040" y="74498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40</xdr:row>
      <xdr:rowOff>19685</xdr:rowOff>
    </xdr:from>
    <xdr:to>
      <xdr:col>85</xdr:col>
      <xdr:colOff>177800</xdr:colOff>
      <xdr:row>40</xdr:row>
      <xdr:rowOff>121285</xdr:rowOff>
    </xdr:to>
    <xdr:sp macro="" textlink="">
      <xdr:nvSpPr>
        <xdr:cNvPr id="532" name="楕円 531">
          <a:extLst>
            <a:ext uri="{FF2B5EF4-FFF2-40B4-BE49-F238E27FC236}">
              <a16:creationId xmlns:a16="http://schemas.microsoft.com/office/drawing/2014/main" id="{AA26373C-02B8-4016-A08B-2F529479667B}"/>
            </a:ext>
          </a:extLst>
        </xdr:cNvPr>
        <xdr:cNvSpPr/>
      </xdr:nvSpPr>
      <xdr:spPr>
        <a:xfrm>
          <a:off x="14325600" y="6725285"/>
          <a:ext cx="9398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165100</xdr:colOff>
      <xdr:row>39</xdr:row>
      <xdr:rowOff>169562</xdr:rowOff>
    </xdr:from>
    <xdr:ext cx="405111" cy="259045"/>
    <xdr:sp macro="" textlink="">
      <xdr:nvSpPr>
        <xdr:cNvPr id="533" name="【一般廃棄物処理施設】&#10;有形固定資産減価償却率該当値テキスト">
          <a:extLst>
            <a:ext uri="{FF2B5EF4-FFF2-40B4-BE49-F238E27FC236}">
              <a16:creationId xmlns:a16="http://schemas.microsoft.com/office/drawing/2014/main" id="{D5DD65BD-951B-47BF-AB9F-87B30E067A85}"/>
            </a:ext>
          </a:extLst>
        </xdr:cNvPr>
        <xdr:cNvSpPr txBox="1"/>
      </xdr:nvSpPr>
      <xdr:spPr>
        <a:xfrm>
          <a:off x="14414500" y="670752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63.7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39</xdr:row>
      <xdr:rowOff>124460</xdr:rowOff>
    </xdr:from>
    <xdr:to>
      <xdr:col>81</xdr:col>
      <xdr:colOff>101600</xdr:colOff>
      <xdr:row>40</xdr:row>
      <xdr:rowOff>54610</xdr:rowOff>
    </xdr:to>
    <xdr:sp macro="" textlink="">
      <xdr:nvSpPr>
        <xdr:cNvPr id="534" name="楕円 533">
          <a:extLst>
            <a:ext uri="{FF2B5EF4-FFF2-40B4-BE49-F238E27FC236}">
              <a16:creationId xmlns:a16="http://schemas.microsoft.com/office/drawing/2014/main" id="{4CD6EE83-1176-4B7D-BBD0-085F61D748CB}"/>
            </a:ext>
          </a:extLst>
        </xdr:cNvPr>
        <xdr:cNvSpPr/>
      </xdr:nvSpPr>
      <xdr:spPr>
        <a:xfrm>
          <a:off x="13578840" y="6662420"/>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50800</xdr:colOff>
      <xdr:row>40</xdr:row>
      <xdr:rowOff>3810</xdr:rowOff>
    </xdr:from>
    <xdr:to>
      <xdr:col>85</xdr:col>
      <xdr:colOff>127000</xdr:colOff>
      <xdr:row>40</xdr:row>
      <xdr:rowOff>70485</xdr:rowOff>
    </xdr:to>
    <xdr:cxnSp macro="">
      <xdr:nvCxnSpPr>
        <xdr:cNvPr id="535" name="直線コネクタ 534">
          <a:extLst>
            <a:ext uri="{FF2B5EF4-FFF2-40B4-BE49-F238E27FC236}">
              <a16:creationId xmlns:a16="http://schemas.microsoft.com/office/drawing/2014/main" id="{95E222EE-B874-4402-A378-7D258939FEC1}"/>
            </a:ext>
          </a:extLst>
        </xdr:cNvPr>
        <xdr:cNvCxnSpPr/>
      </xdr:nvCxnSpPr>
      <xdr:spPr>
        <a:xfrm>
          <a:off x="13629640" y="6709410"/>
          <a:ext cx="746760" cy="6667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39</xdr:row>
      <xdr:rowOff>59690</xdr:rowOff>
    </xdr:from>
    <xdr:to>
      <xdr:col>76</xdr:col>
      <xdr:colOff>165100</xdr:colOff>
      <xdr:row>39</xdr:row>
      <xdr:rowOff>161290</xdr:rowOff>
    </xdr:to>
    <xdr:sp macro="" textlink="">
      <xdr:nvSpPr>
        <xdr:cNvPr id="536" name="楕円 535">
          <a:extLst>
            <a:ext uri="{FF2B5EF4-FFF2-40B4-BE49-F238E27FC236}">
              <a16:creationId xmlns:a16="http://schemas.microsoft.com/office/drawing/2014/main" id="{3E7DBE9E-6FFB-4EBF-93E0-321B407C9AE7}"/>
            </a:ext>
          </a:extLst>
        </xdr:cNvPr>
        <xdr:cNvSpPr/>
      </xdr:nvSpPr>
      <xdr:spPr>
        <a:xfrm>
          <a:off x="12804140" y="65976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39</xdr:row>
      <xdr:rowOff>110490</xdr:rowOff>
    </xdr:from>
    <xdr:to>
      <xdr:col>81</xdr:col>
      <xdr:colOff>50800</xdr:colOff>
      <xdr:row>40</xdr:row>
      <xdr:rowOff>3810</xdr:rowOff>
    </xdr:to>
    <xdr:cxnSp macro="">
      <xdr:nvCxnSpPr>
        <xdr:cNvPr id="537" name="直線コネクタ 536">
          <a:extLst>
            <a:ext uri="{FF2B5EF4-FFF2-40B4-BE49-F238E27FC236}">
              <a16:creationId xmlns:a16="http://schemas.microsoft.com/office/drawing/2014/main" id="{69372773-5639-4DCB-A32E-693230EEE0B7}"/>
            </a:ext>
          </a:extLst>
        </xdr:cNvPr>
        <xdr:cNvCxnSpPr/>
      </xdr:nvCxnSpPr>
      <xdr:spPr>
        <a:xfrm>
          <a:off x="12854940" y="6648450"/>
          <a:ext cx="774700" cy="6096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38</xdr:row>
      <xdr:rowOff>166370</xdr:rowOff>
    </xdr:from>
    <xdr:to>
      <xdr:col>72</xdr:col>
      <xdr:colOff>38100</xdr:colOff>
      <xdr:row>39</xdr:row>
      <xdr:rowOff>96520</xdr:rowOff>
    </xdr:to>
    <xdr:sp macro="" textlink="">
      <xdr:nvSpPr>
        <xdr:cNvPr id="538" name="楕円 537">
          <a:extLst>
            <a:ext uri="{FF2B5EF4-FFF2-40B4-BE49-F238E27FC236}">
              <a16:creationId xmlns:a16="http://schemas.microsoft.com/office/drawing/2014/main" id="{5AF754CD-6626-4918-8E18-1CCE0422CBF3}"/>
            </a:ext>
          </a:extLst>
        </xdr:cNvPr>
        <xdr:cNvSpPr/>
      </xdr:nvSpPr>
      <xdr:spPr>
        <a:xfrm>
          <a:off x="12029440" y="6536690"/>
          <a:ext cx="7874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177800</xdr:colOff>
      <xdr:row>39</xdr:row>
      <xdr:rowOff>45720</xdr:rowOff>
    </xdr:from>
    <xdr:to>
      <xdr:col>76</xdr:col>
      <xdr:colOff>114300</xdr:colOff>
      <xdr:row>39</xdr:row>
      <xdr:rowOff>110490</xdr:rowOff>
    </xdr:to>
    <xdr:cxnSp macro="">
      <xdr:nvCxnSpPr>
        <xdr:cNvPr id="539" name="直線コネクタ 538">
          <a:extLst>
            <a:ext uri="{FF2B5EF4-FFF2-40B4-BE49-F238E27FC236}">
              <a16:creationId xmlns:a16="http://schemas.microsoft.com/office/drawing/2014/main" id="{34D30EC5-1A69-4CBF-9AEC-151DB81882BA}"/>
            </a:ext>
          </a:extLst>
        </xdr:cNvPr>
        <xdr:cNvCxnSpPr/>
      </xdr:nvCxnSpPr>
      <xdr:spPr>
        <a:xfrm>
          <a:off x="12072620" y="6583680"/>
          <a:ext cx="782320" cy="6477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67</xdr:col>
      <xdr:colOff>0</xdr:colOff>
      <xdr:row>41</xdr:row>
      <xdr:rowOff>15875</xdr:rowOff>
    </xdr:from>
    <xdr:to>
      <xdr:col>67</xdr:col>
      <xdr:colOff>101600</xdr:colOff>
      <xdr:row>41</xdr:row>
      <xdr:rowOff>117475</xdr:rowOff>
    </xdr:to>
    <xdr:sp macro="" textlink="">
      <xdr:nvSpPr>
        <xdr:cNvPr id="540" name="楕円 539">
          <a:extLst>
            <a:ext uri="{FF2B5EF4-FFF2-40B4-BE49-F238E27FC236}">
              <a16:creationId xmlns:a16="http://schemas.microsoft.com/office/drawing/2014/main" id="{388797DF-457E-4D13-B283-DE057C5F2CD2}"/>
            </a:ext>
          </a:extLst>
        </xdr:cNvPr>
        <xdr:cNvSpPr/>
      </xdr:nvSpPr>
      <xdr:spPr>
        <a:xfrm>
          <a:off x="11231880" y="688911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50800</xdr:colOff>
      <xdr:row>39</xdr:row>
      <xdr:rowOff>45720</xdr:rowOff>
    </xdr:from>
    <xdr:to>
      <xdr:col>71</xdr:col>
      <xdr:colOff>177800</xdr:colOff>
      <xdr:row>41</xdr:row>
      <xdr:rowOff>66675</xdr:rowOff>
    </xdr:to>
    <xdr:cxnSp macro="">
      <xdr:nvCxnSpPr>
        <xdr:cNvPr id="541" name="直線コネクタ 540">
          <a:extLst>
            <a:ext uri="{FF2B5EF4-FFF2-40B4-BE49-F238E27FC236}">
              <a16:creationId xmlns:a16="http://schemas.microsoft.com/office/drawing/2014/main" id="{24C0BD0E-6376-4FC2-85D3-6ABCD1F14D48}"/>
            </a:ext>
          </a:extLst>
        </xdr:cNvPr>
        <xdr:cNvCxnSpPr/>
      </xdr:nvCxnSpPr>
      <xdr:spPr>
        <a:xfrm flipV="1">
          <a:off x="11282680" y="6583680"/>
          <a:ext cx="789940" cy="35623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26044</xdr:colOff>
      <xdr:row>38</xdr:row>
      <xdr:rowOff>29227</xdr:rowOff>
    </xdr:from>
    <xdr:ext cx="405111" cy="259045"/>
    <xdr:sp macro="" textlink="">
      <xdr:nvSpPr>
        <xdr:cNvPr id="542" name="n_1aveValue【一般廃棄物処理施設】&#10;有形固定資産減価償却率">
          <a:extLst>
            <a:ext uri="{FF2B5EF4-FFF2-40B4-BE49-F238E27FC236}">
              <a16:creationId xmlns:a16="http://schemas.microsoft.com/office/drawing/2014/main" id="{D7C454ED-BB26-48BF-9427-B897C375B76E}"/>
            </a:ext>
          </a:extLst>
        </xdr:cNvPr>
        <xdr:cNvSpPr txBox="1"/>
      </xdr:nvSpPr>
      <xdr:spPr>
        <a:xfrm>
          <a:off x="13437244" y="639954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58.0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37</xdr:row>
      <xdr:rowOff>76852</xdr:rowOff>
    </xdr:from>
    <xdr:ext cx="405111" cy="259045"/>
    <xdr:sp macro="" textlink="">
      <xdr:nvSpPr>
        <xdr:cNvPr id="543" name="n_2aveValue【一般廃棄物処理施設】&#10;有形固定資産減価償却率">
          <a:extLst>
            <a:ext uri="{FF2B5EF4-FFF2-40B4-BE49-F238E27FC236}">
              <a16:creationId xmlns:a16="http://schemas.microsoft.com/office/drawing/2014/main" id="{DA1DA10D-99D7-41F0-9319-C0E484686E84}"/>
            </a:ext>
          </a:extLst>
        </xdr:cNvPr>
        <xdr:cNvSpPr txBox="1"/>
      </xdr:nvSpPr>
      <xdr:spPr>
        <a:xfrm>
          <a:off x="12675244" y="627953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51.5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39</xdr:row>
      <xdr:rowOff>112412</xdr:rowOff>
    </xdr:from>
    <xdr:ext cx="405111" cy="259045"/>
    <xdr:sp macro="" textlink="">
      <xdr:nvSpPr>
        <xdr:cNvPr id="544" name="n_3aveValue【一般廃棄物処理施設】&#10;有形固定資産減価償却率">
          <a:extLst>
            <a:ext uri="{FF2B5EF4-FFF2-40B4-BE49-F238E27FC236}">
              <a16:creationId xmlns:a16="http://schemas.microsoft.com/office/drawing/2014/main" id="{E75A4022-2754-4E79-B3FB-F1986DD04CAF}"/>
            </a:ext>
          </a:extLst>
        </xdr:cNvPr>
        <xdr:cNvSpPr txBox="1"/>
      </xdr:nvSpPr>
      <xdr:spPr>
        <a:xfrm>
          <a:off x="11900544" y="665037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54.7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37</xdr:row>
      <xdr:rowOff>120667</xdr:rowOff>
    </xdr:from>
    <xdr:ext cx="405111" cy="259045"/>
    <xdr:sp macro="" textlink="">
      <xdr:nvSpPr>
        <xdr:cNvPr id="545" name="n_4aveValue【一般廃棄物処理施設】&#10;有形固定資産減価償却率">
          <a:extLst>
            <a:ext uri="{FF2B5EF4-FFF2-40B4-BE49-F238E27FC236}">
              <a16:creationId xmlns:a16="http://schemas.microsoft.com/office/drawing/2014/main" id="{31E5A23B-759C-4537-ADBF-070DC87BF184}"/>
            </a:ext>
          </a:extLst>
        </xdr:cNvPr>
        <xdr:cNvSpPr txBox="1"/>
      </xdr:nvSpPr>
      <xdr:spPr>
        <a:xfrm>
          <a:off x="11102984" y="632334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53.8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26044</xdr:colOff>
      <xdr:row>40</xdr:row>
      <xdr:rowOff>45737</xdr:rowOff>
    </xdr:from>
    <xdr:ext cx="405111" cy="259045"/>
    <xdr:sp macro="" textlink="">
      <xdr:nvSpPr>
        <xdr:cNvPr id="546" name="n_1mainValue【一般廃棄物処理施設】&#10;有形固定資産減価償却率">
          <a:extLst>
            <a:ext uri="{FF2B5EF4-FFF2-40B4-BE49-F238E27FC236}">
              <a16:creationId xmlns:a16="http://schemas.microsoft.com/office/drawing/2014/main" id="{9AB45D72-CD80-4D31-8734-3B4F64CC4A45}"/>
            </a:ext>
          </a:extLst>
        </xdr:cNvPr>
        <xdr:cNvSpPr txBox="1"/>
      </xdr:nvSpPr>
      <xdr:spPr>
        <a:xfrm>
          <a:off x="13437244" y="675133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60.2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39</xdr:row>
      <xdr:rowOff>152417</xdr:rowOff>
    </xdr:from>
    <xdr:ext cx="405111" cy="259045"/>
    <xdr:sp macro="" textlink="">
      <xdr:nvSpPr>
        <xdr:cNvPr id="547" name="n_2mainValue【一般廃棄物処理施設】&#10;有形固定資産減価償却率">
          <a:extLst>
            <a:ext uri="{FF2B5EF4-FFF2-40B4-BE49-F238E27FC236}">
              <a16:creationId xmlns:a16="http://schemas.microsoft.com/office/drawing/2014/main" id="{57CA6001-5E56-48C2-AB1A-C7344DBF9A34}"/>
            </a:ext>
          </a:extLst>
        </xdr:cNvPr>
        <xdr:cNvSpPr txBox="1"/>
      </xdr:nvSpPr>
      <xdr:spPr>
        <a:xfrm>
          <a:off x="12675244" y="669037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56.8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37</xdr:row>
      <xdr:rowOff>113047</xdr:rowOff>
    </xdr:from>
    <xdr:ext cx="405111" cy="259045"/>
    <xdr:sp macro="" textlink="">
      <xdr:nvSpPr>
        <xdr:cNvPr id="548" name="n_3mainValue【一般廃棄物処理施設】&#10;有形固定資産減価償却率">
          <a:extLst>
            <a:ext uri="{FF2B5EF4-FFF2-40B4-BE49-F238E27FC236}">
              <a16:creationId xmlns:a16="http://schemas.microsoft.com/office/drawing/2014/main" id="{DF1CE2B3-68F2-437D-9287-0CC288F4C77B}"/>
            </a:ext>
          </a:extLst>
        </xdr:cNvPr>
        <xdr:cNvSpPr txBox="1"/>
      </xdr:nvSpPr>
      <xdr:spPr>
        <a:xfrm>
          <a:off x="11900544" y="631572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53.4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41</xdr:row>
      <xdr:rowOff>108602</xdr:rowOff>
    </xdr:from>
    <xdr:ext cx="405111" cy="259045"/>
    <xdr:sp macro="" textlink="">
      <xdr:nvSpPr>
        <xdr:cNvPr id="549" name="n_4mainValue【一般廃棄物処理施設】&#10;有形固定資産減価償却率">
          <a:extLst>
            <a:ext uri="{FF2B5EF4-FFF2-40B4-BE49-F238E27FC236}">
              <a16:creationId xmlns:a16="http://schemas.microsoft.com/office/drawing/2014/main" id="{06BB1275-DA89-4A1B-BB43-DB2A8F8F0E5F}"/>
            </a:ext>
          </a:extLst>
        </xdr:cNvPr>
        <xdr:cNvSpPr txBox="1"/>
      </xdr:nvSpPr>
      <xdr:spPr>
        <a:xfrm>
          <a:off x="11102984" y="698184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72.5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24</xdr:row>
      <xdr:rowOff>76200</xdr:rowOff>
    </xdr:from>
    <xdr:to>
      <xdr:col>120</xdr:col>
      <xdr:colOff>152400</xdr:colOff>
      <xdr:row>28</xdr:row>
      <xdr:rowOff>25400</xdr:rowOff>
    </xdr:to>
    <xdr:sp macro="" textlink="">
      <xdr:nvSpPr>
        <xdr:cNvPr id="550" name="正方形/長方形 549">
          <a:extLst>
            <a:ext uri="{FF2B5EF4-FFF2-40B4-BE49-F238E27FC236}">
              <a16:creationId xmlns:a16="http://schemas.microsoft.com/office/drawing/2014/main" id="{5A07A022-784C-444C-984C-590269AC534B}"/>
            </a:ext>
          </a:extLst>
        </xdr:cNvPr>
        <xdr:cNvSpPr/>
      </xdr:nvSpPr>
      <xdr:spPr>
        <a:xfrm>
          <a:off x="16093440" y="4099560"/>
          <a:ext cx="4175760" cy="61976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一般廃棄物処理施設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一人当たり有形固定資産（償却資産）額</a:t>
          </a:r>
        </a:p>
      </xdr:txBody>
    </xdr:sp>
    <xdr:clientData/>
  </xdr:twoCellAnchor>
  <xdr:twoCellAnchor>
    <xdr:from>
      <xdr:col>96</xdr:col>
      <xdr:colOff>127000</xdr:colOff>
      <xdr:row>28</xdr:row>
      <xdr:rowOff>50800</xdr:rowOff>
    </xdr:from>
    <xdr:to>
      <xdr:col>104</xdr:col>
      <xdr:colOff>127000</xdr:colOff>
      <xdr:row>29</xdr:row>
      <xdr:rowOff>133350</xdr:rowOff>
    </xdr:to>
    <xdr:sp macro="" textlink="">
      <xdr:nvSpPr>
        <xdr:cNvPr id="551" name="正方形/長方形 550">
          <a:extLst>
            <a:ext uri="{FF2B5EF4-FFF2-40B4-BE49-F238E27FC236}">
              <a16:creationId xmlns:a16="http://schemas.microsoft.com/office/drawing/2014/main" id="{A7898A43-8137-4D60-A6DD-29B2465FBB78}"/>
            </a:ext>
          </a:extLst>
        </xdr:cNvPr>
        <xdr:cNvSpPr/>
      </xdr:nvSpPr>
      <xdr:spPr>
        <a:xfrm>
          <a:off x="16220440" y="474472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29</xdr:row>
      <xdr:rowOff>82550</xdr:rowOff>
    </xdr:from>
    <xdr:to>
      <xdr:col>104</xdr:col>
      <xdr:colOff>127000</xdr:colOff>
      <xdr:row>30</xdr:row>
      <xdr:rowOff>165100</xdr:rowOff>
    </xdr:to>
    <xdr:sp macro="" textlink="">
      <xdr:nvSpPr>
        <xdr:cNvPr id="552" name="正方形/長方形 551">
          <a:extLst>
            <a:ext uri="{FF2B5EF4-FFF2-40B4-BE49-F238E27FC236}">
              <a16:creationId xmlns:a16="http://schemas.microsoft.com/office/drawing/2014/main" id="{B6E2A6E9-3FFF-4BB2-B994-BA9FB468EF3E}"/>
            </a:ext>
          </a:extLst>
        </xdr:cNvPr>
        <xdr:cNvSpPr/>
      </xdr:nvSpPr>
      <xdr:spPr>
        <a:xfrm>
          <a:off x="16220440" y="494411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6/26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28</xdr:row>
      <xdr:rowOff>50800</xdr:rowOff>
    </xdr:from>
    <xdr:to>
      <xdr:col>110</xdr:col>
      <xdr:colOff>0</xdr:colOff>
      <xdr:row>29</xdr:row>
      <xdr:rowOff>133350</xdr:rowOff>
    </xdr:to>
    <xdr:sp macro="" textlink="">
      <xdr:nvSpPr>
        <xdr:cNvPr id="553" name="正方形/長方形 552">
          <a:extLst>
            <a:ext uri="{FF2B5EF4-FFF2-40B4-BE49-F238E27FC236}">
              <a16:creationId xmlns:a16="http://schemas.microsoft.com/office/drawing/2014/main" id="{19A9873E-6D04-47A7-BB8D-CD22B4B3E554}"/>
            </a:ext>
          </a:extLst>
        </xdr:cNvPr>
        <xdr:cNvSpPr/>
      </xdr:nvSpPr>
      <xdr:spPr>
        <a:xfrm>
          <a:off x="17099280" y="474472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29</xdr:row>
      <xdr:rowOff>82550</xdr:rowOff>
    </xdr:from>
    <xdr:to>
      <xdr:col>110</xdr:col>
      <xdr:colOff>0</xdr:colOff>
      <xdr:row>30</xdr:row>
      <xdr:rowOff>165100</xdr:rowOff>
    </xdr:to>
    <xdr:sp macro="" textlink="">
      <xdr:nvSpPr>
        <xdr:cNvPr id="554" name="正方形/長方形 553">
          <a:extLst>
            <a:ext uri="{FF2B5EF4-FFF2-40B4-BE49-F238E27FC236}">
              <a16:creationId xmlns:a16="http://schemas.microsoft.com/office/drawing/2014/main" id="{1A63CD40-E776-47B8-9B1D-AE0F35511585}"/>
            </a:ext>
          </a:extLst>
        </xdr:cNvPr>
        <xdr:cNvSpPr/>
      </xdr:nvSpPr>
      <xdr:spPr>
        <a:xfrm>
          <a:off x="17099280" y="494411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80,168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28</xdr:row>
      <xdr:rowOff>50800</xdr:rowOff>
    </xdr:from>
    <xdr:to>
      <xdr:col>116</xdr:col>
      <xdr:colOff>0</xdr:colOff>
      <xdr:row>29</xdr:row>
      <xdr:rowOff>133350</xdr:rowOff>
    </xdr:to>
    <xdr:sp macro="" textlink="">
      <xdr:nvSpPr>
        <xdr:cNvPr id="555" name="正方形/長方形 554">
          <a:extLst>
            <a:ext uri="{FF2B5EF4-FFF2-40B4-BE49-F238E27FC236}">
              <a16:creationId xmlns:a16="http://schemas.microsoft.com/office/drawing/2014/main" id="{43793F04-CD44-4450-8030-F020A2ABFEB5}"/>
            </a:ext>
          </a:extLst>
        </xdr:cNvPr>
        <xdr:cNvSpPr/>
      </xdr:nvSpPr>
      <xdr:spPr>
        <a:xfrm>
          <a:off x="18105120" y="474472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愛媛県平均</a:t>
          </a:r>
        </a:p>
      </xdr:txBody>
    </xdr:sp>
    <xdr:clientData/>
  </xdr:twoCellAnchor>
  <xdr:twoCellAnchor>
    <xdr:from>
      <xdr:col>108</xdr:col>
      <xdr:colOff>0</xdr:colOff>
      <xdr:row>29</xdr:row>
      <xdr:rowOff>82550</xdr:rowOff>
    </xdr:from>
    <xdr:to>
      <xdr:col>116</xdr:col>
      <xdr:colOff>0</xdr:colOff>
      <xdr:row>30</xdr:row>
      <xdr:rowOff>165100</xdr:rowOff>
    </xdr:to>
    <xdr:sp macro="" textlink="">
      <xdr:nvSpPr>
        <xdr:cNvPr id="556" name="正方形/長方形 555">
          <a:extLst>
            <a:ext uri="{FF2B5EF4-FFF2-40B4-BE49-F238E27FC236}">
              <a16:creationId xmlns:a16="http://schemas.microsoft.com/office/drawing/2014/main" id="{8A575DA4-C8AD-4E2E-896F-25386D5D4844}"/>
            </a:ext>
          </a:extLst>
        </xdr:cNvPr>
        <xdr:cNvSpPr/>
      </xdr:nvSpPr>
      <xdr:spPr>
        <a:xfrm>
          <a:off x="18105120" y="494411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108,183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31</xdr:row>
      <xdr:rowOff>19050</xdr:rowOff>
    </xdr:from>
    <xdr:to>
      <xdr:col>120</xdr:col>
      <xdr:colOff>152400</xdr:colOff>
      <xdr:row>44</xdr:row>
      <xdr:rowOff>76200</xdr:rowOff>
    </xdr:to>
    <xdr:sp macro="" textlink="">
      <xdr:nvSpPr>
        <xdr:cNvPr id="557" name="正方形/長方形 556">
          <a:extLst>
            <a:ext uri="{FF2B5EF4-FFF2-40B4-BE49-F238E27FC236}">
              <a16:creationId xmlns:a16="http://schemas.microsoft.com/office/drawing/2014/main" id="{0F7B89F9-E83E-4394-AEFC-7EDFB514DCB8}"/>
            </a:ext>
          </a:extLst>
        </xdr:cNvPr>
        <xdr:cNvSpPr/>
      </xdr:nvSpPr>
      <xdr:spPr>
        <a:xfrm>
          <a:off x="16093440" y="5215890"/>
          <a:ext cx="4175760" cy="223647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30</xdr:row>
      <xdr:rowOff>0</xdr:rowOff>
    </xdr:from>
    <xdr:ext cx="349839" cy="225703"/>
    <xdr:sp macro="" textlink="">
      <xdr:nvSpPr>
        <xdr:cNvPr id="558" name="テキスト ボックス 557">
          <a:extLst>
            <a:ext uri="{FF2B5EF4-FFF2-40B4-BE49-F238E27FC236}">
              <a16:creationId xmlns:a16="http://schemas.microsoft.com/office/drawing/2014/main" id="{8C334C91-E2B3-45A6-B8E6-68E4C291FEE8}"/>
            </a:ext>
          </a:extLst>
        </xdr:cNvPr>
        <xdr:cNvSpPr txBox="1"/>
      </xdr:nvSpPr>
      <xdr:spPr>
        <a:xfrm>
          <a:off x="16078200" y="50292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44</xdr:row>
      <xdr:rowOff>76200</xdr:rowOff>
    </xdr:from>
    <xdr:to>
      <xdr:col>120</xdr:col>
      <xdr:colOff>114300</xdr:colOff>
      <xdr:row>44</xdr:row>
      <xdr:rowOff>76200</xdr:rowOff>
    </xdr:to>
    <xdr:cxnSp macro="">
      <xdr:nvCxnSpPr>
        <xdr:cNvPr id="559" name="直線コネクタ 558">
          <a:extLst>
            <a:ext uri="{FF2B5EF4-FFF2-40B4-BE49-F238E27FC236}">
              <a16:creationId xmlns:a16="http://schemas.microsoft.com/office/drawing/2014/main" id="{E53DC84D-FA35-434F-92B3-B893A3DF4C79}"/>
            </a:ext>
          </a:extLst>
        </xdr:cNvPr>
        <xdr:cNvCxnSpPr/>
      </xdr:nvCxnSpPr>
      <xdr:spPr>
        <a:xfrm>
          <a:off x="16093440" y="745236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42</xdr:row>
      <xdr:rowOff>38100</xdr:rowOff>
    </xdr:from>
    <xdr:to>
      <xdr:col>120</xdr:col>
      <xdr:colOff>114300</xdr:colOff>
      <xdr:row>42</xdr:row>
      <xdr:rowOff>38100</xdr:rowOff>
    </xdr:to>
    <xdr:cxnSp macro="">
      <xdr:nvCxnSpPr>
        <xdr:cNvPr id="560" name="直線コネクタ 559">
          <a:extLst>
            <a:ext uri="{FF2B5EF4-FFF2-40B4-BE49-F238E27FC236}">
              <a16:creationId xmlns:a16="http://schemas.microsoft.com/office/drawing/2014/main" id="{CD0C3E5D-6CD4-4CED-9FEC-AFFFA7A11C19}"/>
            </a:ext>
          </a:extLst>
        </xdr:cNvPr>
        <xdr:cNvCxnSpPr/>
      </xdr:nvCxnSpPr>
      <xdr:spPr>
        <a:xfrm>
          <a:off x="16093440" y="707898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41</xdr:row>
      <xdr:rowOff>67327</xdr:rowOff>
    </xdr:from>
    <xdr:ext cx="248786" cy="259045"/>
    <xdr:sp macro="" textlink="">
      <xdr:nvSpPr>
        <xdr:cNvPr id="561" name="テキスト ボックス 560">
          <a:extLst>
            <a:ext uri="{FF2B5EF4-FFF2-40B4-BE49-F238E27FC236}">
              <a16:creationId xmlns:a16="http://schemas.microsoft.com/office/drawing/2014/main" id="{99CBBAA8-C96F-4A9C-B6F6-9EE2A99DCD67}"/>
            </a:ext>
          </a:extLst>
        </xdr:cNvPr>
        <xdr:cNvSpPr txBox="1"/>
      </xdr:nvSpPr>
      <xdr:spPr>
        <a:xfrm>
          <a:off x="15890374" y="694056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40</xdr:row>
      <xdr:rowOff>0</xdr:rowOff>
    </xdr:from>
    <xdr:to>
      <xdr:col>120</xdr:col>
      <xdr:colOff>114300</xdr:colOff>
      <xdr:row>40</xdr:row>
      <xdr:rowOff>0</xdr:rowOff>
    </xdr:to>
    <xdr:cxnSp macro="">
      <xdr:nvCxnSpPr>
        <xdr:cNvPr id="562" name="直線コネクタ 561">
          <a:extLst>
            <a:ext uri="{FF2B5EF4-FFF2-40B4-BE49-F238E27FC236}">
              <a16:creationId xmlns:a16="http://schemas.microsoft.com/office/drawing/2014/main" id="{5AD5AD06-D0F1-45D0-9ECC-7FE22300A52A}"/>
            </a:ext>
          </a:extLst>
        </xdr:cNvPr>
        <xdr:cNvCxnSpPr/>
      </xdr:nvCxnSpPr>
      <xdr:spPr>
        <a:xfrm>
          <a:off x="16093440" y="670560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92</xdr:col>
      <xdr:colOff>166581</xdr:colOff>
      <xdr:row>39</xdr:row>
      <xdr:rowOff>29227</xdr:rowOff>
    </xdr:from>
    <xdr:ext cx="595419" cy="259045"/>
    <xdr:sp macro="" textlink="">
      <xdr:nvSpPr>
        <xdr:cNvPr id="563" name="テキスト ボックス 562">
          <a:extLst>
            <a:ext uri="{FF2B5EF4-FFF2-40B4-BE49-F238E27FC236}">
              <a16:creationId xmlns:a16="http://schemas.microsoft.com/office/drawing/2014/main" id="{E9A8163B-C718-4331-86BB-B5BB1C1CD43D}"/>
            </a:ext>
          </a:extLst>
        </xdr:cNvPr>
        <xdr:cNvSpPr txBox="1"/>
      </xdr:nvSpPr>
      <xdr:spPr>
        <a:xfrm>
          <a:off x="15589461" y="656718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37</xdr:row>
      <xdr:rowOff>133350</xdr:rowOff>
    </xdr:from>
    <xdr:to>
      <xdr:col>120</xdr:col>
      <xdr:colOff>114300</xdr:colOff>
      <xdr:row>37</xdr:row>
      <xdr:rowOff>133350</xdr:rowOff>
    </xdr:to>
    <xdr:cxnSp macro="">
      <xdr:nvCxnSpPr>
        <xdr:cNvPr id="564" name="直線コネクタ 563">
          <a:extLst>
            <a:ext uri="{FF2B5EF4-FFF2-40B4-BE49-F238E27FC236}">
              <a16:creationId xmlns:a16="http://schemas.microsoft.com/office/drawing/2014/main" id="{39830A29-8FB5-4B14-882A-7B9F12D71266}"/>
            </a:ext>
          </a:extLst>
        </xdr:cNvPr>
        <xdr:cNvCxnSpPr/>
      </xdr:nvCxnSpPr>
      <xdr:spPr>
        <a:xfrm>
          <a:off x="16093440" y="633603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92</xdr:col>
      <xdr:colOff>166581</xdr:colOff>
      <xdr:row>36</xdr:row>
      <xdr:rowOff>162577</xdr:rowOff>
    </xdr:from>
    <xdr:ext cx="595419" cy="259045"/>
    <xdr:sp macro="" textlink="">
      <xdr:nvSpPr>
        <xdr:cNvPr id="565" name="テキスト ボックス 564">
          <a:extLst>
            <a:ext uri="{FF2B5EF4-FFF2-40B4-BE49-F238E27FC236}">
              <a16:creationId xmlns:a16="http://schemas.microsoft.com/office/drawing/2014/main" id="{12D09CC4-46CC-4E14-8EBA-6C51256D3214}"/>
            </a:ext>
          </a:extLst>
        </xdr:cNvPr>
        <xdr:cNvSpPr txBox="1"/>
      </xdr:nvSpPr>
      <xdr:spPr>
        <a:xfrm>
          <a:off x="15589461" y="619761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35</xdr:row>
      <xdr:rowOff>95250</xdr:rowOff>
    </xdr:from>
    <xdr:to>
      <xdr:col>120</xdr:col>
      <xdr:colOff>114300</xdr:colOff>
      <xdr:row>35</xdr:row>
      <xdr:rowOff>95250</xdr:rowOff>
    </xdr:to>
    <xdr:cxnSp macro="">
      <xdr:nvCxnSpPr>
        <xdr:cNvPr id="566" name="直線コネクタ 565">
          <a:extLst>
            <a:ext uri="{FF2B5EF4-FFF2-40B4-BE49-F238E27FC236}">
              <a16:creationId xmlns:a16="http://schemas.microsoft.com/office/drawing/2014/main" id="{3ABEF04E-AA62-4C71-9F12-6E6A499B9211}"/>
            </a:ext>
          </a:extLst>
        </xdr:cNvPr>
        <xdr:cNvCxnSpPr/>
      </xdr:nvCxnSpPr>
      <xdr:spPr>
        <a:xfrm>
          <a:off x="16093440" y="596265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92</xdr:col>
      <xdr:colOff>166581</xdr:colOff>
      <xdr:row>34</xdr:row>
      <xdr:rowOff>124477</xdr:rowOff>
    </xdr:from>
    <xdr:ext cx="595419" cy="259045"/>
    <xdr:sp macro="" textlink="">
      <xdr:nvSpPr>
        <xdr:cNvPr id="567" name="テキスト ボックス 566">
          <a:extLst>
            <a:ext uri="{FF2B5EF4-FFF2-40B4-BE49-F238E27FC236}">
              <a16:creationId xmlns:a16="http://schemas.microsoft.com/office/drawing/2014/main" id="{EF7C7AB9-3D25-4E6C-BED2-C78C8D2419A4}"/>
            </a:ext>
          </a:extLst>
        </xdr:cNvPr>
        <xdr:cNvSpPr txBox="1"/>
      </xdr:nvSpPr>
      <xdr:spPr>
        <a:xfrm>
          <a:off x="15589461" y="582423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33</xdr:row>
      <xdr:rowOff>57150</xdr:rowOff>
    </xdr:from>
    <xdr:to>
      <xdr:col>120</xdr:col>
      <xdr:colOff>114300</xdr:colOff>
      <xdr:row>33</xdr:row>
      <xdr:rowOff>57150</xdr:rowOff>
    </xdr:to>
    <xdr:cxnSp macro="">
      <xdr:nvCxnSpPr>
        <xdr:cNvPr id="568" name="直線コネクタ 567">
          <a:extLst>
            <a:ext uri="{FF2B5EF4-FFF2-40B4-BE49-F238E27FC236}">
              <a16:creationId xmlns:a16="http://schemas.microsoft.com/office/drawing/2014/main" id="{45F73A14-661E-48D9-B422-1C98F1C3287C}"/>
            </a:ext>
          </a:extLst>
        </xdr:cNvPr>
        <xdr:cNvCxnSpPr/>
      </xdr:nvCxnSpPr>
      <xdr:spPr>
        <a:xfrm>
          <a:off x="16093440" y="558927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92</xdr:col>
      <xdr:colOff>166581</xdr:colOff>
      <xdr:row>32</xdr:row>
      <xdr:rowOff>86377</xdr:rowOff>
    </xdr:from>
    <xdr:ext cx="595419" cy="259045"/>
    <xdr:sp macro="" textlink="">
      <xdr:nvSpPr>
        <xdr:cNvPr id="569" name="テキスト ボックス 568">
          <a:extLst>
            <a:ext uri="{FF2B5EF4-FFF2-40B4-BE49-F238E27FC236}">
              <a16:creationId xmlns:a16="http://schemas.microsoft.com/office/drawing/2014/main" id="{F961804D-6DC5-41D9-869A-0CA69E2C5D5C}"/>
            </a:ext>
          </a:extLst>
        </xdr:cNvPr>
        <xdr:cNvSpPr txBox="1"/>
      </xdr:nvSpPr>
      <xdr:spPr>
        <a:xfrm>
          <a:off x="15589461" y="545085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31</xdr:row>
      <xdr:rowOff>19050</xdr:rowOff>
    </xdr:from>
    <xdr:to>
      <xdr:col>120</xdr:col>
      <xdr:colOff>114300</xdr:colOff>
      <xdr:row>31</xdr:row>
      <xdr:rowOff>19050</xdr:rowOff>
    </xdr:to>
    <xdr:cxnSp macro="">
      <xdr:nvCxnSpPr>
        <xdr:cNvPr id="570" name="直線コネクタ 569">
          <a:extLst>
            <a:ext uri="{FF2B5EF4-FFF2-40B4-BE49-F238E27FC236}">
              <a16:creationId xmlns:a16="http://schemas.microsoft.com/office/drawing/2014/main" id="{13B4703B-4296-48ED-AAD6-8198DD539186}"/>
            </a:ext>
          </a:extLst>
        </xdr:cNvPr>
        <xdr:cNvCxnSpPr/>
      </xdr:nvCxnSpPr>
      <xdr:spPr>
        <a:xfrm>
          <a:off x="16093440" y="521589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92</xdr:col>
      <xdr:colOff>166581</xdr:colOff>
      <xdr:row>30</xdr:row>
      <xdr:rowOff>48277</xdr:rowOff>
    </xdr:from>
    <xdr:ext cx="595419" cy="259045"/>
    <xdr:sp macro="" textlink="">
      <xdr:nvSpPr>
        <xdr:cNvPr id="571" name="テキスト ボックス 570">
          <a:extLst>
            <a:ext uri="{FF2B5EF4-FFF2-40B4-BE49-F238E27FC236}">
              <a16:creationId xmlns:a16="http://schemas.microsoft.com/office/drawing/2014/main" id="{AE0E2D18-8551-4496-9AE7-2F98BBEF0B62}"/>
            </a:ext>
          </a:extLst>
        </xdr:cNvPr>
        <xdr:cNvSpPr txBox="1"/>
      </xdr:nvSpPr>
      <xdr:spPr>
        <a:xfrm>
          <a:off x="15589461" y="50774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31</xdr:row>
      <xdr:rowOff>19050</xdr:rowOff>
    </xdr:from>
    <xdr:to>
      <xdr:col>120</xdr:col>
      <xdr:colOff>152400</xdr:colOff>
      <xdr:row>44</xdr:row>
      <xdr:rowOff>76200</xdr:rowOff>
    </xdr:to>
    <xdr:sp macro="" textlink="">
      <xdr:nvSpPr>
        <xdr:cNvPr id="572" name="【一般廃棄物処理施設】&#10;一人当たり有形固定資産（償却資産）額グラフ枠">
          <a:extLst>
            <a:ext uri="{FF2B5EF4-FFF2-40B4-BE49-F238E27FC236}">
              <a16:creationId xmlns:a16="http://schemas.microsoft.com/office/drawing/2014/main" id="{642CA9EF-9AFA-436F-A111-0FCFFDD50717}"/>
            </a:ext>
          </a:extLst>
        </xdr:cNvPr>
        <xdr:cNvSpPr/>
      </xdr:nvSpPr>
      <xdr:spPr>
        <a:xfrm>
          <a:off x="16093440" y="5215890"/>
          <a:ext cx="4175760" cy="223647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62864</xdr:colOff>
      <xdr:row>34</xdr:row>
      <xdr:rowOff>18951</xdr:rowOff>
    </xdr:from>
    <xdr:to>
      <xdr:col>116</xdr:col>
      <xdr:colOff>62864</xdr:colOff>
      <xdr:row>42</xdr:row>
      <xdr:rowOff>36683</xdr:rowOff>
    </xdr:to>
    <xdr:cxnSp macro="">
      <xdr:nvCxnSpPr>
        <xdr:cNvPr id="573" name="直線コネクタ 572">
          <a:extLst>
            <a:ext uri="{FF2B5EF4-FFF2-40B4-BE49-F238E27FC236}">
              <a16:creationId xmlns:a16="http://schemas.microsoft.com/office/drawing/2014/main" id="{C944120D-B08F-423D-B53A-6220E937A9FF}"/>
            </a:ext>
          </a:extLst>
        </xdr:cNvPr>
        <xdr:cNvCxnSpPr/>
      </xdr:nvCxnSpPr>
      <xdr:spPr>
        <a:xfrm flipV="1">
          <a:off x="19509104" y="5718711"/>
          <a:ext cx="0" cy="1358852"/>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42</xdr:row>
      <xdr:rowOff>40510</xdr:rowOff>
    </xdr:from>
    <xdr:ext cx="378565" cy="259045"/>
    <xdr:sp macro="" textlink="">
      <xdr:nvSpPr>
        <xdr:cNvPr id="574" name="【一般廃棄物処理施設】&#10;一人当たり有形固定資産（償却資産）額最小値テキスト">
          <a:extLst>
            <a:ext uri="{FF2B5EF4-FFF2-40B4-BE49-F238E27FC236}">
              <a16:creationId xmlns:a16="http://schemas.microsoft.com/office/drawing/2014/main" id="{412E4C6C-43F5-4707-800E-16B3E2014BF3}"/>
            </a:ext>
          </a:extLst>
        </xdr:cNvPr>
        <xdr:cNvSpPr txBox="1"/>
      </xdr:nvSpPr>
      <xdr:spPr>
        <a:xfrm>
          <a:off x="19547840" y="7081390"/>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372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42</xdr:row>
      <xdr:rowOff>36683</xdr:rowOff>
    </xdr:from>
    <xdr:to>
      <xdr:col>116</xdr:col>
      <xdr:colOff>152400</xdr:colOff>
      <xdr:row>42</xdr:row>
      <xdr:rowOff>36683</xdr:rowOff>
    </xdr:to>
    <xdr:cxnSp macro="">
      <xdr:nvCxnSpPr>
        <xdr:cNvPr id="575" name="直線コネクタ 574">
          <a:extLst>
            <a:ext uri="{FF2B5EF4-FFF2-40B4-BE49-F238E27FC236}">
              <a16:creationId xmlns:a16="http://schemas.microsoft.com/office/drawing/2014/main" id="{A02FBBAE-063A-4E0A-AE6C-3E9C0EA362DF}"/>
            </a:ext>
          </a:extLst>
        </xdr:cNvPr>
        <xdr:cNvCxnSpPr/>
      </xdr:nvCxnSpPr>
      <xdr:spPr>
        <a:xfrm>
          <a:off x="19443700" y="7077563"/>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32</xdr:row>
      <xdr:rowOff>137078</xdr:rowOff>
    </xdr:from>
    <xdr:ext cx="599010" cy="259045"/>
    <xdr:sp macro="" textlink="">
      <xdr:nvSpPr>
        <xdr:cNvPr id="576" name="【一般廃棄物処理施設】&#10;一人当たり有形固定資産（償却資産）額最大値テキスト">
          <a:extLst>
            <a:ext uri="{FF2B5EF4-FFF2-40B4-BE49-F238E27FC236}">
              <a16:creationId xmlns:a16="http://schemas.microsoft.com/office/drawing/2014/main" id="{B98D43FA-053F-4592-8E07-6CF8ABB7A4B3}"/>
            </a:ext>
          </a:extLst>
        </xdr:cNvPr>
        <xdr:cNvSpPr txBox="1"/>
      </xdr:nvSpPr>
      <xdr:spPr>
        <a:xfrm>
          <a:off x="19547840" y="550155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365,026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34</xdr:row>
      <xdr:rowOff>18951</xdr:rowOff>
    </xdr:from>
    <xdr:to>
      <xdr:col>116</xdr:col>
      <xdr:colOff>152400</xdr:colOff>
      <xdr:row>34</xdr:row>
      <xdr:rowOff>18951</xdr:rowOff>
    </xdr:to>
    <xdr:cxnSp macro="">
      <xdr:nvCxnSpPr>
        <xdr:cNvPr id="577" name="直線コネクタ 576">
          <a:extLst>
            <a:ext uri="{FF2B5EF4-FFF2-40B4-BE49-F238E27FC236}">
              <a16:creationId xmlns:a16="http://schemas.microsoft.com/office/drawing/2014/main" id="{A6F0A045-3CE3-4E1E-9452-2B4E944A2746}"/>
            </a:ext>
          </a:extLst>
        </xdr:cNvPr>
        <xdr:cNvCxnSpPr/>
      </xdr:nvCxnSpPr>
      <xdr:spPr>
        <a:xfrm>
          <a:off x="19443700" y="5718711"/>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40</xdr:row>
      <xdr:rowOff>43017</xdr:rowOff>
    </xdr:from>
    <xdr:ext cx="534377" cy="259045"/>
    <xdr:sp macro="" textlink="">
      <xdr:nvSpPr>
        <xdr:cNvPr id="578" name="【一般廃棄物処理施設】&#10;一人当たり有形固定資産（償却資産）額平均値テキスト">
          <a:extLst>
            <a:ext uri="{FF2B5EF4-FFF2-40B4-BE49-F238E27FC236}">
              <a16:creationId xmlns:a16="http://schemas.microsoft.com/office/drawing/2014/main" id="{A6DAA9CE-34C5-42B6-9E24-9A3A960D4F68}"/>
            </a:ext>
          </a:extLst>
        </xdr:cNvPr>
        <xdr:cNvSpPr txBox="1"/>
      </xdr:nvSpPr>
      <xdr:spPr>
        <a:xfrm>
          <a:off x="19547840" y="6748617"/>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69,714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40</xdr:row>
      <xdr:rowOff>64590</xdr:rowOff>
    </xdr:from>
    <xdr:to>
      <xdr:col>116</xdr:col>
      <xdr:colOff>114300</xdr:colOff>
      <xdr:row>40</xdr:row>
      <xdr:rowOff>166190</xdr:rowOff>
    </xdr:to>
    <xdr:sp macro="" textlink="">
      <xdr:nvSpPr>
        <xdr:cNvPr id="579" name="フローチャート: 判断 578">
          <a:extLst>
            <a:ext uri="{FF2B5EF4-FFF2-40B4-BE49-F238E27FC236}">
              <a16:creationId xmlns:a16="http://schemas.microsoft.com/office/drawing/2014/main" id="{93EA3D85-412F-40C4-B161-A0C33110AF3E}"/>
            </a:ext>
          </a:extLst>
        </xdr:cNvPr>
        <xdr:cNvSpPr/>
      </xdr:nvSpPr>
      <xdr:spPr>
        <a:xfrm>
          <a:off x="19458940" y="677019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40</xdr:row>
      <xdr:rowOff>65428</xdr:rowOff>
    </xdr:from>
    <xdr:to>
      <xdr:col>112</xdr:col>
      <xdr:colOff>38100</xdr:colOff>
      <xdr:row>40</xdr:row>
      <xdr:rowOff>167028</xdr:rowOff>
    </xdr:to>
    <xdr:sp macro="" textlink="">
      <xdr:nvSpPr>
        <xdr:cNvPr id="580" name="フローチャート: 判断 579">
          <a:extLst>
            <a:ext uri="{FF2B5EF4-FFF2-40B4-BE49-F238E27FC236}">
              <a16:creationId xmlns:a16="http://schemas.microsoft.com/office/drawing/2014/main" id="{CD72560A-6A9D-4CA7-82EE-D9386ED66622}"/>
            </a:ext>
          </a:extLst>
        </xdr:cNvPr>
        <xdr:cNvSpPr/>
      </xdr:nvSpPr>
      <xdr:spPr>
        <a:xfrm>
          <a:off x="18735040" y="6771028"/>
          <a:ext cx="7874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40</xdr:row>
      <xdr:rowOff>52398</xdr:rowOff>
    </xdr:from>
    <xdr:to>
      <xdr:col>107</xdr:col>
      <xdr:colOff>101600</xdr:colOff>
      <xdr:row>40</xdr:row>
      <xdr:rowOff>153998</xdr:rowOff>
    </xdr:to>
    <xdr:sp macro="" textlink="">
      <xdr:nvSpPr>
        <xdr:cNvPr id="581" name="フローチャート: 判断 580">
          <a:extLst>
            <a:ext uri="{FF2B5EF4-FFF2-40B4-BE49-F238E27FC236}">
              <a16:creationId xmlns:a16="http://schemas.microsoft.com/office/drawing/2014/main" id="{C8272C9A-9222-455D-A4F9-9B057012A914}"/>
            </a:ext>
          </a:extLst>
        </xdr:cNvPr>
        <xdr:cNvSpPr/>
      </xdr:nvSpPr>
      <xdr:spPr>
        <a:xfrm>
          <a:off x="17937480" y="675799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63500</xdr:colOff>
      <xdr:row>40</xdr:row>
      <xdr:rowOff>52821</xdr:rowOff>
    </xdr:from>
    <xdr:to>
      <xdr:col>102</xdr:col>
      <xdr:colOff>165100</xdr:colOff>
      <xdr:row>40</xdr:row>
      <xdr:rowOff>154421</xdr:rowOff>
    </xdr:to>
    <xdr:sp macro="" textlink="">
      <xdr:nvSpPr>
        <xdr:cNvPr id="582" name="フローチャート: 判断 581">
          <a:extLst>
            <a:ext uri="{FF2B5EF4-FFF2-40B4-BE49-F238E27FC236}">
              <a16:creationId xmlns:a16="http://schemas.microsoft.com/office/drawing/2014/main" id="{C45B73AA-920F-4A26-BCE0-9F49190F1E98}"/>
            </a:ext>
          </a:extLst>
        </xdr:cNvPr>
        <xdr:cNvSpPr/>
      </xdr:nvSpPr>
      <xdr:spPr>
        <a:xfrm>
          <a:off x="17162780" y="675842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127000</xdr:colOff>
      <xdr:row>40</xdr:row>
      <xdr:rowOff>64308</xdr:rowOff>
    </xdr:from>
    <xdr:to>
      <xdr:col>98</xdr:col>
      <xdr:colOff>38100</xdr:colOff>
      <xdr:row>40</xdr:row>
      <xdr:rowOff>165908</xdr:rowOff>
    </xdr:to>
    <xdr:sp macro="" textlink="">
      <xdr:nvSpPr>
        <xdr:cNvPr id="583" name="フローチャート: 判断 582">
          <a:extLst>
            <a:ext uri="{FF2B5EF4-FFF2-40B4-BE49-F238E27FC236}">
              <a16:creationId xmlns:a16="http://schemas.microsoft.com/office/drawing/2014/main" id="{288F17E4-B668-418A-9DC1-8CC01D5B068E}"/>
            </a:ext>
          </a:extLst>
        </xdr:cNvPr>
        <xdr:cNvSpPr/>
      </xdr:nvSpPr>
      <xdr:spPr>
        <a:xfrm>
          <a:off x="16388080" y="6769908"/>
          <a:ext cx="7874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44</xdr:row>
      <xdr:rowOff>73677</xdr:rowOff>
    </xdr:from>
    <xdr:ext cx="762000" cy="259045"/>
    <xdr:sp macro="" textlink="">
      <xdr:nvSpPr>
        <xdr:cNvPr id="584" name="テキスト ボックス 583">
          <a:extLst>
            <a:ext uri="{FF2B5EF4-FFF2-40B4-BE49-F238E27FC236}">
              <a16:creationId xmlns:a16="http://schemas.microsoft.com/office/drawing/2014/main" id="{AAD2F07B-1320-4CFC-AA49-7023C035B82C}"/>
            </a:ext>
          </a:extLst>
        </xdr:cNvPr>
        <xdr:cNvSpPr txBox="1"/>
      </xdr:nvSpPr>
      <xdr:spPr>
        <a:xfrm>
          <a:off x="19342100" y="74498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44</xdr:row>
      <xdr:rowOff>73677</xdr:rowOff>
    </xdr:from>
    <xdr:ext cx="762000" cy="259045"/>
    <xdr:sp macro="" textlink="">
      <xdr:nvSpPr>
        <xdr:cNvPr id="585" name="テキスト ボックス 584">
          <a:extLst>
            <a:ext uri="{FF2B5EF4-FFF2-40B4-BE49-F238E27FC236}">
              <a16:creationId xmlns:a16="http://schemas.microsoft.com/office/drawing/2014/main" id="{C537CB6E-ABDE-4571-B15C-64179C8D8B6D}"/>
            </a:ext>
          </a:extLst>
        </xdr:cNvPr>
        <xdr:cNvSpPr txBox="1"/>
      </xdr:nvSpPr>
      <xdr:spPr>
        <a:xfrm>
          <a:off x="18610580" y="74498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44</xdr:row>
      <xdr:rowOff>73677</xdr:rowOff>
    </xdr:from>
    <xdr:ext cx="762000" cy="259045"/>
    <xdr:sp macro="" textlink="">
      <xdr:nvSpPr>
        <xdr:cNvPr id="586" name="テキスト ボックス 585">
          <a:extLst>
            <a:ext uri="{FF2B5EF4-FFF2-40B4-BE49-F238E27FC236}">
              <a16:creationId xmlns:a16="http://schemas.microsoft.com/office/drawing/2014/main" id="{AE4AA919-710E-4C4E-A89B-02BB8DF0A60F}"/>
            </a:ext>
          </a:extLst>
        </xdr:cNvPr>
        <xdr:cNvSpPr txBox="1"/>
      </xdr:nvSpPr>
      <xdr:spPr>
        <a:xfrm>
          <a:off x="17820640" y="74498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44</xdr:row>
      <xdr:rowOff>73677</xdr:rowOff>
    </xdr:from>
    <xdr:ext cx="762000" cy="259045"/>
    <xdr:sp macro="" textlink="">
      <xdr:nvSpPr>
        <xdr:cNvPr id="587" name="テキスト ボックス 586">
          <a:extLst>
            <a:ext uri="{FF2B5EF4-FFF2-40B4-BE49-F238E27FC236}">
              <a16:creationId xmlns:a16="http://schemas.microsoft.com/office/drawing/2014/main" id="{097B3757-F6B7-4E75-90F1-69AF2F607533}"/>
            </a:ext>
          </a:extLst>
        </xdr:cNvPr>
        <xdr:cNvSpPr txBox="1"/>
      </xdr:nvSpPr>
      <xdr:spPr>
        <a:xfrm>
          <a:off x="17045940" y="74498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44</xdr:row>
      <xdr:rowOff>73677</xdr:rowOff>
    </xdr:from>
    <xdr:ext cx="762000" cy="259045"/>
    <xdr:sp macro="" textlink="">
      <xdr:nvSpPr>
        <xdr:cNvPr id="588" name="テキスト ボックス 587">
          <a:extLst>
            <a:ext uri="{FF2B5EF4-FFF2-40B4-BE49-F238E27FC236}">
              <a16:creationId xmlns:a16="http://schemas.microsoft.com/office/drawing/2014/main" id="{C1BE8F9F-FE89-418F-A15A-BCAA60F94307}"/>
            </a:ext>
          </a:extLst>
        </xdr:cNvPr>
        <xdr:cNvSpPr txBox="1"/>
      </xdr:nvSpPr>
      <xdr:spPr>
        <a:xfrm>
          <a:off x="16263620" y="74498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39</xdr:row>
      <xdr:rowOff>60962</xdr:rowOff>
    </xdr:from>
    <xdr:to>
      <xdr:col>116</xdr:col>
      <xdr:colOff>114300</xdr:colOff>
      <xdr:row>39</xdr:row>
      <xdr:rowOff>162562</xdr:rowOff>
    </xdr:to>
    <xdr:sp macro="" textlink="">
      <xdr:nvSpPr>
        <xdr:cNvPr id="589" name="楕円 588">
          <a:extLst>
            <a:ext uri="{FF2B5EF4-FFF2-40B4-BE49-F238E27FC236}">
              <a16:creationId xmlns:a16="http://schemas.microsoft.com/office/drawing/2014/main" id="{D3B337AD-92FB-4AED-9702-4BFCCD552B29}"/>
            </a:ext>
          </a:extLst>
        </xdr:cNvPr>
        <xdr:cNvSpPr/>
      </xdr:nvSpPr>
      <xdr:spPr>
        <a:xfrm>
          <a:off x="19458940" y="659892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101600</xdr:colOff>
      <xdr:row>38</xdr:row>
      <xdr:rowOff>83839</xdr:rowOff>
    </xdr:from>
    <xdr:ext cx="599010" cy="259045"/>
    <xdr:sp macro="" textlink="">
      <xdr:nvSpPr>
        <xdr:cNvPr id="590" name="【一般廃棄物処理施設】&#10;一人当たり有形固定資産（償却資産）額該当値テキスト">
          <a:extLst>
            <a:ext uri="{FF2B5EF4-FFF2-40B4-BE49-F238E27FC236}">
              <a16:creationId xmlns:a16="http://schemas.microsoft.com/office/drawing/2014/main" id="{1E2C62D3-DB60-4E33-AB0B-5142C6C69155}"/>
            </a:ext>
          </a:extLst>
        </xdr:cNvPr>
        <xdr:cNvSpPr txBox="1"/>
      </xdr:nvSpPr>
      <xdr:spPr>
        <a:xfrm>
          <a:off x="19547840" y="645415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115,666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39</xdr:row>
      <xdr:rowOff>66018</xdr:rowOff>
    </xdr:from>
    <xdr:to>
      <xdr:col>112</xdr:col>
      <xdr:colOff>38100</xdr:colOff>
      <xdr:row>39</xdr:row>
      <xdr:rowOff>167618</xdr:rowOff>
    </xdr:to>
    <xdr:sp macro="" textlink="">
      <xdr:nvSpPr>
        <xdr:cNvPr id="591" name="楕円 590">
          <a:extLst>
            <a:ext uri="{FF2B5EF4-FFF2-40B4-BE49-F238E27FC236}">
              <a16:creationId xmlns:a16="http://schemas.microsoft.com/office/drawing/2014/main" id="{AFC7FB65-4BFD-4FC0-A55D-0A8F30DFA33D}"/>
            </a:ext>
          </a:extLst>
        </xdr:cNvPr>
        <xdr:cNvSpPr/>
      </xdr:nvSpPr>
      <xdr:spPr>
        <a:xfrm>
          <a:off x="18735040" y="6603978"/>
          <a:ext cx="7874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177800</xdr:colOff>
      <xdr:row>39</xdr:row>
      <xdr:rowOff>111762</xdr:rowOff>
    </xdr:from>
    <xdr:to>
      <xdr:col>116</xdr:col>
      <xdr:colOff>63500</xdr:colOff>
      <xdr:row>39</xdr:row>
      <xdr:rowOff>116818</xdr:rowOff>
    </xdr:to>
    <xdr:cxnSp macro="">
      <xdr:nvCxnSpPr>
        <xdr:cNvPr id="592" name="直線コネクタ 591">
          <a:extLst>
            <a:ext uri="{FF2B5EF4-FFF2-40B4-BE49-F238E27FC236}">
              <a16:creationId xmlns:a16="http://schemas.microsoft.com/office/drawing/2014/main" id="{92F05AF1-C547-4C01-B491-10EC17BFE249}"/>
            </a:ext>
          </a:extLst>
        </xdr:cNvPr>
        <xdr:cNvCxnSpPr/>
      </xdr:nvCxnSpPr>
      <xdr:spPr>
        <a:xfrm flipV="1">
          <a:off x="18778220" y="6649722"/>
          <a:ext cx="731520" cy="505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39</xdr:row>
      <xdr:rowOff>70941</xdr:rowOff>
    </xdr:from>
    <xdr:to>
      <xdr:col>107</xdr:col>
      <xdr:colOff>101600</xdr:colOff>
      <xdr:row>40</xdr:row>
      <xdr:rowOff>1091</xdr:rowOff>
    </xdr:to>
    <xdr:sp macro="" textlink="">
      <xdr:nvSpPr>
        <xdr:cNvPr id="593" name="楕円 592">
          <a:extLst>
            <a:ext uri="{FF2B5EF4-FFF2-40B4-BE49-F238E27FC236}">
              <a16:creationId xmlns:a16="http://schemas.microsoft.com/office/drawing/2014/main" id="{E8540B68-A2B5-4CB5-9B0A-C8453413E552}"/>
            </a:ext>
          </a:extLst>
        </xdr:cNvPr>
        <xdr:cNvSpPr/>
      </xdr:nvSpPr>
      <xdr:spPr>
        <a:xfrm>
          <a:off x="17937480" y="6608901"/>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39</xdr:row>
      <xdr:rowOff>116818</xdr:rowOff>
    </xdr:from>
    <xdr:to>
      <xdr:col>111</xdr:col>
      <xdr:colOff>177800</xdr:colOff>
      <xdr:row>39</xdr:row>
      <xdr:rowOff>121741</xdr:rowOff>
    </xdr:to>
    <xdr:cxnSp macro="">
      <xdr:nvCxnSpPr>
        <xdr:cNvPr id="594" name="直線コネクタ 593">
          <a:extLst>
            <a:ext uri="{FF2B5EF4-FFF2-40B4-BE49-F238E27FC236}">
              <a16:creationId xmlns:a16="http://schemas.microsoft.com/office/drawing/2014/main" id="{C8D92AE8-735D-4BC1-A234-3FF716985B58}"/>
            </a:ext>
          </a:extLst>
        </xdr:cNvPr>
        <xdr:cNvCxnSpPr/>
      </xdr:nvCxnSpPr>
      <xdr:spPr>
        <a:xfrm flipV="1">
          <a:off x="17988280" y="6654778"/>
          <a:ext cx="789940" cy="492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39</xdr:row>
      <xdr:rowOff>75010</xdr:rowOff>
    </xdr:from>
    <xdr:to>
      <xdr:col>102</xdr:col>
      <xdr:colOff>165100</xdr:colOff>
      <xdr:row>40</xdr:row>
      <xdr:rowOff>5160</xdr:rowOff>
    </xdr:to>
    <xdr:sp macro="" textlink="">
      <xdr:nvSpPr>
        <xdr:cNvPr id="595" name="楕円 594">
          <a:extLst>
            <a:ext uri="{FF2B5EF4-FFF2-40B4-BE49-F238E27FC236}">
              <a16:creationId xmlns:a16="http://schemas.microsoft.com/office/drawing/2014/main" id="{02949E4D-BBEF-47B0-AF44-3B4B7869C805}"/>
            </a:ext>
          </a:extLst>
        </xdr:cNvPr>
        <xdr:cNvSpPr/>
      </xdr:nvSpPr>
      <xdr:spPr>
        <a:xfrm>
          <a:off x="17162780" y="6612970"/>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114300</xdr:colOff>
      <xdr:row>39</xdr:row>
      <xdr:rowOff>121741</xdr:rowOff>
    </xdr:from>
    <xdr:to>
      <xdr:col>107</xdr:col>
      <xdr:colOff>50800</xdr:colOff>
      <xdr:row>39</xdr:row>
      <xdr:rowOff>125810</xdr:rowOff>
    </xdr:to>
    <xdr:cxnSp macro="">
      <xdr:nvCxnSpPr>
        <xdr:cNvPr id="596" name="直線コネクタ 595">
          <a:extLst>
            <a:ext uri="{FF2B5EF4-FFF2-40B4-BE49-F238E27FC236}">
              <a16:creationId xmlns:a16="http://schemas.microsoft.com/office/drawing/2014/main" id="{CC03BAF9-E2A5-4257-8739-53B0BAA5CD41}"/>
            </a:ext>
          </a:extLst>
        </xdr:cNvPr>
        <xdr:cNvCxnSpPr/>
      </xdr:nvCxnSpPr>
      <xdr:spPr>
        <a:xfrm flipV="1">
          <a:off x="17213580" y="6659701"/>
          <a:ext cx="774700" cy="406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97</xdr:col>
      <xdr:colOff>127000</xdr:colOff>
      <xdr:row>40</xdr:row>
      <xdr:rowOff>27941</xdr:rowOff>
    </xdr:from>
    <xdr:to>
      <xdr:col>98</xdr:col>
      <xdr:colOff>38100</xdr:colOff>
      <xdr:row>40</xdr:row>
      <xdr:rowOff>129541</xdr:rowOff>
    </xdr:to>
    <xdr:sp macro="" textlink="">
      <xdr:nvSpPr>
        <xdr:cNvPr id="597" name="楕円 596">
          <a:extLst>
            <a:ext uri="{FF2B5EF4-FFF2-40B4-BE49-F238E27FC236}">
              <a16:creationId xmlns:a16="http://schemas.microsoft.com/office/drawing/2014/main" id="{80286AD5-299B-4ADD-AABA-548E0DC2935A}"/>
            </a:ext>
          </a:extLst>
        </xdr:cNvPr>
        <xdr:cNvSpPr/>
      </xdr:nvSpPr>
      <xdr:spPr>
        <a:xfrm>
          <a:off x="16388080" y="6733541"/>
          <a:ext cx="7874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177800</xdr:colOff>
      <xdr:row>39</xdr:row>
      <xdr:rowOff>125810</xdr:rowOff>
    </xdr:from>
    <xdr:to>
      <xdr:col>102</xdr:col>
      <xdr:colOff>114300</xdr:colOff>
      <xdr:row>40</xdr:row>
      <xdr:rowOff>78741</xdr:rowOff>
    </xdr:to>
    <xdr:cxnSp macro="">
      <xdr:nvCxnSpPr>
        <xdr:cNvPr id="598" name="直線コネクタ 597">
          <a:extLst>
            <a:ext uri="{FF2B5EF4-FFF2-40B4-BE49-F238E27FC236}">
              <a16:creationId xmlns:a16="http://schemas.microsoft.com/office/drawing/2014/main" id="{E1FA618C-0B38-4179-90F5-30538CA3807F}"/>
            </a:ext>
          </a:extLst>
        </xdr:cNvPr>
        <xdr:cNvCxnSpPr/>
      </xdr:nvCxnSpPr>
      <xdr:spPr>
        <a:xfrm flipV="1">
          <a:off x="16431260" y="6663770"/>
          <a:ext cx="782320" cy="12057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88411</xdr:colOff>
      <xdr:row>40</xdr:row>
      <xdr:rowOff>158155</xdr:rowOff>
    </xdr:from>
    <xdr:ext cx="534377" cy="259045"/>
    <xdr:sp macro="" textlink="">
      <xdr:nvSpPr>
        <xdr:cNvPr id="599" name="n_1aveValue【一般廃棄物処理施設】&#10;一人当たり有形固定資産（償却資産）額">
          <a:extLst>
            <a:ext uri="{FF2B5EF4-FFF2-40B4-BE49-F238E27FC236}">
              <a16:creationId xmlns:a16="http://schemas.microsoft.com/office/drawing/2014/main" id="{3B6E4702-4FCE-4A51-9DDA-928C60B27C6F}"/>
            </a:ext>
          </a:extLst>
        </xdr:cNvPr>
        <xdr:cNvSpPr txBox="1"/>
      </xdr:nvSpPr>
      <xdr:spPr>
        <a:xfrm>
          <a:off x="18528811" y="686375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69,494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105</xdr:col>
      <xdr:colOff>164611</xdr:colOff>
      <xdr:row>40</xdr:row>
      <xdr:rowOff>145125</xdr:rowOff>
    </xdr:from>
    <xdr:ext cx="534377" cy="259045"/>
    <xdr:sp macro="" textlink="">
      <xdr:nvSpPr>
        <xdr:cNvPr id="600" name="n_2aveValue【一般廃棄物処理施設】&#10;一人当たり有形固定資産（償却資産）額">
          <a:extLst>
            <a:ext uri="{FF2B5EF4-FFF2-40B4-BE49-F238E27FC236}">
              <a16:creationId xmlns:a16="http://schemas.microsoft.com/office/drawing/2014/main" id="{8E82973C-1ADC-4068-808B-D03A6FA36265}"/>
            </a:ext>
          </a:extLst>
        </xdr:cNvPr>
        <xdr:cNvSpPr txBox="1"/>
      </xdr:nvSpPr>
      <xdr:spPr>
        <a:xfrm>
          <a:off x="17766811" y="685072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72,914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37611</xdr:colOff>
      <xdr:row>40</xdr:row>
      <xdr:rowOff>145548</xdr:rowOff>
    </xdr:from>
    <xdr:ext cx="534377" cy="259045"/>
    <xdr:sp macro="" textlink="">
      <xdr:nvSpPr>
        <xdr:cNvPr id="601" name="n_3aveValue【一般廃棄物処理施設】&#10;一人当たり有形固定資産（償却資産）額">
          <a:extLst>
            <a:ext uri="{FF2B5EF4-FFF2-40B4-BE49-F238E27FC236}">
              <a16:creationId xmlns:a16="http://schemas.microsoft.com/office/drawing/2014/main" id="{7F0B77F9-F32C-42AD-9A70-4F817467F5CD}"/>
            </a:ext>
          </a:extLst>
        </xdr:cNvPr>
        <xdr:cNvSpPr txBox="1"/>
      </xdr:nvSpPr>
      <xdr:spPr>
        <a:xfrm>
          <a:off x="16969251" y="685114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72,803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101111</xdr:colOff>
      <xdr:row>40</xdr:row>
      <xdr:rowOff>157035</xdr:rowOff>
    </xdr:from>
    <xdr:ext cx="534377" cy="259045"/>
    <xdr:sp macro="" textlink="">
      <xdr:nvSpPr>
        <xdr:cNvPr id="602" name="n_4aveValue【一般廃棄物処理施設】&#10;一人当たり有形固定資産（償却資産）額">
          <a:extLst>
            <a:ext uri="{FF2B5EF4-FFF2-40B4-BE49-F238E27FC236}">
              <a16:creationId xmlns:a16="http://schemas.microsoft.com/office/drawing/2014/main" id="{078C8B21-B899-4E5B-B783-29782BB63888}"/>
            </a:ext>
          </a:extLst>
        </xdr:cNvPr>
        <xdr:cNvSpPr txBox="1"/>
      </xdr:nvSpPr>
      <xdr:spPr>
        <a:xfrm>
          <a:off x="16194551" y="686263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69,788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56095</xdr:colOff>
      <xdr:row>38</xdr:row>
      <xdr:rowOff>12695</xdr:rowOff>
    </xdr:from>
    <xdr:ext cx="599010" cy="259045"/>
    <xdr:sp macro="" textlink="">
      <xdr:nvSpPr>
        <xdr:cNvPr id="603" name="n_1mainValue【一般廃棄物処理施設】&#10;一人当たり有形固定資産（償却資産）額">
          <a:extLst>
            <a:ext uri="{FF2B5EF4-FFF2-40B4-BE49-F238E27FC236}">
              <a16:creationId xmlns:a16="http://schemas.microsoft.com/office/drawing/2014/main" id="{4151D050-3663-4B48-8161-D05DB911999F}"/>
            </a:ext>
          </a:extLst>
        </xdr:cNvPr>
        <xdr:cNvSpPr txBox="1"/>
      </xdr:nvSpPr>
      <xdr:spPr>
        <a:xfrm>
          <a:off x="18496495" y="638301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114,339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105</xdr:col>
      <xdr:colOff>132295</xdr:colOff>
      <xdr:row>38</xdr:row>
      <xdr:rowOff>17618</xdr:rowOff>
    </xdr:from>
    <xdr:ext cx="599010" cy="259045"/>
    <xdr:sp macro="" textlink="">
      <xdr:nvSpPr>
        <xdr:cNvPr id="604" name="n_2mainValue【一般廃棄物処理施設】&#10;一人当たり有形固定資産（償却資産）額">
          <a:extLst>
            <a:ext uri="{FF2B5EF4-FFF2-40B4-BE49-F238E27FC236}">
              <a16:creationId xmlns:a16="http://schemas.microsoft.com/office/drawing/2014/main" id="{997037EC-6B62-4C3B-AFA5-F07E90C15F7C}"/>
            </a:ext>
          </a:extLst>
        </xdr:cNvPr>
        <xdr:cNvSpPr txBox="1"/>
      </xdr:nvSpPr>
      <xdr:spPr>
        <a:xfrm>
          <a:off x="17734495" y="638793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113,047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5295</xdr:colOff>
      <xdr:row>38</xdr:row>
      <xdr:rowOff>21687</xdr:rowOff>
    </xdr:from>
    <xdr:ext cx="599010" cy="259045"/>
    <xdr:sp macro="" textlink="">
      <xdr:nvSpPr>
        <xdr:cNvPr id="605" name="n_3mainValue【一般廃棄物処理施設】&#10;一人当たり有形固定資産（償却資産）額">
          <a:extLst>
            <a:ext uri="{FF2B5EF4-FFF2-40B4-BE49-F238E27FC236}">
              <a16:creationId xmlns:a16="http://schemas.microsoft.com/office/drawing/2014/main" id="{62166E20-A89D-437D-BC02-71F7D78205E3}"/>
            </a:ext>
          </a:extLst>
        </xdr:cNvPr>
        <xdr:cNvSpPr txBox="1"/>
      </xdr:nvSpPr>
      <xdr:spPr>
        <a:xfrm>
          <a:off x="16936935" y="639200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111,979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101111</xdr:colOff>
      <xdr:row>38</xdr:row>
      <xdr:rowOff>146068</xdr:rowOff>
    </xdr:from>
    <xdr:ext cx="534377" cy="259045"/>
    <xdr:sp macro="" textlink="">
      <xdr:nvSpPr>
        <xdr:cNvPr id="606" name="n_4mainValue【一般廃棄物処理施設】&#10;一人当たり有形固定資産（償却資産）額">
          <a:extLst>
            <a:ext uri="{FF2B5EF4-FFF2-40B4-BE49-F238E27FC236}">
              <a16:creationId xmlns:a16="http://schemas.microsoft.com/office/drawing/2014/main" id="{228F6D54-C6C2-4E5F-A937-0EC70A2210BB}"/>
            </a:ext>
          </a:extLst>
        </xdr:cNvPr>
        <xdr:cNvSpPr txBox="1"/>
      </xdr:nvSpPr>
      <xdr:spPr>
        <a:xfrm>
          <a:off x="16194551" y="651638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79,333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46</xdr:row>
      <xdr:rowOff>114300</xdr:rowOff>
    </xdr:from>
    <xdr:to>
      <xdr:col>90</xdr:col>
      <xdr:colOff>25400</xdr:colOff>
      <xdr:row>50</xdr:row>
      <xdr:rowOff>63500</xdr:rowOff>
    </xdr:to>
    <xdr:sp macro="" textlink="">
      <xdr:nvSpPr>
        <xdr:cNvPr id="607" name="正方形/長方形 606">
          <a:extLst>
            <a:ext uri="{FF2B5EF4-FFF2-40B4-BE49-F238E27FC236}">
              <a16:creationId xmlns:a16="http://schemas.microsoft.com/office/drawing/2014/main" id="{950CE229-F95E-4195-A3EB-EF5A4C4A1F01}"/>
            </a:ext>
          </a:extLst>
        </xdr:cNvPr>
        <xdr:cNvSpPr/>
      </xdr:nvSpPr>
      <xdr:spPr>
        <a:xfrm>
          <a:off x="10960100" y="7825740"/>
          <a:ext cx="4152900" cy="61976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保健センター・保健所</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50</xdr:row>
      <xdr:rowOff>88900</xdr:rowOff>
    </xdr:from>
    <xdr:to>
      <xdr:col>74</xdr:col>
      <xdr:colOff>0</xdr:colOff>
      <xdr:row>52</xdr:row>
      <xdr:rowOff>0</xdr:rowOff>
    </xdr:to>
    <xdr:sp macro="" textlink="">
      <xdr:nvSpPr>
        <xdr:cNvPr id="608" name="正方形/長方形 607">
          <a:extLst>
            <a:ext uri="{FF2B5EF4-FFF2-40B4-BE49-F238E27FC236}">
              <a16:creationId xmlns:a16="http://schemas.microsoft.com/office/drawing/2014/main" id="{34392669-D5A1-44FE-AAF4-8C72F9974BFB}"/>
            </a:ext>
          </a:extLst>
        </xdr:cNvPr>
        <xdr:cNvSpPr/>
      </xdr:nvSpPr>
      <xdr:spPr>
        <a:xfrm>
          <a:off x="11064240" y="847090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51</xdr:row>
      <xdr:rowOff>120650</xdr:rowOff>
    </xdr:from>
    <xdr:to>
      <xdr:col>74</xdr:col>
      <xdr:colOff>0</xdr:colOff>
      <xdr:row>53</xdr:row>
      <xdr:rowOff>31750</xdr:rowOff>
    </xdr:to>
    <xdr:sp macro="" textlink="">
      <xdr:nvSpPr>
        <xdr:cNvPr id="609" name="正方形/長方形 608">
          <a:extLst>
            <a:ext uri="{FF2B5EF4-FFF2-40B4-BE49-F238E27FC236}">
              <a16:creationId xmlns:a16="http://schemas.microsoft.com/office/drawing/2014/main" id="{1AD0A7EB-09EE-49D9-AEBD-0EF9DC52D84A}"/>
            </a:ext>
          </a:extLst>
        </xdr:cNvPr>
        <xdr:cNvSpPr/>
      </xdr:nvSpPr>
      <xdr:spPr>
        <a:xfrm>
          <a:off x="11064240" y="867029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11/24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50</xdr:row>
      <xdr:rowOff>88900</xdr:rowOff>
    </xdr:from>
    <xdr:to>
      <xdr:col>79</xdr:col>
      <xdr:colOff>63500</xdr:colOff>
      <xdr:row>52</xdr:row>
      <xdr:rowOff>0</xdr:rowOff>
    </xdr:to>
    <xdr:sp macro="" textlink="">
      <xdr:nvSpPr>
        <xdr:cNvPr id="610" name="正方形/長方形 609">
          <a:extLst>
            <a:ext uri="{FF2B5EF4-FFF2-40B4-BE49-F238E27FC236}">
              <a16:creationId xmlns:a16="http://schemas.microsoft.com/office/drawing/2014/main" id="{F784F706-5409-4D88-9BCE-AE640AF16394}"/>
            </a:ext>
          </a:extLst>
        </xdr:cNvPr>
        <xdr:cNvSpPr/>
      </xdr:nvSpPr>
      <xdr:spPr>
        <a:xfrm>
          <a:off x="11965940" y="847090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51</xdr:row>
      <xdr:rowOff>120650</xdr:rowOff>
    </xdr:from>
    <xdr:to>
      <xdr:col>79</xdr:col>
      <xdr:colOff>63500</xdr:colOff>
      <xdr:row>53</xdr:row>
      <xdr:rowOff>31750</xdr:rowOff>
    </xdr:to>
    <xdr:sp macro="" textlink="">
      <xdr:nvSpPr>
        <xdr:cNvPr id="611" name="正方形/長方形 610">
          <a:extLst>
            <a:ext uri="{FF2B5EF4-FFF2-40B4-BE49-F238E27FC236}">
              <a16:creationId xmlns:a16="http://schemas.microsoft.com/office/drawing/2014/main" id="{9CAAFC16-0AF3-439D-8AC4-413D59620646}"/>
            </a:ext>
          </a:extLst>
        </xdr:cNvPr>
        <xdr:cNvSpPr/>
      </xdr:nvSpPr>
      <xdr:spPr>
        <a:xfrm>
          <a:off x="11965940" y="867029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51.6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50</xdr:row>
      <xdr:rowOff>88900</xdr:rowOff>
    </xdr:from>
    <xdr:to>
      <xdr:col>85</xdr:col>
      <xdr:colOff>63500</xdr:colOff>
      <xdr:row>52</xdr:row>
      <xdr:rowOff>0</xdr:rowOff>
    </xdr:to>
    <xdr:sp macro="" textlink="">
      <xdr:nvSpPr>
        <xdr:cNvPr id="612" name="正方形/長方形 611">
          <a:extLst>
            <a:ext uri="{FF2B5EF4-FFF2-40B4-BE49-F238E27FC236}">
              <a16:creationId xmlns:a16="http://schemas.microsoft.com/office/drawing/2014/main" id="{5F5B5DE4-440D-4331-95FD-AF1F3D0AEAA9}"/>
            </a:ext>
          </a:extLst>
        </xdr:cNvPr>
        <xdr:cNvSpPr/>
      </xdr:nvSpPr>
      <xdr:spPr>
        <a:xfrm>
          <a:off x="12971780" y="847090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愛媛県平均</a:t>
          </a:r>
        </a:p>
      </xdr:txBody>
    </xdr:sp>
    <xdr:clientData/>
  </xdr:twoCellAnchor>
  <xdr:twoCellAnchor>
    <xdr:from>
      <xdr:col>77</xdr:col>
      <xdr:colOff>63500</xdr:colOff>
      <xdr:row>51</xdr:row>
      <xdr:rowOff>120650</xdr:rowOff>
    </xdr:from>
    <xdr:to>
      <xdr:col>85</xdr:col>
      <xdr:colOff>63500</xdr:colOff>
      <xdr:row>53</xdr:row>
      <xdr:rowOff>31750</xdr:rowOff>
    </xdr:to>
    <xdr:sp macro="" textlink="">
      <xdr:nvSpPr>
        <xdr:cNvPr id="613" name="正方形/長方形 612">
          <a:extLst>
            <a:ext uri="{FF2B5EF4-FFF2-40B4-BE49-F238E27FC236}">
              <a16:creationId xmlns:a16="http://schemas.microsoft.com/office/drawing/2014/main" id="{A24825EB-FDA2-4F90-A10E-F3A2628B40D8}"/>
            </a:ext>
          </a:extLst>
        </xdr:cNvPr>
        <xdr:cNvSpPr/>
      </xdr:nvSpPr>
      <xdr:spPr>
        <a:xfrm>
          <a:off x="12971780" y="867029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53.8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53</xdr:row>
      <xdr:rowOff>57150</xdr:rowOff>
    </xdr:from>
    <xdr:to>
      <xdr:col>90</xdr:col>
      <xdr:colOff>25400</xdr:colOff>
      <xdr:row>66</xdr:row>
      <xdr:rowOff>114300</xdr:rowOff>
    </xdr:to>
    <xdr:sp macro="" textlink="">
      <xdr:nvSpPr>
        <xdr:cNvPr id="614" name="正方形/長方形 613">
          <a:extLst>
            <a:ext uri="{FF2B5EF4-FFF2-40B4-BE49-F238E27FC236}">
              <a16:creationId xmlns:a16="http://schemas.microsoft.com/office/drawing/2014/main" id="{1B0B7EF6-C4E8-41B2-95ED-AA7A8982F23E}"/>
            </a:ext>
          </a:extLst>
        </xdr:cNvPr>
        <xdr:cNvSpPr/>
      </xdr:nvSpPr>
      <xdr:spPr>
        <a:xfrm>
          <a:off x="10960100" y="8942070"/>
          <a:ext cx="4152900" cy="223647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52</xdr:row>
      <xdr:rowOff>38100</xdr:rowOff>
    </xdr:from>
    <xdr:ext cx="298543" cy="225703"/>
    <xdr:sp macro="" textlink="">
      <xdr:nvSpPr>
        <xdr:cNvPr id="615" name="テキスト ボックス 614">
          <a:extLst>
            <a:ext uri="{FF2B5EF4-FFF2-40B4-BE49-F238E27FC236}">
              <a16:creationId xmlns:a16="http://schemas.microsoft.com/office/drawing/2014/main" id="{64933DC0-0E69-4B70-9E32-40E43E0210A9}"/>
            </a:ext>
          </a:extLst>
        </xdr:cNvPr>
        <xdr:cNvSpPr txBox="1"/>
      </xdr:nvSpPr>
      <xdr:spPr>
        <a:xfrm>
          <a:off x="10922000" y="875538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66</xdr:row>
      <xdr:rowOff>114300</xdr:rowOff>
    </xdr:from>
    <xdr:to>
      <xdr:col>89</xdr:col>
      <xdr:colOff>177800</xdr:colOff>
      <xdr:row>66</xdr:row>
      <xdr:rowOff>114300</xdr:rowOff>
    </xdr:to>
    <xdr:cxnSp macro="">
      <xdr:nvCxnSpPr>
        <xdr:cNvPr id="616" name="直線コネクタ 615">
          <a:extLst>
            <a:ext uri="{FF2B5EF4-FFF2-40B4-BE49-F238E27FC236}">
              <a16:creationId xmlns:a16="http://schemas.microsoft.com/office/drawing/2014/main" id="{9BE05948-D79F-439D-A12B-E9537192C217}"/>
            </a:ext>
          </a:extLst>
        </xdr:cNvPr>
        <xdr:cNvCxnSpPr/>
      </xdr:nvCxnSpPr>
      <xdr:spPr>
        <a:xfrm>
          <a:off x="10960100" y="11178540"/>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65</xdr:row>
      <xdr:rowOff>143527</xdr:rowOff>
    </xdr:from>
    <xdr:ext cx="403059" cy="259045"/>
    <xdr:sp macro="" textlink="">
      <xdr:nvSpPr>
        <xdr:cNvPr id="617" name="テキスト ボックス 616">
          <a:extLst>
            <a:ext uri="{FF2B5EF4-FFF2-40B4-BE49-F238E27FC236}">
              <a16:creationId xmlns:a16="http://schemas.microsoft.com/office/drawing/2014/main" id="{B3D2F2B7-D6E1-4A2C-BA27-B01287BDB297}"/>
            </a:ext>
          </a:extLst>
        </xdr:cNvPr>
        <xdr:cNvSpPr txBox="1"/>
      </xdr:nvSpPr>
      <xdr:spPr>
        <a:xfrm>
          <a:off x="10602761" y="1104012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64</xdr:row>
      <xdr:rowOff>76200</xdr:rowOff>
    </xdr:from>
    <xdr:to>
      <xdr:col>89</xdr:col>
      <xdr:colOff>177800</xdr:colOff>
      <xdr:row>64</xdr:row>
      <xdr:rowOff>76200</xdr:rowOff>
    </xdr:to>
    <xdr:cxnSp macro="">
      <xdr:nvCxnSpPr>
        <xdr:cNvPr id="618" name="直線コネクタ 617">
          <a:extLst>
            <a:ext uri="{FF2B5EF4-FFF2-40B4-BE49-F238E27FC236}">
              <a16:creationId xmlns:a16="http://schemas.microsoft.com/office/drawing/2014/main" id="{28A7D20F-6764-417C-A155-9FDDDBE92FBE}"/>
            </a:ext>
          </a:extLst>
        </xdr:cNvPr>
        <xdr:cNvCxnSpPr/>
      </xdr:nvCxnSpPr>
      <xdr:spPr>
        <a:xfrm>
          <a:off x="10960100" y="10805160"/>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63</xdr:row>
      <xdr:rowOff>105427</xdr:rowOff>
    </xdr:from>
    <xdr:ext cx="403059" cy="259045"/>
    <xdr:sp macro="" textlink="">
      <xdr:nvSpPr>
        <xdr:cNvPr id="619" name="テキスト ボックス 618">
          <a:extLst>
            <a:ext uri="{FF2B5EF4-FFF2-40B4-BE49-F238E27FC236}">
              <a16:creationId xmlns:a16="http://schemas.microsoft.com/office/drawing/2014/main" id="{F9EB0FA4-A244-4FE8-BACA-3CB470A8D77E}"/>
            </a:ext>
          </a:extLst>
        </xdr:cNvPr>
        <xdr:cNvSpPr txBox="1"/>
      </xdr:nvSpPr>
      <xdr:spPr>
        <a:xfrm>
          <a:off x="10602761" y="1066674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62</xdr:row>
      <xdr:rowOff>38100</xdr:rowOff>
    </xdr:from>
    <xdr:to>
      <xdr:col>89</xdr:col>
      <xdr:colOff>177800</xdr:colOff>
      <xdr:row>62</xdr:row>
      <xdr:rowOff>38100</xdr:rowOff>
    </xdr:to>
    <xdr:cxnSp macro="">
      <xdr:nvCxnSpPr>
        <xdr:cNvPr id="620" name="直線コネクタ 619">
          <a:extLst>
            <a:ext uri="{FF2B5EF4-FFF2-40B4-BE49-F238E27FC236}">
              <a16:creationId xmlns:a16="http://schemas.microsoft.com/office/drawing/2014/main" id="{30994BB4-BD2C-4C18-AC73-B0EEA048F1BD}"/>
            </a:ext>
          </a:extLst>
        </xdr:cNvPr>
        <xdr:cNvCxnSpPr/>
      </xdr:nvCxnSpPr>
      <xdr:spPr>
        <a:xfrm>
          <a:off x="10960100" y="10431780"/>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61</xdr:row>
      <xdr:rowOff>67327</xdr:rowOff>
    </xdr:from>
    <xdr:ext cx="403059" cy="259045"/>
    <xdr:sp macro="" textlink="">
      <xdr:nvSpPr>
        <xdr:cNvPr id="621" name="テキスト ボックス 620">
          <a:extLst>
            <a:ext uri="{FF2B5EF4-FFF2-40B4-BE49-F238E27FC236}">
              <a16:creationId xmlns:a16="http://schemas.microsoft.com/office/drawing/2014/main" id="{10B953E0-33CE-4B8A-A2DB-B88780895841}"/>
            </a:ext>
          </a:extLst>
        </xdr:cNvPr>
        <xdr:cNvSpPr txBox="1"/>
      </xdr:nvSpPr>
      <xdr:spPr>
        <a:xfrm>
          <a:off x="10602761" y="1029336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70.0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60</xdr:row>
      <xdr:rowOff>0</xdr:rowOff>
    </xdr:from>
    <xdr:to>
      <xdr:col>89</xdr:col>
      <xdr:colOff>177800</xdr:colOff>
      <xdr:row>60</xdr:row>
      <xdr:rowOff>0</xdr:rowOff>
    </xdr:to>
    <xdr:cxnSp macro="">
      <xdr:nvCxnSpPr>
        <xdr:cNvPr id="622" name="直線コネクタ 621">
          <a:extLst>
            <a:ext uri="{FF2B5EF4-FFF2-40B4-BE49-F238E27FC236}">
              <a16:creationId xmlns:a16="http://schemas.microsoft.com/office/drawing/2014/main" id="{34AE6A35-F06E-4D87-8024-564FE2559E71}"/>
            </a:ext>
          </a:extLst>
        </xdr:cNvPr>
        <xdr:cNvCxnSpPr/>
      </xdr:nvCxnSpPr>
      <xdr:spPr>
        <a:xfrm>
          <a:off x="10960100" y="10058400"/>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59</xdr:row>
      <xdr:rowOff>29227</xdr:rowOff>
    </xdr:from>
    <xdr:ext cx="403059" cy="259045"/>
    <xdr:sp macro="" textlink="">
      <xdr:nvSpPr>
        <xdr:cNvPr id="623" name="テキスト ボックス 622">
          <a:extLst>
            <a:ext uri="{FF2B5EF4-FFF2-40B4-BE49-F238E27FC236}">
              <a16:creationId xmlns:a16="http://schemas.microsoft.com/office/drawing/2014/main" id="{B6B001AD-6DEE-45FA-AAD8-D9E2E90AFF15}"/>
            </a:ext>
          </a:extLst>
        </xdr:cNvPr>
        <xdr:cNvSpPr txBox="1"/>
      </xdr:nvSpPr>
      <xdr:spPr>
        <a:xfrm>
          <a:off x="10602761" y="991998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57</xdr:row>
      <xdr:rowOff>133350</xdr:rowOff>
    </xdr:from>
    <xdr:to>
      <xdr:col>89</xdr:col>
      <xdr:colOff>177800</xdr:colOff>
      <xdr:row>57</xdr:row>
      <xdr:rowOff>133350</xdr:rowOff>
    </xdr:to>
    <xdr:cxnSp macro="">
      <xdr:nvCxnSpPr>
        <xdr:cNvPr id="624" name="直線コネクタ 623">
          <a:extLst>
            <a:ext uri="{FF2B5EF4-FFF2-40B4-BE49-F238E27FC236}">
              <a16:creationId xmlns:a16="http://schemas.microsoft.com/office/drawing/2014/main" id="{61FA29BC-73AB-43A6-9CC6-A9051EB42A31}"/>
            </a:ext>
          </a:extLst>
        </xdr:cNvPr>
        <xdr:cNvCxnSpPr/>
      </xdr:nvCxnSpPr>
      <xdr:spPr>
        <a:xfrm>
          <a:off x="10960100" y="9688830"/>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56</xdr:row>
      <xdr:rowOff>162577</xdr:rowOff>
    </xdr:from>
    <xdr:ext cx="403059" cy="259045"/>
    <xdr:sp macro="" textlink="">
      <xdr:nvSpPr>
        <xdr:cNvPr id="625" name="テキスト ボックス 624">
          <a:extLst>
            <a:ext uri="{FF2B5EF4-FFF2-40B4-BE49-F238E27FC236}">
              <a16:creationId xmlns:a16="http://schemas.microsoft.com/office/drawing/2014/main" id="{E55E7B21-B09B-43EC-ADF5-6EF0A4B99DE1}"/>
            </a:ext>
          </a:extLst>
        </xdr:cNvPr>
        <xdr:cNvSpPr txBox="1"/>
      </xdr:nvSpPr>
      <xdr:spPr>
        <a:xfrm>
          <a:off x="10602761" y="955041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55</xdr:row>
      <xdr:rowOff>95250</xdr:rowOff>
    </xdr:from>
    <xdr:to>
      <xdr:col>89</xdr:col>
      <xdr:colOff>177800</xdr:colOff>
      <xdr:row>55</xdr:row>
      <xdr:rowOff>95250</xdr:rowOff>
    </xdr:to>
    <xdr:cxnSp macro="">
      <xdr:nvCxnSpPr>
        <xdr:cNvPr id="626" name="直線コネクタ 625">
          <a:extLst>
            <a:ext uri="{FF2B5EF4-FFF2-40B4-BE49-F238E27FC236}">
              <a16:creationId xmlns:a16="http://schemas.microsoft.com/office/drawing/2014/main" id="{56E5F3AA-8BB4-413C-8EB2-721ED0F22219}"/>
            </a:ext>
          </a:extLst>
        </xdr:cNvPr>
        <xdr:cNvCxnSpPr/>
      </xdr:nvCxnSpPr>
      <xdr:spPr>
        <a:xfrm>
          <a:off x="10960100" y="9315450"/>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54</xdr:row>
      <xdr:rowOff>124477</xdr:rowOff>
    </xdr:from>
    <xdr:ext cx="403059" cy="259045"/>
    <xdr:sp macro="" textlink="">
      <xdr:nvSpPr>
        <xdr:cNvPr id="627" name="テキスト ボックス 626">
          <a:extLst>
            <a:ext uri="{FF2B5EF4-FFF2-40B4-BE49-F238E27FC236}">
              <a16:creationId xmlns:a16="http://schemas.microsoft.com/office/drawing/2014/main" id="{4C1A3230-E97F-48ED-8F30-2FF374EC0F3F}"/>
            </a:ext>
          </a:extLst>
        </xdr:cNvPr>
        <xdr:cNvSpPr txBox="1"/>
      </xdr:nvSpPr>
      <xdr:spPr>
        <a:xfrm>
          <a:off x="10602761" y="917703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53</xdr:row>
      <xdr:rowOff>57150</xdr:rowOff>
    </xdr:from>
    <xdr:to>
      <xdr:col>89</xdr:col>
      <xdr:colOff>177800</xdr:colOff>
      <xdr:row>53</xdr:row>
      <xdr:rowOff>57150</xdr:rowOff>
    </xdr:to>
    <xdr:cxnSp macro="">
      <xdr:nvCxnSpPr>
        <xdr:cNvPr id="628" name="直線コネクタ 627">
          <a:extLst>
            <a:ext uri="{FF2B5EF4-FFF2-40B4-BE49-F238E27FC236}">
              <a16:creationId xmlns:a16="http://schemas.microsoft.com/office/drawing/2014/main" id="{BA4E56A4-42CD-436C-9129-74BBA327729F}"/>
            </a:ext>
          </a:extLst>
        </xdr:cNvPr>
        <xdr:cNvCxnSpPr/>
      </xdr:nvCxnSpPr>
      <xdr:spPr>
        <a:xfrm>
          <a:off x="10960100" y="8942070"/>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52</xdr:row>
      <xdr:rowOff>86377</xdr:rowOff>
    </xdr:from>
    <xdr:ext cx="403059" cy="259045"/>
    <xdr:sp macro="" textlink="">
      <xdr:nvSpPr>
        <xdr:cNvPr id="629" name="テキスト ボックス 628">
          <a:extLst>
            <a:ext uri="{FF2B5EF4-FFF2-40B4-BE49-F238E27FC236}">
              <a16:creationId xmlns:a16="http://schemas.microsoft.com/office/drawing/2014/main" id="{FBB24F3D-A401-454C-9468-A1C27ED04D8C}"/>
            </a:ext>
          </a:extLst>
        </xdr:cNvPr>
        <xdr:cNvSpPr txBox="1"/>
      </xdr:nvSpPr>
      <xdr:spPr>
        <a:xfrm>
          <a:off x="10602761" y="880365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53</xdr:row>
      <xdr:rowOff>57150</xdr:rowOff>
    </xdr:from>
    <xdr:to>
      <xdr:col>90</xdr:col>
      <xdr:colOff>25400</xdr:colOff>
      <xdr:row>66</xdr:row>
      <xdr:rowOff>114300</xdr:rowOff>
    </xdr:to>
    <xdr:sp macro="" textlink="">
      <xdr:nvSpPr>
        <xdr:cNvPr id="630" name="【保健センター・保健所】&#10;有形固定資産減価償却率グラフ枠">
          <a:extLst>
            <a:ext uri="{FF2B5EF4-FFF2-40B4-BE49-F238E27FC236}">
              <a16:creationId xmlns:a16="http://schemas.microsoft.com/office/drawing/2014/main" id="{A8F041BA-2EF1-44F7-8A8D-B6F59C2181D5}"/>
            </a:ext>
          </a:extLst>
        </xdr:cNvPr>
        <xdr:cNvSpPr/>
      </xdr:nvSpPr>
      <xdr:spPr>
        <a:xfrm>
          <a:off x="10960100" y="8942070"/>
          <a:ext cx="4152900" cy="223647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126364</xdr:colOff>
      <xdr:row>56</xdr:row>
      <xdr:rowOff>41910</xdr:rowOff>
    </xdr:from>
    <xdr:to>
      <xdr:col>85</xdr:col>
      <xdr:colOff>126364</xdr:colOff>
      <xdr:row>64</xdr:row>
      <xdr:rowOff>72390</xdr:rowOff>
    </xdr:to>
    <xdr:cxnSp macro="">
      <xdr:nvCxnSpPr>
        <xdr:cNvPr id="631" name="直線コネクタ 630">
          <a:extLst>
            <a:ext uri="{FF2B5EF4-FFF2-40B4-BE49-F238E27FC236}">
              <a16:creationId xmlns:a16="http://schemas.microsoft.com/office/drawing/2014/main" id="{865397EE-2BA7-48BC-A575-46E057C8FABA}"/>
            </a:ext>
          </a:extLst>
        </xdr:cNvPr>
        <xdr:cNvCxnSpPr/>
      </xdr:nvCxnSpPr>
      <xdr:spPr>
        <a:xfrm flipV="1">
          <a:off x="14375764" y="9429750"/>
          <a:ext cx="0" cy="13716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64</xdr:row>
      <xdr:rowOff>76217</xdr:rowOff>
    </xdr:from>
    <xdr:ext cx="405111" cy="259045"/>
    <xdr:sp macro="" textlink="">
      <xdr:nvSpPr>
        <xdr:cNvPr id="632" name="【保健センター・保健所】&#10;有形固定資産減価償却率最小値テキスト">
          <a:extLst>
            <a:ext uri="{FF2B5EF4-FFF2-40B4-BE49-F238E27FC236}">
              <a16:creationId xmlns:a16="http://schemas.microsoft.com/office/drawing/2014/main" id="{9EED48CC-6DAF-42C0-A8AB-9EBEA1C950DF}"/>
            </a:ext>
          </a:extLst>
        </xdr:cNvPr>
        <xdr:cNvSpPr txBox="1"/>
      </xdr:nvSpPr>
      <xdr:spPr>
        <a:xfrm>
          <a:off x="14414500" y="1080517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79.9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64</xdr:row>
      <xdr:rowOff>72390</xdr:rowOff>
    </xdr:from>
    <xdr:to>
      <xdr:col>86</xdr:col>
      <xdr:colOff>25400</xdr:colOff>
      <xdr:row>64</xdr:row>
      <xdr:rowOff>72390</xdr:rowOff>
    </xdr:to>
    <xdr:cxnSp macro="">
      <xdr:nvCxnSpPr>
        <xdr:cNvPr id="633" name="直線コネクタ 632">
          <a:extLst>
            <a:ext uri="{FF2B5EF4-FFF2-40B4-BE49-F238E27FC236}">
              <a16:creationId xmlns:a16="http://schemas.microsoft.com/office/drawing/2014/main" id="{95357AA7-2A39-4ED7-9065-6CBCC2F42D23}"/>
            </a:ext>
          </a:extLst>
        </xdr:cNvPr>
        <xdr:cNvCxnSpPr/>
      </xdr:nvCxnSpPr>
      <xdr:spPr>
        <a:xfrm>
          <a:off x="14287500" y="10801350"/>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54</xdr:row>
      <xdr:rowOff>160037</xdr:rowOff>
    </xdr:from>
    <xdr:ext cx="405111" cy="259045"/>
    <xdr:sp macro="" textlink="">
      <xdr:nvSpPr>
        <xdr:cNvPr id="634" name="【保健センター・保健所】&#10;有形固定資産減価償却率最大値テキスト">
          <a:extLst>
            <a:ext uri="{FF2B5EF4-FFF2-40B4-BE49-F238E27FC236}">
              <a16:creationId xmlns:a16="http://schemas.microsoft.com/office/drawing/2014/main" id="{0903F8D8-1D1B-403D-8EB7-1B5EEB94BC7D}"/>
            </a:ext>
          </a:extLst>
        </xdr:cNvPr>
        <xdr:cNvSpPr txBox="1"/>
      </xdr:nvSpPr>
      <xdr:spPr>
        <a:xfrm>
          <a:off x="14414500" y="921259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43.1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56</xdr:row>
      <xdr:rowOff>41910</xdr:rowOff>
    </xdr:from>
    <xdr:to>
      <xdr:col>86</xdr:col>
      <xdr:colOff>25400</xdr:colOff>
      <xdr:row>56</xdr:row>
      <xdr:rowOff>41910</xdr:rowOff>
    </xdr:to>
    <xdr:cxnSp macro="">
      <xdr:nvCxnSpPr>
        <xdr:cNvPr id="635" name="直線コネクタ 634">
          <a:extLst>
            <a:ext uri="{FF2B5EF4-FFF2-40B4-BE49-F238E27FC236}">
              <a16:creationId xmlns:a16="http://schemas.microsoft.com/office/drawing/2014/main" id="{9E8E09FE-F6FA-41C6-BDF8-43A1B0297448}"/>
            </a:ext>
          </a:extLst>
        </xdr:cNvPr>
        <xdr:cNvCxnSpPr/>
      </xdr:nvCxnSpPr>
      <xdr:spPr>
        <a:xfrm>
          <a:off x="14287500" y="9429750"/>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57</xdr:row>
      <xdr:rowOff>128287</xdr:rowOff>
    </xdr:from>
    <xdr:ext cx="405111" cy="259045"/>
    <xdr:sp macro="" textlink="">
      <xdr:nvSpPr>
        <xdr:cNvPr id="636" name="【保健センター・保健所】&#10;有形固定資産減価償却率平均値テキスト">
          <a:extLst>
            <a:ext uri="{FF2B5EF4-FFF2-40B4-BE49-F238E27FC236}">
              <a16:creationId xmlns:a16="http://schemas.microsoft.com/office/drawing/2014/main" id="{8721EFCD-BF47-483B-AE9E-27FAA5A652D9}"/>
            </a:ext>
          </a:extLst>
        </xdr:cNvPr>
        <xdr:cNvSpPr txBox="1"/>
      </xdr:nvSpPr>
      <xdr:spPr>
        <a:xfrm>
          <a:off x="14414500" y="9683767"/>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55.1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58</xdr:row>
      <xdr:rowOff>105410</xdr:rowOff>
    </xdr:from>
    <xdr:to>
      <xdr:col>85</xdr:col>
      <xdr:colOff>177800</xdr:colOff>
      <xdr:row>59</xdr:row>
      <xdr:rowOff>35560</xdr:rowOff>
    </xdr:to>
    <xdr:sp macro="" textlink="">
      <xdr:nvSpPr>
        <xdr:cNvPr id="637" name="フローチャート: 判断 636">
          <a:extLst>
            <a:ext uri="{FF2B5EF4-FFF2-40B4-BE49-F238E27FC236}">
              <a16:creationId xmlns:a16="http://schemas.microsoft.com/office/drawing/2014/main" id="{1BB30783-288D-4F20-99E7-E8C03A1A3EA7}"/>
            </a:ext>
          </a:extLst>
        </xdr:cNvPr>
        <xdr:cNvSpPr/>
      </xdr:nvSpPr>
      <xdr:spPr>
        <a:xfrm>
          <a:off x="14325600" y="9828530"/>
          <a:ext cx="9398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58</xdr:row>
      <xdr:rowOff>74930</xdr:rowOff>
    </xdr:from>
    <xdr:to>
      <xdr:col>81</xdr:col>
      <xdr:colOff>101600</xdr:colOff>
      <xdr:row>59</xdr:row>
      <xdr:rowOff>5080</xdr:rowOff>
    </xdr:to>
    <xdr:sp macro="" textlink="">
      <xdr:nvSpPr>
        <xdr:cNvPr id="638" name="フローチャート: 判断 637">
          <a:extLst>
            <a:ext uri="{FF2B5EF4-FFF2-40B4-BE49-F238E27FC236}">
              <a16:creationId xmlns:a16="http://schemas.microsoft.com/office/drawing/2014/main" id="{6DAD0386-1722-41BA-B5F9-7F1F19A66C90}"/>
            </a:ext>
          </a:extLst>
        </xdr:cNvPr>
        <xdr:cNvSpPr/>
      </xdr:nvSpPr>
      <xdr:spPr>
        <a:xfrm>
          <a:off x="13578840" y="9798050"/>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57</xdr:row>
      <xdr:rowOff>109220</xdr:rowOff>
    </xdr:from>
    <xdr:to>
      <xdr:col>76</xdr:col>
      <xdr:colOff>165100</xdr:colOff>
      <xdr:row>58</xdr:row>
      <xdr:rowOff>39370</xdr:rowOff>
    </xdr:to>
    <xdr:sp macro="" textlink="">
      <xdr:nvSpPr>
        <xdr:cNvPr id="639" name="フローチャート: 判断 638">
          <a:extLst>
            <a:ext uri="{FF2B5EF4-FFF2-40B4-BE49-F238E27FC236}">
              <a16:creationId xmlns:a16="http://schemas.microsoft.com/office/drawing/2014/main" id="{38104929-6CCD-4684-BD3D-3062CFC71D99}"/>
            </a:ext>
          </a:extLst>
        </xdr:cNvPr>
        <xdr:cNvSpPr/>
      </xdr:nvSpPr>
      <xdr:spPr>
        <a:xfrm>
          <a:off x="12804140" y="9664700"/>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127000</xdr:colOff>
      <xdr:row>57</xdr:row>
      <xdr:rowOff>44450</xdr:rowOff>
    </xdr:from>
    <xdr:to>
      <xdr:col>72</xdr:col>
      <xdr:colOff>38100</xdr:colOff>
      <xdr:row>57</xdr:row>
      <xdr:rowOff>146050</xdr:rowOff>
    </xdr:to>
    <xdr:sp macro="" textlink="">
      <xdr:nvSpPr>
        <xdr:cNvPr id="640" name="フローチャート: 判断 639">
          <a:extLst>
            <a:ext uri="{FF2B5EF4-FFF2-40B4-BE49-F238E27FC236}">
              <a16:creationId xmlns:a16="http://schemas.microsoft.com/office/drawing/2014/main" id="{840E43A2-CD9C-4BF5-9712-75758A407F25}"/>
            </a:ext>
          </a:extLst>
        </xdr:cNvPr>
        <xdr:cNvSpPr/>
      </xdr:nvSpPr>
      <xdr:spPr>
        <a:xfrm>
          <a:off x="12029440" y="9599930"/>
          <a:ext cx="7874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0</xdr:colOff>
      <xdr:row>56</xdr:row>
      <xdr:rowOff>128270</xdr:rowOff>
    </xdr:from>
    <xdr:to>
      <xdr:col>67</xdr:col>
      <xdr:colOff>101600</xdr:colOff>
      <xdr:row>57</xdr:row>
      <xdr:rowOff>58420</xdr:rowOff>
    </xdr:to>
    <xdr:sp macro="" textlink="">
      <xdr:nvSpPr>
        <xdr:cNvPr id="641" name="フローチャート: 判断 640">
          <a:extLst>
            <a:ext uri="{FF2B5EF4-FFF2-40B4-BE49-F238E27FC236}">
              <a16:creationId xmlns:a16="http://schemas.microsoft.com/office/drawing/2014/main" id="{9A9C68D0-1EA1-4BF3-A0D0-2C8059434A74}"/>
            </a:ext>
          </a:extLst>
        </xdr:cNvPr>
        <xdr:cNvSpPr/>
      </xdr:nvSpPr>
      <xdr:spPr>
        <a:xfrm>
          <a:off x="11231880" y="9516110"/>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66</xdr:row>
      <xdr:rowOff>111777</xdr:rowOff>
    </xdr:from>
    <xdr:ext cx="762000" cy="259045"/>
    <xdr:sp macro="" textlink="">
      <xdr:nvSpPr>
        <xdr:cNvPr id="642" name="テキスト ボックス 641">
          <a:extLst>
            <a:ext uri="{FF2B5EF4-FFF2-40B4-BE49-F238E27FC236}">
              <a16:creationId xmlns:a16="http://schemas.microsoft.com/office/drawing/2014/main" id="{A0B946CE-9A4F-4E60-A6A8-CED8D6F9640A}"/>
            </a:ext>
          </a:extLst>
        </xdr:cNvPr>
        <xdr:cNvSpPr txBox="1"/>
      </xdr:nvSpPr>
      <xdr:spPr>
        <a:xfrm>
          <a:off x="14208760" y="111760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66</xdr:row>
      <xdr:rowOff>111777</xdr:rowOff>
    </xdr:from>
    <xdr:ext cx="762000" cy="259045"/>
    <xdr:sp macro="" textlink="">
      <xdr:nvSpPr>
        <xdr:cNvPr id="643" name="テキスト ボックス 642">
          <a:extLst>
            <a:ext uri="{FF2B5EF4-FFF2-40B4-BE49-F238E27FC236}">
              <a16:creationId xmlns:a16="http://schemas.microsoft.com/office/drawing/2014/main" id="{267963C6-6899-4103-B1F1-ADE199B1F9B7}"/>
            </a:ext>
          </a:extLst>
        </xdr:cNvPr>
        <xdr:cNvSpPr txBox="1"/>
      </xdr:nvSpPr>
      <xdr:spPr>
        <a:xfrm>
          <a:off x="13462000" y="111760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66</xdr:row>
      <xdr:rowOff>111777</xdr:rowOff>
    </xdr:from>
    <xdr:ext cx="762000" cy="259045"/>
    <xdr:sp macro="" textlink="">
      <xdr:nvSpPr>
        <xdr:cNvPr id="644" name="テキスト ボックス 643">
          <a:extLst>
            <a:ext uri="{FF2B5EF4-FFF2-40B4-BE49-F238E27FC236}">
              <a16:creationId xmlns:a16="http://schemas.microsoft.com/office/drawing/2014/main" id="{2AAC5E93-ACA5-42AE-B9CB-66692373D693}"/>
            </a:ext>
          </a:extLst>
        </xdr:cNvPr>
        <xdr:cNvSpPr txBox="1"/>
      </xdr:nvSpPr>
      <xdr:spPr>
        <a:xfrm>
          <a:off x="12687300" y="111760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66</xdr:row>
      <xdr:rowOff>111777</xdr:rowOff>
    </xdr:from>
    <xdr:ext cx="762000" cy="259045"/>
    <xdr:sp macro="" textlink="">
      <xdr:nvSpPr>
        <xdr:cNvPr id="645" name="テキスト ボックス 644">
          <a:extLst>
            <a:ext uri="{FF2B5EF4-FFF2-40B4-BE49-F238E27FC236}">
              <a16:creationId xmlns:a16="http://schemas.microsoft.com/office/drawing/2014/main" id="{4E0DB60F-EEB6-4880-A91D-99DDA6CFD5E1}"/>
            </a:ext>
          </a:extLst>
        </xdr:cNvPr>
        <xdr:cNvSpPr txBox="1"/>
      </xdr:nvSpPr>
      <xdr:spPr>
        <a:xfrm>
          <a:off x="11904980" y="111760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66</xdr:row>
      <xdr:rowOff>111777</xdr:rowOff>
    </xdr:from>
    <xdr:ext cx="762000" cy="259045"/>
    <xdr:sp macro="" textlink="">
      <xdr:nvSpPr>
        <xdr:cNvPr id="646" name="テキスト ボックス 645">
          <a:extLst>
            <a:ext uri="{FF2B5EF4-FFF2-40B4-BE49-F238E27FC236}">
              <a16:creationId xmlns:a16="http://schemas.microsoft.com/office/drawing/2014/main" id="{1DE7F052-7620-42DE-962F-10D06EA9947B}"/>
            </a:ext>
          </a:extLst>
        </xdr:cNvPr>
        <xdr:cNvSpPr txBox="1"/>
      </xdr:nvSpPr>
      <xdr:spPr>
        <a:xfrm>
          <a:off x="11115040" y="111760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59</xdr:row>
      <xdr:rowOff>33020</xdr:rowOff>
    </xdr:from>
    <xdr:to>
      <xdr:col>85</xdr:col>
      <xdr:colOff>177800</xdr:colOff>
      <xdr:row>59</xdr:row>
      <xdr:rowOff>134620</xdr:rowOff>
    </xdr:to>
    <xdr:sp macro="" textlink="">
      <xdr:nvSpPr>
        <xdr:cNvPr id="647" name="楕円 646">
          <a:extLst>
            <a:ext uri="{FF2B5EF4-FFF2-40B4-BE49-F238E27FC236}">
              <a16:creationId xmlns:a16="http://schemas.microsoft.com/office/drawing/2014/main" id="{F5313A0C-89C9-4276-870E-76715C43BF95}"/>
            </a:ext>
          </a:extLst>
        </xdr:cNvPr>
        <xdr:cNvSpPr/>
      </xdr:nvSpPr>
      <xdr:spPr>
        <a:xfrm>
          <a:off x="14325600" y="9923780"/>
          <a:ext cx="9398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165100</xdr:colOff>
      <xdr:row>59</xdr:row>
      <xdr:rowOff>11447</xdr:rowOff>
    </xdr:from>
    <xdr:ext cx="405111" cy="259045"/>
    <xdr:sp macro="" textlink="">
      <xdr:nvSpPr>
        <xdr:cNvPr id="648" name="【保健センター・保健所】&#10;有形固定資産減価償却率該当値テキスト">
          <a:extLst>
            <a:ext uri="{FF2B5EF4-FFF2-40B4-BE49-F238E27FC236}">
              <a16:creationId xmlns:a16="http://schemas.microsoft.com/office/drawing/2014/main" id="{1433F413-2B90-49AB-B921-312F192BF687}"/>
            </a:ext>
          </a:extLst>
        </xdr:cNvPr>
        <xdr:cNvSpPr txBox="1"/>
      </xdr:nvSpPr>
      <xdr:spPr>
        <a:xfrm>
          <a:off x="14414500" y="990220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57.7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58</xdr:row>
      <xdr:rowOff>109220</xdr:rowOff>
    </xdr:from>
    <xdr:to>
      <xdr:col>81</xdr:col>
      <xdr:colOff>101600</xdr:colOff>
      <xdr:row>59</xdr:row>
      <xdr:rowOff>39370</xdr:rowOff>
    </xdr:to>
    <xdr:sp macro="" textlink="">
      <xdr:nvSpPr>
        <xdr:cNvPr id="649" name="楕円 648">
          <a:extLst>
            <a:ext uri="{FF2B5EF4-FFF2-40B4-BE49-F238E27FC236}">
              <a16:creationId xmlns:a16="http://schemas.microsoft.com/office/drawing/2014/main" id="{5A23783B-9673-4A30-9554-4ABCB0494C5E}"/>
            </a:ext>
          </a:extLst>
        </xdr:cNvPr>
        <xdr:cNvSpPr/>
      </xdr:nvSpPr>
      <xdr:spPr>
        <a:xfrm>
          <a:off x="13578840" y="9832340"/>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50800</xdr:colOff>
      <xdr:row>58</xdr:row>
      <xdr:rowOff>160020</xdr:rowOff>
    </xdr:from>
    <xdr:to>
      <xdr:col>85</xdr:col>
      <xdr:colOff>127000</xdr:colOff>
      <xdr:row>59</xdr:row>
      <xdr:rowOff>83820</xdr:rowOff>
    </xdr:to>
    <xdr:cxnSp macro="">
      <xdr:nvCxnSpPr>
        <xdr:cNvPr id="650" name="直線コネクタ 649">
          <a:extLst>
            <a:ext uri="{FF2B5EF4-FFF2-40B4-BE49-F238E27FC236}">
              <a16:creationId xmlns:a16="http://schemas.microsoft.com/office/drawing/2014/main" id="{C15DDF10-9945-41A6-8071-9346C29CF850}"/>
            </a:ext>
          </a:extLst>
        </xdr:cNvPr>
        <xdr:cNvCxnSpPr/>
      </xdr:nvCxnSpPr>
      <xdr:spPr>
        <a:xfrm>
          <a:off x="13629640" y="9883140"/>
          <a:ext cx="746760" cy="9144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58</xdr:row>
      <xdr:rowOff>13970</xdr:rowOff>
    </xdr:from>
    <xdr:to>
      <xdr:col>76</xdr:col>
      <xdr:colOff>165100</xdr:colOff>
      <xdr:row>58</xdr:row>
      <xdr:rowOff>115570</xdr:rowOff>
    </xdr:to>
    <xdr:sp macro="" textlink="">
      <xdr:nvSpPr>
        <xdr:cNvPr id="651" name="楕円 650">
          <a:extLst>
            <a:ext uri="{FF2B5EF4-FFF2-40B4-BE49-F238E27FC236}">
              <a16:creationId xmlns:a16="http://schemas.microsoft.com/office/drawing/2014/main" id="{B8E89008-BAF9-43FD-9BAE-804C32ABF66F}"/>
            </a:ext>
          </a:extLst>
        </xdr:cNvPr>
        <xdr:cNvSpPr/>
      </xdr:nvSpPr>
      <xdr:spPr>
        <a:xfrm>
          <a:off x="12804140" y="973709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58</xdr:row>
      <xdr:rowOff>64770</xdr:rowOff>
    </xdr:from>
    <xdr:to>
      <xdr:col>81</xdr:col>
      <xdr:colOff>50800</xdr:colOff>
      <xdr:row>58</xdr:row>
      <xdr:rowOff>160020</xdr:rowOff>
    </xdr:to>
    <xdr:cxnSp macro="">
      <xdr:nvCxnSpPr>
        <xdr:cNvPr id="652" name="直線コネクタ 651">
          <a:extLst>
            <a:ext uri="{FF2B5EF4-FFF2-40B4-BE49-F238E27FC236}">
              <a16:creationId xmlns:a16="http://schemas.microsoft.com/office/drawing/2014/main" id="{0AABE445-5EA8-43DD-B866-6C02E494ED10}"/>
            </a:ext>
          </a:extLst>
        </xdr:cNvPr>
        <xdr:cNvCxnSpPr/>
      </xdr:nvCxnSpPr>
      <xdr:spPr>
        <a:xfrm>
          <a:off x="12854940" y="9787890"/>
          <a:ext cx="774700" cy="9525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57</xdr:row>
      <xdr:rowOff>90170</xdr:rowOff>
    </xdr:from>
    <xdr:to>
      <xdr:col>72</xdr:col>
      <xdr:colOff>38100</xdr:colOff>
      <xdr:row>58</xdr:row>
      <xdr:rowOff>20320</xdr:rowOff>
    </xdr:to>
    <xdr:sp macro="" textlink="">
      <xdr:nvSpPr>
        <xdr:cNvPr id="653" name="楕円 652">
          <a:extLst>
            <a:ext uri="{FF2B5EF4-FFF2-40B4-BE49-F238E27FC236}">
              <a16:creationId xmlns:a16="http://schemas.microsoft.com/office/drawing/2014/main" id="{FC29A37F-96C7-4310-AA2D-40A7135502EE}"/>
            </a:ext>
          </a:extLst>
        </xdr:cNvPr>
        <xdr:cNvSpPr/>
      </xdr:nvSpPr>
      <xdr:spPr>
        <a:xfrm>
          <a:off x="12029440" y="9645650"/>
          <a:ext cx="7874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177800</xdr:colOff>
      <xdr:row>57</xdr:row>
      <xdr:rowOff>140970</xdr:rowOff>
    </xdr:from>
    <xdr:to>
      <xdr:col>76</xdr:col>
      <xdr:colOff>114300</xdr:colOff>
      <xdr:row>58</xdr:row>
      <xdr:rowOff>64770</xdr:rowOff>
    </xdr:to>
    <xdr:cxnSp macro="">
      <xdr:nvCxnSpPr>
        <xdr:cNvPr id="654" name="直線コネクタ 653">
          <a:extLst>
            <a:ext uri="{FF2B5EF4-FFF2-40B4-BE49-F238E27FC236}">
              <a16:creationId xmlns:a16="http://schemas.microsoft.com/office/drawing/2014/main" id="{998537E0-F5FF-49F5-853D-D485F8D1AF88}"/>
            </a:ext>
          </a:extLst>
        </xdr:cNvPr>
        <xdr:cNvCxnSpPr/>
      </xdr:nvCxnSpPr>
      <xdr:spPr>
        <a:xfrm>
          <a:off x="12072620" y="9696450"/>
          <a:ext cx="782320" cy="9144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67</xdr:col>
      <xdr:colOff>0</xdr:colOff>
      <xdr:row>56</xdr:row>
      <xdr:rowOff>166370</xdr:rowOff>
    </xdr:from>
    <xdr:to>
      <xdr:col>67</xdr:col>
      <xdr:colOff>101600</xdr:colOff>
      <xdr:row>57</xdr:row>
      <xdr:rowOff>96520</xdr:rowOff>
    </xdr:to>
    <xdr:sp macro="" textlink="">
      <xdr:nvSpPr>
        <xdr:cNvPr id="655" name="楕円 654">
          <a:extLst>
            <a:ext uri="{FF2B5EF4-FFF2-40B4-BE49-F238E27FC236}">
              <a16:creationId xmlns:a16="http://schemas.microsoft.com/office/drawing/2014/main" id="{D96C6117-13C1-4F24-B677-8AD3D67A7549}"/>
            </a:ext>
          </a:extLst>
        </xdr:cNvPr>
        <xdr:cNvSpPr/>
      </xdr:nvSpPr>
      <xdr:spPr>
        <a:xfrm>
          <a:off x="11231880" y="9554210"/>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50800</xdr:colOff>
      <xdr:row>57</xdr:row>
      <xdr:rowOff>45720</xdr:rowOff>
    </xdr:from>
    <xdr:to>
      <xdr:col>71</xdr:col>
      <xdr:colOff>177800</xdr:colOff>
      <xdr:row>57</xdr:row>
      <xdr:rowOff>140970</xdr:rowOff>
    </xdr:to>
    <xdr:cxnSp macro="">
      <xdr:nvCxnSpPr>
        <xdr:cNvPr id="656" name="直線コネクタ 655">
          <a:extLst>
            <a:ext uri="{FF2B5EF4-FFF2-40B4-BE49-F238E27FC236}">
              <a16:creationId xmlns:a16="http://schemas.microsoft.com/office/drawing/2014/main" id="{F620D37B-234D-4219-A8EB-33B23BEBEC19}"/>
            </a:ext>
          </a:extLst>
        </xdr:cNvPr>
        <xdr:cNvCxnSpPr/>
      </xdr:nvCxnSpPr>
      <xdr:spPr>
        <a:xfrm>
          <a:off x="11282680" y="9601200"/>
          <a:ext cx="789940" cy="9525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26044</xdr:colOff>
      <xdr:row>57</xdr:row>
      <xdr:rowOff>21607</xdr:rowOff>
    </xdr:from>
    <xdr:ext cx="405111" cy="259045"/>
    <xdr:sp macro="" textlink="">
      <xdr:nvSpPr>
        <xdr:cNvPr id="657" name="n_1aveValue【保健センター・保健所】&#10;有形固定資産減価償却率">
          <a:extLst>
            <a:ext uri="{FF2B5EF4-FFF2-40B4-BE49-F238E27FC236}">
              <a16:creationId xmlns:a16="http://schemas.microsoft.com/office/drawing/2014/main" id="{C0D97A89-32BE-43B2-AA18-A095629EB3CD}"/>
            </a:ext>
          </a:extLst>
        </xdr:cNvPr>
        <xdr:cNvSpPr txBox="1"/>
      </xdr:nvSpPr>
      <xdr:spPr>
        <a:xfrm>
          <a:off x="13437244" y="957708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54.3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56</xdr:row>
      <xdr:rowOff>55897</xdr:rowOff>
    </xdr:from>
    <xdr:ext cx="405111" cy="259045"/>
    <xdr:sp macro="" textlink="">
      <xdr:nvSpPr>
        <xdr:cNvPr id="658" name="n_2aveValue【保健センター・保健所】&#10;有形固定資産減価償却率">
          <a:extLst>
            <a:ext uri="{FF2B5EF4-FFF2-40B4-BE49-F238E27FC236}">
              <a16:creationId xmlns:a16="http://schemas.microsoft.com/office/drawing/2014/main" id="{F12C6D45-3552-40DC-8ADC-FE48ACA08D78}"/>
            </a:ext>
          </a:extLst>
        </xdr:cNvPr>
        <xdr:cNvSpPr txBox="1"/>
      </xdr:nvSpPr>
      <xdr:spPr>
        <a:xfrm>
          <a:off x="12675244" y="944373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50.7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55</xdr:row>
      <xdr:rowOff>162577</xdr:rowOff>
    </xdr:from>
    <xdr:ext cx="405111" cy="259045"/>
    <xdr:sp macro="" textlink="">
      <xdr:nvSpPr>
        <xdr:cNvPr id="659" name="n_3aveValue【保健センター・保健所】&#10;有形固定資産減価償却率">
          <a:extLst>
            <a:ext uri="{FF2B5EF4-FFF2-40B4-BE49-F238E27FC236}">
              <a16:creationId xmlns:a16="http://schemas.microsoft.com/office/drawing/2014/main" id="{E395B48F-0F0C-42A2-8C03-3DAD985D452F}"/>
            </a:ext>
          </a:extLst>
        </xdr:cNvPr>
        <xdr:cNvSpPr txBox="1"/>
      </xdr:nvSpPr>
      <xdr:spPr>
        <a:xfrm>
          <a:off x="11900544" y="938277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49.0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55</xdr:row>
      <xdr:rowOff>74947</xdr:rowOff>
    </xdr:from>
    <xdr:ext cx="405111" cy="259045"/>
    <xdr:sp macro="" textlink="">
      <xdr:nvSpPr>
        <xdr:cNvPr id="660" name="n_4aveValue【保健センター・保健所】&#10;有形固定資産減価償却率">
          <a:extLst>
            <a:ext uri="{FF2B5EF4-FFF2-40B4-BE49-F238E27FC236}">
              <a16:creationId xmlns:a16="http://schemas.microsoft.com/office/drawing/2014/main" id="{00E0FBD5-F53F-4CF1-8219-32BD29E97DD0}"/>
            </a:ext>
          </a:extLst>
        </xdr:cNvPr>
        <xdr:cNvSpPr txBox="1"/>
      </xdr:nvSpPr>
      <xdr:spPr>
        <a:xfrm>
          <a:off x="11102984" y="929514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46.7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26044</xdr:colOff>
      <xdr:row>59</xdr:row>
      <xdr:rowOff>30497</xdr:rowOff>
    </xdr:from>
    <xdr:ext cx="405111" cy="259045"/>
    <xdr:sp macro="" textlink="">
      <xdr:nvSpPr>
        <xdr:cNvPr id="661" name="n_1mainValue【保健センター・保健所】&#10;有形固定資産減価償却率">
          <a:extLst>
            <a:ext uri="{FF2B5EF4-FFF2-40B4-BE49-F238E27FC236}">
              <a16:creationId xmlns:a16="http://schemas.microsoft.com/office/drawing/2014/main" id="{6D99A489-B230-4A82-910F-05FBE62B7FD3}"/>
            </a:ext>
          </a:extLst>
        </xdr:cNvPr>
        <xdr:cNvSpPr txBox="1"/>
      </xdr:nvSpPr>
      <xdr:spPr>
        <a:xfrm>
          <a:off x="13437244" y="992125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55.2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58</xdr:row>
      <xdr:rowOff>106697</xdr:rowOff>
    </xdr:from>
    <xdr:ext cx="405111" cy="259045"/>
    <xdr:sp macro="" textlink="">
      <xdr:nvSpPr>
        <xdr:cNvPr id="662" name="n_2mainValue【保健センター・保健所】&#10;有形固定資産減価償却率">
          <a:extLst>
            <a:ext uri="{FF2B5EF4-FFF2-40B4-BE49-F238E27FC236}">
              <a16:creationId xmlns:a16="http://schemas.microsoft.com/office/drawing/2014/main" id="{4A660D74-FE64-4A30-BE54-291BFD8E36B4}"/>
            </a:ext>
          </a:extLst>
        </xdr:cNvPr>
        <xdr:cNvSpPr txBox="1"/>
      </xdr:nvSpPr>
      <xdr:spPr>
        <a:xfrm>
          <a:off x="12675244" y="982981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52.7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58</xdr:row>
      <xdr:rowOff>11447</xdr:rowOff>
    </xdr:from>
    <xdr:ext cx="405111" cy="259045"/>
    <xdr:sp macro="" textlink="">
      <xdr:nvSpPr>
        <xdr:cNvPr id="663" name="n_3mainValue【保健センター・保健所】&#10;有形固定資産減価償却率">
          <a:extLst>
            <a:ext uri="{FF2B5EF4-FFF2-40B4-BE49-F238E27FC236}">
              <a16:creationId xmlns:a16="http://schemas.microsoft.com/office/drawing/2014/main" id="{EC9AC0F4-38F8-45CF-9429-A4F9BADF69CA}"/>
            </a:ext>
          </a:extLst>
        </xdr:cNvPr>
        <xdr:cNvSpPr txBox="1"/>
      </xdr:nvSpPr>
      <xdr:spPr>
        <a:xfrm>
          <a:off x="11900544" y="973456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50.2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57</xdr:row>
      <xdr:rowOff>87647</xdr:rowOff>
    </xdr:from>
    <xdr:ext cx="405111" cy="259045"/>
    <xdr:sp macro="" textlink="">
      <xdr:nvSpPr>
        <xdr:cNvPr id="664" name="n_4mainValue【保健センター・保健所】&#10;有形固定資産減価償却率">
          <a:extLst>
            <a:ext uri="{FF2B5EF4-FFF2-40B4-BE49-F238E27FC236}">
              <a16:creationId xmlns:a16="http://schemas.microsoft.com/office/drawing/2014/main" id="{993EBE34-29A9-4967-BEB4-66A37EDFD89F}"/>
            </a:ext>
          </a:extLst>
        </xdr:cNvPr>
        <xdr:cNvSpPr txBox="1"/>
      </xdr:nvSpPr>
      <xdr:spPr>
        <a:xfrm>
          <a:off x="11102984" y="964312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47.7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46</xdr:row>
      <xdr:rowOff>114300</xdr:rowOff>
    </xdr:from>
    <xdr:to>
      <xdr:col>120</xdr:col>
      <xdr:colOff>152400</xdr:colOff>
      <xdr:row>50</xdr:row>
      <xdr:rowOff>63500</xdr:rowOff>
    </xdr:to>
    <xdr:sp macro="" textlink="">
      <xdr:nvSpPr>
        <xdr:cNvPr id="665" name="正方形/長方形 664">
          <a:extLst>
            <a:ext uri="{FF2B5EF4-FFF2-40B4-BE49-F238E27FC236}">
              <a16:creationId xmlns:a16="http://schemas.microsoft.com/office/drawing/2014/main" id="{877E33DF-ACF7-4901-B01A-B5880B6A1502}"/>
            </a:ext>
          </a:extLst>
        </xdr:cNvPr>
        <xdr:cNvSpPr/>
      </xdr:nvSpPr>
      <xdr:spPr>
        <a:xfrm>
          <a:off x="16093440" y="7825740"/>
          <a:ext cx="4175760" cy="61976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保健センター・保健所</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96</xdr:col>
      <xdr:colOff>127000</xdr:colOff>
      <xdr:row>50</xdr:row>
      <xdr:rowOff>88900</xdr:rowOff>
    </xdr:from>
    <xdr:to>
      <xdr:col>104</xdr:col>
      <xdr:colOff>127000</xdr:colOff>
      <xdr:row>52</xdr:row>
      <xdr:rowOff>0</xdr:rowOff>
    </xdr:to>
    <xdr:sp macro="" textlink="">
      <xdr:nvSpPr>
        <xdr:cNvPr id="666" name="正方形/長方形 665">
          <a:extLst>
            <a:ext uri="{FF2B5EF4-FFF2-40B4-BE49-F238E27FC236}">
              <a16:creationId xmlns:a16="http://schemas.microsoft.com/office/drawing/2014/main" id="{F4BF343B-390B-4B43-B764-9A881B0137A2}"/>
            </a:ext>
          </a:extLst>
        </xdr:cNvPr>
        <xdr:cNvSpPr/>
      </xdr:nvSpPr>
      <xdr:spPr>
        <a:xfrm>
          <a:off x="16220440" y="847090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51</xdr:row>
      <xdr:rowOff>120650</xdr:rowOff>
    </xdr:from>
    <xdr:to>
      <xdr:col>104</xdr:col>
      <xdr:colOff>127000</xdr:colOff>
      <xdr:row>53</xdr:row>
      <xdr:rowOff>31750</xdr:rowOff>
    </xdr:to>
    <xdr:sp macro="" textlink="">
      <xdr:nvSpPr>
        <xdr:cNvPr id="667" name="正方形/長方形 666">
          <a:extLst>
            <a:ext uri="{FF2B5EF4-FFF2-40B4-BE49-F238E27FC236}">
              <a16:creationId xmlns:a16="http://schemas.microsoft.com/office/drawing/2014/main" id="{6EC96F7E-373D-4AA8-9A6D-D96C7BEB5FC8}"/>
            </a:ext>
          </a:extLst>
        </xdr:cNvPr>
        <xdr:cNvSpPr/>
      </xdr:nvSpPr>
      <xdr:spPr>
        <a:xfrm>
          <a:off x="16220440" y="867029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2/24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50</xdr:row>
      <xdr:rowOff>88900</xdr:rowOff>
    </xdr:from>
    <xdr:to>
      <xdr:col>110</xdr:col>
      <xdr:colOff>0</xdr:colOff>
      <xdr:row>52</xdr:row>
      <xdr:rowOff>0</xdr:rowOff>
    </xdr:to>
    <xdr:sp macro="" textlink="">
      <xdr:nvSpPr>
        <xdr:cNvPr id="668" name="正方形/長方形 667">
          <a:extLst>
            <a:ext uri="{FF2B5EF4-FFF2-40B4-BE49-F238E27FC236}">
              <a16:creationId xmlns:a16="http://schemas.microsoft.com/office/drawing/2014/main" id="{52E85FC3-7E65-425E-B1D6-DE8E60BA428A}"/>
            </a:ext>
          </a:extLst>
        </xdr:cNvPr>
        <xdr:cNvSpPr/>
      </xdr:nvSpPr>
      <xdr:spPr>
        <a:xfrm>
          <a:off x="17099280" y="847090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51</xdr:row>
      <xdr:rowOff>120650</xdr:rowOff>
    </xdr:from>
    <xdr:to>
      <xdr:col>110</xdr:col>
      <xdr:colOff>0</xdr:colOff>
      <xdr:row>53</xdr:row>
      <xdr:rowOff>31750</xdr:rowOff>
    </xdr:to>
    <xdr:sp macro="" textlink="">
      <xdr:nvSpPr>
        <xdr:cNvPr id="669" name="正方形/長方形 668">
          <a:extLst>
            <a:ext uri="{FF2B5EF4-FFF2-40B4-BE49-F238E27FC236}">
              <a16:creationId xmlns:a16="http://schemas.microsoft.com/office/drawing/2014/main" id="{3E68698A-0F90-444D-AADB-4F30A94B09DA}"/>
            </a:ext>
          </a:extLst>
        </xdr:cNvPr>
        <xdr:cNvSpPr/>
      </xdr:nvSpPr>
      <xdr:spPr>
        <a:xfrm>
          <a:off x="17099280" y="867029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0.034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50</xdr:row>
      <xdr:rowOff>88900</xdr:rowOff>
    </xdr:from>
    <xdr:to>
      <xdr:col>116</xdr:col>
      <xdr:colOff>0</xdr:colOff>
      <xdr:row>52</xdr:row>
      <xdr:rowOff>0</xdr:rowOff>
    </xdr:to>
    <xdr:sp macro="" textlink="">
      <xdr:nvSpPr>
        <xdr:cNvPr id="670" name="正方形/長方形 669">
          <a:extLst>
            <a:ext uri="{FF2B5EF4-FFF2-40B4-BE49-F238E27FC236}">
              <a16:creationId xmlns:a16="http://schemas.microsoft.com/office/drawing/2014/main" id="{4F5A41DD-FFA6-4E9C-B09A-E41C79C1F122}"/>
            </a:ext>
          </a:extLst>
        </xdr:cNvPr>
        <xdr:cNvSpPr/>
      </xdr:nvSpPr>
      <xdr:spPr>
        <a:xfrm>
          <a:off x="18105120" y="847090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愛媛県平均</a:t>
          </a:r>
        </a:p>
      </xdr:txBody>
    </xdr:sp>
    <xdr:clientData/>
  </xdr:twoCellAnchor>
  <xdr:twoCellAnchor>
    <xdr:from>
      <xdr:col>108</xdr:col>
      <xdr:colOff>0</xdr:colOff>
      <xdr:row>51</xdr:row>
      <xdr:rowOff>120650</xdr:rowOff>
    </xdr:from>
    <xdr:to>
      <xdr:col>116</xdr:col>
      <xdr:colOff>0</xdr:colOff>
      <xdr:row>53</xdr:row>
      <xdr:rowOff>31750</xdr:rowOff>
    </xdr:to>
    <xdr:sp macro="" textlink="">
      <xdr:nvSpPr>
        <xdr:cNvPr id="671" name="正方形/長方形 670">
          <a:extLst>
            <a:ext uri="{FF2B5EF4-FFF2-40B4-BE49-F238E27FC236}">
              <a16:creationId xmlns:a16="http://schemas.microsoft.com/office/drawing/2014/main" id="{A5486FB4-FAF2-4894-92E3-CE211088C49E}"/>
            </a:ext>
          </a:extLst>
        </xdr:cNvPr>
        <xdr:cNvSpPr/>
      </xdr:nvSpPr>
      <xdr:spPr>
        <a:xfrm>
          <a:off x="18105120" y="867029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0.049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53</xdr:row>
      <xdr:rowOff>57150</xdr:rowOff>
    </xdr:from>
    <xdr:to>
      <xdr:col>120</xdr:col>
      <xdr:colOff>152400</xdr:colOff>
      <xdr:row>66</xdr:row>
      <xdr:rowOff>114300</xdr:rowOff>
    </xdr:to>
    <xdr:sp macro="" textlink="">
      <xdr:nvSpPr>
        <xdr:cNvPr id="672" name="正方形/長方形 671">
          <a:extLst>
            <a:ext uri="{FF2B5EF4-FFF2-40B4-BE49-F238E27FC236}">
              <a16:creationId xmlns:a16="http://schemas.microsoft.com/office/drawing/2014/main" id="{66F096F1-B5E4-4E9F-BDBF-841029F08A53}"/>
            </a:ext>
          </a:extLst>
        </xdr:cNvPr>
        <xdr:cNvSpPr/>
      </xdr:nvSpPr>
      <xdr:spPr>
        <a:xfrm>
          <a:off x="16093440" y="8942070"/>
          <a:ext cx="4175760" cy="223647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52</xdr:row>
      <xdr:rowOff>38100</xdr:rowOff>
    </xdr:from>
    <xdr:ext cx="349839" cy="225703"/>
    <xdr:sp macro="" textlink="">
      <xdr:nvSpPr>
        <xdr:cNvPr id="673" name="テキスト ボックス 672">
          <a:extLst>
            <a:ext uri="{FF2B5EF4-FFF2-40B4-BE49-F238E27FC236}">
              <a16:creationId xmlns:a16="http://schemas.microsoft.com/office/drawing/2014/main" id="{1B928989-0181-4DE5-AFF8-1B1B0BEEBD36}"/>
            </a:ext>
          </a:extLst>
        </xdr:cNvPr>
        <xdr:cNvSpPr txBox="1"/>
      </xdr:nvSpPr>
      <xdr:spPr>
        <a:xfrm>
          <a:off x="16078200" y="875538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66</xdr:row>
      <xdr:rowOff>114300</xdr:rowOff>
    </xdr:from>
    <xdr:to>
      <xdr:col>120</xdr:col>
      <xdr:colOff>114300</xdr:colOff>
      <xdr:row>66</xdr:row>
      <xdr:rowOff>114300</xdr:rowOff>
    </xdr:to>
    <xdr:cxnSp macro="">
      <xdr:nvCxnSpPr>
        <xdr:cNvPr id="674" name="直線コネクタ 673">
          <a:extLst>
            <a:ext uri="{FF2B5EF4-FFF2-40B4-BE49-F238E27FC236}">
              <a16:creationId xmlns:a16="http://schemas.microsoft.com/office/drawing/2014/main" id="{D7D25F5F-C378-45E9-9991-7B75FC85AF65}"/>
            </a:ext>
          </a:extLst>
        </xdr:cNvPr>
        <xdr:cNvCxnSpPr/>
      </xdr:nvCxnSpPr>
      <xdr:spPr>
        <a:xfrm>
          <a:off x="16093440" y="1117854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64</xdr:row>
      <xdr:rowOff>130628</xdr:rowOff>
    </xdr:from>
    <xdr:to>
      <xdr:col>120</xdr:col>
      <xdr:colOff>114300</xdr:colOff>
      <xdr:row>64</xdr:row>
      <xdr:rowOff>130628</xdr:rowOff>
    </xdr:to>
    <xdr:cxnSp macro="">
      <xdr:nvCxnSpPr>
        <xdr:cNvPr id="675" name="直線コネクタ 674">
          <a:extLst>
            <a:ext uri="{FF2B5EF4-FFF2-40B4-BE49-F238E27FC236}">
              <a16:creationId xmlns:a16="http://schemas.microsoft.com/office/drawing/2014/main" id="{4CDF1F92-E519-4EE3-82BA-23CF2C99CA71}"/>
            </a:ext>
          </a:extLst>
        </xdr:cNvPr>
        <xdr:cNvCxnSpPr/>
      </xdr:nvCxnSpPr>
      <xdr:spPr>
        <a:xfrm>
          <a:off x="16093440" y="10859588"/>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63</xdr:row>
      <xdr:rowOff>159855</xdr:rowOff>
    </xdr:from>
    <xdr:ext cx="467179" cy="259045"/>
    <xdr:sp macro="" textlink="">
      <xdr:nvSpPr>
        <xdr:cNvPr id="676" name="テキスト ボックス 675">
          <a:extLst>
            <a:ext uri="{FF2B5EF4-FFF2-40B4-BE49-F238E27FC236}">
              <a16:creationId xmlns:a16="http://schemas.microsoft.com/office/drawing/2014/main" id="{35126271-74C1-4F0C-A1C1-479B88232583}"/>
            </a:ext>
          </a:extLst>
        </xdr:cNvPr>
        <xdr:cNvSpPr txBox="1"/>
      </xdr:nvSpPr>
      <xdr:spPr>
        <a:xfrm>
          <a:off x="15694841" y="10721175"/>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62</xdr:row>
      <xdr:rowOff>146957</xdr:rowOff>
    </xdr:from>
    <xdr:to>
      <xdr:col>120</xdr:col>
      <xdr:colOff>114300</xdr:colOff>
      <xdr:row>62</xdr:row>
      <xdr:rowOff>146957</xdr:rowOff>
    </xdr:to>
    <xdr:cxnSp macro="">
      <xdr:nvCxnSpPr>
        <xdr:cNvPr id="677" name="直線コネクタ 676">
          <a:extLst>
            <a:ext uri="{FF2B5EF4-FFF2-40B4-BE49-F238E27FC236}">
              <a16:creationId xmlns:a16="http://schemas.microsoft.com/office/drawing/2014/main" id="{0A606EE7-F7DE-44AD-AFF5-0ECDEDFC5889}"/>
            </a:ext>
          </a:extLst>
        </xdr:cNvPr>
        <xdr:cNvCxnSpPr/>
      </xdr:nvCxnSpPr>
      <xdr:spPr>
        <a:xfrm>
          <a:off x="16093440" y="10540637"/>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62</xdr:row>
      <xdr:rowOff>4734</xdr:rowOff>
    </xdr:from>
    <xdr:ext cx="467179" cy="259045"/>
    <xdr:sp macro="" textlink="">
      <xdr:nvSpPr>
        <xdr:cNvPr id="678" name="テキスト ボックス 677">
          <a:extLst>
            <a:ext uri="{FF2B5EF4-FFF2-40B4-BE49-F238E27FC236}">
              <a16:creationId xmlns:a16="http://schemas.microsoft.com/office/drawing/2014/main" id="{4878AF2B-F3DE-43C9-A9BA-0302DD0A747C}"/>
            </a:ext>
          </a:extLst>
        </xdr:cNvPr>
        <xdr:cNvSpPr txBox="1"/>
      </xdr:nvSpPr>
      <xdr:spPr>
        <a:xfrm>
          <a:off x="15694841" y="10398414"/>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60</xdr:row>
      <xdr:rowOff>163285</xdr:rowOff>
    </xdr:from>
    <xdr:to>
      <xdr:col>120</xdr:col>
      <xdr:colOff>114300</xdr:colOff>
      <xdr:row>60</xdr:row>
      <xdr:rowOff>163285</xdr:rowOff>
    </xdr:to>
    <xdr:cxnSp macro="">
      <xdr:nvCxnSpPr>
        <xdr:cNvPr id="679" name="直線コネクタ 678">
          <a:extLst>
            <a:ext uri="{FF2B5EF4-FFF2-40B4-BE49-F238E27FC236}">
              <a16:creationId xmlns:a16="http://schemas.microsoft.com/office/drawing/2014/main" id="{056AEBD4-DBE9-4876-890C-D680A93A7484}"/>
            </a:ext>
          </a:extLst>
        </xdr:cNvPr>
        <xdr:cNvCxnSpPr/>
      </xdr:nvCxnSpPr>
      <xdr:spPr>
        <a:xfrm>
          <a:off x="16093440" y="10221685"/>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60</xdr:row>
      <xdr:rowOff>21062</xdr:rowOff>
    </xdr:from>
    <xdr:ext cx="467179" cy="259045"/>
    <xdr:sp macro="" textlink="">
      <xdr:nvSpPr>
        <xdr:cNvPr id="680" name="テキスト ボックス 679">
          <a:extLst>
            <a:ext uri="{FF2B5EF4-FFF2-40B4-BE49-F238E27FC236}">
              <a16:creationId xmlns:a16="http://schemas.microsoft.com/office/drawing/2014/main" id="{27D7844F-4CAE-488B-9337-6E284CD2B827}"/>
            </a:ext>
          </a:extLst>
        </xdr:cNvPr>
        <xdr:cNvSpPr txBox="1"/>
      </xdr:nvSpPr>
      <xdr:spPr>
        <a:xfrm>
          <a:off x="15694841" y="1007946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0.060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59</xdr:row>
      <xdr:rowOff>8165</xdr:rowOff>
    </xdr:from>
    <xdr:to>
      <xdr:col>120</xdr:col>
      <xdr:colOff>114300</xdr:colOff>
      <xdr:row>59</xdr:row>
      <xdr:rowOff>8165</xdr:rowOff>
    </xdr:to>
    <xdr:cxnSp macro="">
      <xdr:nvCxnSpPr>
        <xdr:cNvPr id="681" name="直線コネクタ 680">
          <a:extLst>
            <a:ext uri="{FF2B5EF4-FFF2-40B4-BE49-F238E27FC236}">
              <a16:creationId xmlns:a16="http://schemas.microsoft.com/office/drawing/2014/main" id="{89C475C7-0F28-4CD2-96AE-7F347F0D82DB}"/>
            </a:ext>
          </a:extLst>
        </xdr:cNvPr>
        <xdr:cNvCxnSpPr/>
      </xdr:nvCxnSpPr>
      <xdr:spPr>
        <a:xfrm>
          <a:off x="16093440" y="9898925"/>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58</xdr:row>
      <xdr:rowOff>37392</xdr:rowOff>
    </xdr:from>
    <xdr:ext cx="467179" cy="259045"/>
    <xdr:sp macro="" textlink="">
      <xdr:nvSpPr>
        <xdr:cNvPr id="682" name="テキスト ボックス 681">
          <a:extLst>
            <a:ext uri="{FF2B5EF4-FFF2-40B4-BE49-F238E27FC236}">
              <a16:creationId xmlns:a16="http://schemas.microsoft.com/office/drawing/2014/main" id="{97631596-D05F-4464-8C60-124B2A2E6D5C}"/>
            </a:ext>
          </a:extLst>
        </xdr:cNvPr>
        <xdr:cNvSpPr txBox="1"/>
      </xdr:nvSpPr>
      <xdr:spPr>
        <a:xfrm>
          <a:off x="15694841" y="976051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0.090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57</xdr:row>
      <xdr:rowOff>24493</xdr:rowOff>
    </xdr:from>
    <xdr:to>
      <xdr:col>120</xdr:col>
      <xdr:colOff>114300</xdr:colOff>
      <xdr:row>57</xdr:row>
      <xdr:rowOff>24493</xdr:rowOff>
    </xdr:to>
    <xdr:cxnSp macro="">
      <xdr:nvCxnSpPr>
        <xdr:cNvPr id="683" name="直線コネクタ 682">
          <a:extLst>
            <a:ext uri="{FF2B5EF4-FFF2-40B4-BE49-F238E27FC236}">
              <a16:creationId xmlns:a16="http://schemas.microsoft.com/office/drawing/2014/main" id="{07053157-DA3A-4171-BA4A-3D39784F542A}"/>
            </a:ext>
          </a:extLst>
        </xdr:cNvPr>
        <xdr:cNvCxnSpPr/>
      </xdr:nvCxnSpPr>
      <xdr:spPr>
        <a:xfrm>
          <a:off x="16093440" y="9579973"/>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56</xdr:row>
      <xdr:rowOff>53720</xdr:rowOff>
    </xdr:from>
    <xdr:ext cx="467179" cy="259045"/>
    <xdr:sp macro="" textlink="">
      <xdr:nvSpPr>
        <xdr:cNvPr id="684" name="テキスト ボックス 683">
          <a:extLst>
            <a:ext uri="{FF2B5EF4-FFF2-40B4-BE49-F238E27FC236}">
              <a16:creationId xmlns:a16="http://schemas.microsoft.com/office/drawing/2014/main" id="{4DDB2393-655D-4FE1-9835-06D9A469ABDA}"/>
            </a:ext>
          </a:extLst>
        </xdr:cNvPr>
        <xdr:cNvSpPr txBox="1"/>
      </xdr:nvSpPr>
      <xdr:spPr>
        <a:xfrm>
          <a:off x="15694841" y="9441560"/>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0.120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55</xdr:row>
      <xdr:rowOff>40822</xdr:rowOff>
    </xdr:from>
    <xdr:to>
      <xdr:col>120</xdr:col>
      <xdr:colOff>114300</xdr:colOff>
      <xdr:row>55</xdr:row>
      <xdr:rowOff>40822</xdr:rowOff>
    </xdr:to>
    <xdr:cxnSp macro="">
      <xdr:nvCxnSpPr>
        <xdr:cNvPr id="685" name="直線コネクタ 684">
          <a:extLst>
            <a:ext uri="{FF2B5EF4-FFF2-40B4-BE49-F238E27FC236}">
              <a16:creationId xmlns:a16="http://schemas.microsoft.com/office/drawing/2014/main" id="{FAD04A1E-6E91-4A11-8843-02BCBBC24FE4}"/>
            </a:ext>
          </a:extLst>
        </xdr:cNvPr>
        <xdr:cNvCxnSpPr/>
      </xdr:nvCxnSpPr>
      <xdr:spPr>
        <a:xfrm>
          <a:off x="16093440" y="9261022"/>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54</xdr:row>
      <xdr:rowOff>70049</xdr:rowOff>
    </xdr:from>
    <xdr:ext cx="467179" cy="259045"/>
    <xdr:sp macro="" textlink="">
      <xdr:nvSpPr>
        <xdr:cNvPr id="686" name="テキスト ボックス 685">
          <a:extLst>
            <a:ext uri="{FF2B5EF4-FFF2-40B4-BE49-F238E27FC236}">
              <a16:creationId xmlns:a16="http://schemas.microsoft.com/office/drawing/2014/main" id="{9A90ED48-B933-4156-8503-48246834E1CB}"/>
            </a:ext>
          </a:extLst>
        </xdr:cNvPr>
        <xdr:cNvSpPr txBox="1"/>
      </xdr:nvSpPr>
      <xdr:spPr>
        <a:xfrm>
          <a:off x="15694841" y="9122609"/>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0.150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53</xdr:row>
      <xdr:rowOff>57150</xdr:rowOff>
    </xdr:from>
    <xdr:to>
      <xdr:col>120</xdr:col>
      <xdr:colOff>114300</xdr:colOff>
      <xdr:row>53</xdr:row>
      <xdr:rowOff>57150</xdr:rowOff>
    </xdr:to>
    <xdr:cxnSp macro="">
      <xdr:nvCxnSpPr>
        <xdr:cNvPr id="687" name="直線コネクタ 686">
          <a:extLst>
            <a:ext uri="{FF2B5EF4-FFF2-40B4-BE49-F238E27FC236}">
              <a16:creationId xmlns:a16="http://schemas.microsoft.com/office/drawing/2014/main" id="{D746E0CA-45C7-4569-B844-7007B3158848}"/>
            </a:ext>
          </a:extLst>
        </xdr:cNvPr>
        <xdr:cNvCxnSpPr/>
      </xdr:nvCxnSpPr>
      <xdr:spPr>
        <a:xfrm>
          <a:off x="16093440" y="894207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52</xdr:row>
      <xdr:rowOff>86377</xdr:rowOff>
    </xdr:from>
    <xdr:ext cx="467179" cy="259045"/>
    <xdr:sp macro="" textlink="">
      <xdr:nvSpPr>
        <xdr:cNvPr id="688" name="テキスト ボックス 687">
          <a:extLst>
            <a:ext uri="{FF2B5EF4-FFF2-40B4-BE49-F238E27FC236}">
              <a16:creationId xmlns:a16="http://schemas.microsoft.com/office/drawing/2014/main" id="{E6C068C8-B5E4-45AF-87DD-EB2CDA1C709D}"/>
            </a:ext>
          </a:extLst>
        </xdr:cNvPr>
        <xdr:cNvSpPr txBox="1"/>
      </xdr:nvSpPr>
      <xdr:spPr>
        <a:xfrm>
          <a:off x="15694841" y="880365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0.180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53</xdr:row>
      <xdr:rowOff>57150</xdr:rowOff>
    </xdr:from>
    <xdr:to>
      <xdr:col>120</xdr:col>
      <xdr:colOff>152400</xdr:colOff>
      <xdr:row>66</xdr:row>
      <xdr:rowOff>114300</xdr:rowOff>
    </xdr:to>
    <xdr:sp macro="" textlink="">
      <xdr:nvSpPr>
        <xdr:cNvPr id="689" name="【保健センター・保健所】&#10;一人当たり面積グラフ枠">
          <a:extLst>
            <a:ext uri="{FF2B5EF4-FFF2-40B4-BE49-F238E27FC236}">
              <a16:creationId xmlns:a16="http://schemas.microsoft.com/office/drawing/2014/main" id="{4E8227F1-6849-4C6B-804D-992238FF3C89}"/>
            </a:ext>
          </a:extLst>
        </xdr:cNvPr>
        <xdr:cNvSpPr/>
      </xdr:nvSpPr>
      <xdr:spPr>
        <a:xfrm>
          <a:off x="16093440" y="8942070"/>
          <a:ext cx="4175760" cy="223647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62864</xdr:colOff>
      <xdr:row>56</xdr:row>
      <xdr:rowOff>87085</xdr:rowOff>
    </xdr:from>
    <xdr:to>
      <xdr:col>116</xdr:col>
      <xdr:colOff>62864</xdr:colOff>
      <xdr:row>64</xdr:row>
      <xdr:rowOff>32657</xdr:rowOff>
    </xdr:to>
    <xdr:cxnSp macro="">
      <xdr:nvCxnSpPr>
        <xdr:cNvPr id="690" name="直線コネクタ 689">
          <a:extLst>
            <a:ext uri="{FF2B5EF4-FFF2-40B4-BE49-F238E27FC236}">
              <a16:creationId xmlns:a16="http://schemas.microsoft.com/office/drawing/2014/main" id="{2974AA20-FF8B-47FA-8D5E-71DF3B684D0F}"/>
            </a:ext>
          </a:extLst>
        </xdr:cNvPr>
        <xdr:cNvCxnSpPr/>
      </xdr:nvCxnSpPr>
      <xdr:spPr>
        <a:xfrm flipV="1">
          <a:off x="19509104" y="9474925"/>
          <a:ext cx="0" cy="1286692"/>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64</xdr:row>
      <xdr:rowOff>36484</xdr:rowOff>
    </xdr:from>
    <xdr:ext cx="469744" cy="259045"/>
    <xdr:sp macro="" textlink="">
      <xdr:nvSpPr>
        <xdr:cNvPr id="691" name="【保健センター・保健所】&#10;一人当たり面積最小値テキスト">
          <a:extLst>
            <a:ext uri="{FF2B5EF4-FFF2-40B4-BE49-F238E27FC236}">
              <a16:creationId xmlns:a16="http://schemas.microsoft.com/office/drawing/2014/main" id="{97CDDDAF-3538-48FB-BB20-58700E13135D}"/>
            </a:ext>
          </a:extLst>
        </xdr:cNvPr>
        <xdr:cNvSpPr txBox="1"/>
      </xdr:nvSpPr>
      <xdr:spPr>
        <a:xfrm>
          <a:off x="19547840" y="1076544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0.009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64</xdr:row>
      <xdr:rowOff>32657</xdr:rowOff>
    </xdr:from>
    <xdr:to>
      <xdr:col>116</xdr:col>
      <xdr:colOff>152400</xdr:colOff>
      <xdr:row>64</xdr:row>
      <xdr:rowOff>32657</xdr:rowOff>
    </xdr:to>
    <xdr:cxnSp macro="">
      <xdr:nvCxnSpPr>
        <xdr:cNvPr id="692" name="直線コネクタ 691">
          <a:extLst>
            <a:ext uri="{FF2B5EF4-FFF2-40B4-BE49-F238E27FC236}">
              <a16:creationId xmlns:a16="http://schemas.microsoft.com/office/drawing/2014/main" id="{0BB33ABB-E992-4FAE-BA8E-163844BC7C7B}"/>
            </a:ext>
          </a:extLst>
        </xdr:cNvPr>
        <xdr:cNvCxnSpPr/>
      </xdr:nvCxnSpPr>
      <xdr:spPr>
        <a:xfrm>
          <a:off x="19443700" y="10761617"/>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55</xdr:row>
      <xdr:rowOff>33762</xdr:rowOff>
    </xdr:from>
    <xdr:ext cx="469744" cy="259045"/>
    <xdr:sp macro="" textlink="">
      <xdr:nvSpPr>
        <xdr:cNvPr id="693" name="【保健センター・保健所】&#10;一人当たり面積最大値テキスト">
          <a:extLst>
            <a:ext uri="{FF2B5EF4-FFF2-40B4-BE49-F238E27FC236}">
              <a16:creationId xmlns:a16="http://schemas.microsoft.com/office/drawing/2014/main" id="{278DE843-E855-4486-ACD9-12DC3BA35242}"/>
            </a:ext>
          </a:extLst>
        </xdr:cNvPr>
        <xdr:cNvSpPr txBox="1"/>
      </xdr:nvSpPr>
      <xdr:spPr>
        <a:xfrm>
          <a:off x="19547840" y="925396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0.130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56</xdr:row>
      <xdr:rowOff>87085</xdr:rowOff>
    </xdr:from>
    <xdr:to>
      <xdr:col>116</xdr:col>
      <xdr:colOff>152400</xdr:colOff>
      <xdr:row>56</xdr:row>
      <xdr:rowOff>87085</xdr:rowOff>
    </xdr:to>
    <xdr:cxnSp macro="">
      <xdr:nvCxnSpPr>
        <xdr:cNvPr id="694" name="直線コネクタ 693">
          <a:extLst>
            <a:ext uri="{FF2B5EF4-FFF2-40B4-BE49-F238E27FC236}">
              <a16:creationId xmlns:a16="http://schemas.microsoft.com/office/drawing/2014/main" id="{68BD6DEB-8E8F-42B4-9F72-9ACB5282F0BE}"/>
            </a:ext>
          </a:extLst>
        </xdr:cNvPr>
        <xdr:cNvCxnSpPr/>
      </xdr:nvCxnSpPr>
      <xdr:spPr>
        <a:xfrm>
          <a:off x="19443700" y="9474925"/>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62</xdr:row>
      <xdr:rowOff>63699</xdr:rowOff>
    </xdr:from>
    <xdr:ext cx="469744" cy="259045"/>
    <xdr:sp macro="" textlink="">
      <xdr:nvSpPr>
        <xdr:cNvPr id="695" name="【保健センター・保健所】&#10;一人当たり面積平均値テキスト">
          <a:extLst>
            <a:ext uri="{FF2B5EF4-FFF2-40B4-BE49-F238E27FC236}">
              <a16:creationId xmlns:a16="http://schemas.microsoft.com/office/drawing/2014/main" id="{CEF843D9-C85C-4221-9F28-B9BB2A4702FB}"/>
            </a:ext>
          </a:extLst>
        </xdr:cNvPr>
        <xdr:cNvSpPr txBox="1"/>
      </xdr:nvSpPr>
      <xdr:spPr>
        <a:xfrm>
          <a:off x="19547840" y="10457379"/>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0.031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62</xdr:row>
      <xdr:rowOff>85272</xdr:rowOff>
    </xdr:from>
    <xdr:to>
      <xdr:col>116</xdr:col>
      <xdr:colOff>114300</xdr:colOff>
      <xdr:row>63</xdr:row>
      <xdr:rowOff>15422</xdr:rowOff>
    </xdr:to>
    <xdr:sp macro="" textlink="">
      <xdr:nvSpPr>
        <xdr:cNvPr id="696" name="フローチャート: 判断 695">
          <a:extLst>
            <a:ext uri="{FF2B5EF4-FFF2-40B4-BE49-F238E27FC236}">
              <a16:creationId xmlns:a16="http://schemas.microsoft.com/office/drawing/2014/main" id="{FAD55110-9261-4A2C-A757-1A8B75111FFA}"/>
            </a:ext>
          </a:extLst>
        </xdr:cNvPr>
        <xdr:cNvSpPr/>
      </xdr:nvSpPr>
      <xdr:spPr>
        <a:xfrm>
          <a:off x="19458940" y="10478952"/>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62</xdr:row>
      <xdr:rowOff>85272</xdr:rowOff>
    </xdr:from>
    <xdr:to>
      <xdr:col>112</xdr:col>
      <xdr:colOff>38100</xdr:colOff>
      <xdr:row>63</xdr:row>
      <xdr:rowOff>15422</xdr:rowOff>
    </xdr:to>
    <xdr:sp macro="" textlink="">
      <xdr:nvSpPr>
        <xdr:cNvPr id="697" name="フローチャート: 判断 696">
          <a:extLst>
            <a:ext uri="{FF2B5EF4-FFF2-40B4-BE49-F238E27FC236}">
              <a16:creationId xmlns:a16="http://schemas.microsoft.com/office/drawing/2014/main" id="{31771271-E547-4B0E-9674-B1A2129E5C24}"/>
            </a:ext>
          </a:extLst>
        </xdr:cNvPr>
        <xdr:cNvSpPr/>
      </xdr:nvSpPr>
      <xdr:spPr>
        <a:xfrm>
          <a:off x="18735040" y="10478952"/>
          <a:ext cx="7874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61</xdr:row>
      <xdr:rowOff>104322</xdr:rowOff>
    </xdr:from>
    <xdr:to>
      <xdr:col>107</xdr:col>
      <xdr:colOff>101600</xdr:colOff>
      <xdr:row>62</xdr:row>
      <xdr:rowOff>34472</xdr:rowOff>
    </xdr:to>
    <xdr:sp macro="" textlink="">
      <xdr:nvSpPr>
        <xdr:cNvPr id="698" name="フローチャート: 判断 697">
          <a:extLst>
            <a:ext uri="{FF2B5EF4-FFF2-40B4-BE49-F238E27FC236}">
              <a16:creationId xmlns:a16="http://schemas.microsoft.com/office/drawing/2014/main" id="{B62A7F4E-D148-4964-8F6A-55137ADF44D1}"/>
            </a:ext>
          </a:extLst>
        </xdr:cNvPr>
        <xdr:cNvSpPr/>
      </xdr:nvSpPr>
      <xdr:spPr>
        <a:xfrm>
          <a:off x="17937480" y="10330362"/>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63500</xdr:colOff>
      <xdr:row>61</xdr:row>
      <xdr:rowOff>126093</xdr:rowOff>
    </xdr:from>
    <xdr:to>
      <xdr:col>102</xdr:col>
      <xdr:colOff>165100</xdr:colOff>
      <xdr:row>62</xdr:row>
      <xdr:rowOff>56243</xdr:rowOff>
    </xdr:to>
    <xdr:sp macro="" textlink="">
      <xdr:nvSpPr>
        <xdr:cNvPr id="699" name="フローチャート: 判断 698">
          <a:extLst>
            <a:ext uri="{FF2B5EF4-FFF2-40B4-BE49-F238E27FC236}">
              <a16:creationId xmlns:a16="http://schemas.microsoft.com/office/drawing/2014/main" id="{F6F5BD6B-9A46-4190-B3B0-C45FA6967521}"/>
            </a:ext>
          </a:extLst>
        </xdr:cNvPr>
        <xdr:cNvSpPr/>
      </xdr:nvSpPr>
      <xdr:spPr>
        <a:xfrm>
          <a:off x="17162780" y="10352133"/>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127000</xdr:colOff>
      <xdr:row>61</xdr:row>
      <xdr:rowOff>126093</xdr:rowOff>
    </xdr:from>
    <xdr:to>
      <xdr:col>98</xdr:col>
      <xdr:colOff>38100</xdr:colOff>
      <xdr:row>62</xdr:row>
      <xdr:rowOff>56243</xdr:rowOff>
    </xdr:to>
    <xdr:sp macro="" textlink="">
      <xdr:nvSpPr>
        <xdr:cNvPr id="700" name="フローチャート: 判断 699">
          <a:extLst>
            <a:ext uri="{FF2B5EF4-FFF2-40B4-BE49-F238E27FC236}">
              <a16:creationId xmlns:a16="http://schemas.microsoft.com/office/drawing/2014/main" id="{D0BC6825-03C7-4DCD-9A5B-428B5A6127A8}"/>
            </a:ext>
          </a:extLst>
        </xdr:cNvPr>
        <xdr:cNvSpPr/>
      </xdr:nvSpPr>
      <xdr:spPr>
        <a:xfrm>
          <a:off x="16388080" y="10352133"/>
          <a:ext cx="7874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66</xdr:row>
      <xdr:rowOff>111777</xdr:rowOff>
    </xdr:from>
    <xdr:ext cx="762000" cy="259045"/>
    <xdr:sp macro="" textlink="">
      <xdr:nvSpPr>
        <xdr:cNvPr id="701" name="テキスト ボックス 700">
          <a:extLst>
            <a:ext uri="{FF2B5EF4-FFF2-40B4-BE49-F238E27FC236}">
              <a16:creationId xmlns:a16="http://schemas.microsoft.com/office/drawing/2014/main" id="{0E3F586F-700B-4B7A-A953-0DACFA50C5A0}"/>
            </a:ext>
          </a:extLst>
        </xdr:cNvPr>
        <xdr:cNvSpPr txBox="1"/>
      </xdr:nvSpPr>
      <xdr:spPr>
        <a:xfrm>
          <a:off x="19342100" y="111760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66</xdr:row>
      <xdr:rowOff>111777</xdr:rowOff>
    </xdr:from>
    <xdr:ext cx="762000" cy="259045"/>
    <xdr:sp macro="" textlink="">
      <xdr:nvSpPr>
        <xdr:cNvPr id="702" name="テキスト ボックス 701">
          <a:extLst>
            <a:ext uri="{FF2B5EF4-FFF2-40B4-BE49-F238E27FC236}">
              <a16:creationId xmlns:a16="http://schemas.microsoft.com/office/drawing/2014/main" id="{A3EFE00E-15CE-47AB-9886-544B8DB508F6}"/>
            </a:ext>
          </a:extLst>
        </xdr:cNvPr>
        <xdr:cNvSpPr txBox="1"/>
      </xdr:nvSpPr>
      <xdr:spPr>
        <a:xfrm>
          <a:off x="18610580" y="111760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66</xdr:row>
      <xdr:rowOff>111777</xdr:rowOff>
    </xdr:from>
    <xdr:ext cx="762000" cy="259045"/>
    <xdr:sp macro="" textlink="">
      <xdr:nvSpPr>
        <xdr:cNvPr id="703" name="テキスト ボックス 702">
          <a:extLst>
            <a:ext uri="{FF2B5EF4-FFF2-40B4-BE49-F238E27FC236}">
              <a16:creationId xmlns:a16="http://schemas.microsoft.com/office/drawing/2014/main" id="{469312D5-9E01-44FE-B8C8-1A9D0793B656}"/>
            </a:ext>
          </a:extLst>
        </xdr:cNvPr>
        <xdr:cNvSpPr txBox="1"/>
      </xdr:nvSpPr>
      <xdr:spPr>
        <a:xfrm>
          <a:off x="17820640" y="111760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66</xdr:row>
      <xdr:rowOff>111777</xdr:rowOff>
    </xdr:from>
    <xdr:ext cx="762000" cy="259045"/>
    <xdr:sp macro="" textlink="">
      <xdr:nvSpPr>
        <xdr:cNvPr id="704" name="テキスト ボックス 703">
          <a:extLst>
            <a:ext uri="{FF2B5EF4-FFF2-40B4-BE49-F238E27FC236}">
              <a16:creationId xmlns:a16="http://schemas.microsoft.com/office/drawing/2014/main" id="{E8C10FC0-7A3F-40F8-B902-85116D4DC4A1}"/>
            </a:ext>
          </a:extLst>
        </xdr:cNvPr>
        <xdr:cNvSpPr txBox="1"/>
      </xdr:nvSpPr>
      <xdr:spPr>
        <a:xfrm>
          <a:off x="17045940" y="111760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66</xdr:row>
      <xdr:rowOff>111777</xdr:rowOff>
    </xdr:from>
    <xdr:ext cx="762000" cy="259045"/>
    <xdr:sp macro="" textlink="">
      <xdr:nvSpPr>
        <xdr:cNvPr id="705" name="テキスト ボックス 704">
          <a:extLst>
            <a:ext uri="{FF2B5EF4-FFF2-40B4-BE49-F238E27FC236}">
              <a16:creationId xmlns:a16="http://schemas.microsoft.com/office/drawing/2014/main" id="{114833B0-8037-4B77-AD49-998A0ADD12CB}"/>
            </a:ext>
          </a:extLst>
        </xdr:cNvPr>
        <xdr:cNvSpPr txBox="1"/>
      </xdr:nvSpPr>
      <xdr:spPr>
        <a:xfrm>
          <a:off x="16263620" y="111760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59</xdr:row>
      <xdr:rowOff>22678</xdr:rowOff>
    </xdr:from>
    <xdr:to>
      <xdr:col>116</xdr:col>
      <xdr:colOff>114300</xdr:colOff>
      <xdr:row>59</xdr:row>
      <xdr:rowOff>124278</xdr:rowOff>
    </xdr:to>
    <xdr:sp macro="" textlink="">
      <xdr:nvSpPr>
        <xdr:cNvPr id="706" name="楕円 705">
          <a:extLst>
            <a:ext uri="{FF2B5EF4-FFF2-40B4-BE49-F238E27FC236}">
              <a16:creationId xmlns:a16="http://schemas.microsoft.com/office/drawing/2014/main" id="{960E47C8-21A6-4A6D-93E6-28A825A92233}"/>
            </a:ext>
          </a:extLst>
        </xdr:cNvPr>
        <xdr:cNvSpPr/>
      </xdr:nvSpPr>
      <xdr:spPr>
        <a:xfrm>
          <a:off x="19458940" y="991343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101600</xdr:colOff>
      <xdr:row>58</xdr:row>
      <xdr:rowOff>45555</xdr:rowOff>
    </xdr:from>
    <xdr:ext cx="469744" cy="259045"/>
    <xdr:sp macro="" textlink="">
      <xdr:nvSpPr>
        <xdr:cNvPr id="707" name="【保健センター・保健所】&#10;一人当たり面積該当値テキスト">
          <a:extLst>
            <a:ext uri="{FF2B5EF4-FFF2-40B4-BE49-F238E27FC236}">
              <a16:creationId xmlns:a16="http://schemas.microsoft.com/office/drawing/2014/main" id="{F6BA69FA-5270-486F-A3F4-87CA038F358B}"/>
            </a:ext>
          </a:extLst>
        </xdr:cNvPr>
        <xdr:cNvSpPr txBox="1"/>
      </xdr:nvSpPr>
      <xdr:spPr>
        <a:xfrm>
          <a:off x="19547840" y="976867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0.084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59</xdr:row>
      <xdr:rowOff>33565</xdr:rowOff>
    </xdr:from>
    <xdr:to>
      <xdr:col>112</xdr:col>
      <xdr:colOff>38100</xdr:colOff>
      <xdr:row>59</xdr:row>
      <xdr:rowOff>135165</xdr:rowOff>
    </xdr:to>
    <xdr:sp macro="" textlink="">
      <xdr:nvSpPr>
        <xdr:cNvPr id="708" name="楕円 707">
          <a:extLst>
            <a:ext uri="{FF2B5EF4-FFF2-40B4-BE49-F238E27FC236}">
              <a16:creationId xmlns:a16="http://schemas.microsoft.com/office/drawing/2014/main" id="{C5FDC1FA-7B7C-4327-9575-DD76B56FE0AC}"/>
            </a:ext>
          </a:extLst>
        </xdr:cNvPr>
        <xdr:cNvSpPr/>
      </xdr:nvSpPr>
      <xdr:spPr>
        <a:xfrm>
          <a:off x="18735040" y="9924325"/>
          <a:ext cx="7874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177800</xdr:colOff>
      <xdr:row>59</xdr:row>
      <xdr:rowOff>73478</xdr:rowOff>
    </xdr:from>
    <xdr:to>
      <xdr:col>116</xdr:col>
      <xdr:colOff>63500</xdr:colOff>
      <xdr:row>59</xdr:row>
      <xdr:rowOff>84365</xdr:rowOff>
    </xdr:to>
    <xdr:cxnSp macro="">
      <xdr:nvCxnSpPr>
        <xdr:cNvPr id="709" name="直線コネクタ 708">
          <a:extLst>
            <a:ext uri="{FF2B5EF4-FFF2-40B4-BE49-F238E27FC236}">
              <a16:creationId xmlns:a16="http://schemas.microsoft.com/office/drawing/2014/main" id="{12632B1B-4845-414B-8DCC-E243E6952FDA}"/>
            </a:ext>
          </a:extLst>
        </xdr:cNvPr>
        <xdr:cNvCxnSpPr/>
      </xdr:nvCxnSpPr>
      <xdr:spPr>
        <a:xfrm flipV="1">
          <a:off x="18778220" y="9964238"/>
          <a:ext cx="731520" cy="1088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59</xdr:row>
      <xdr:rowOff>44450</xdr:rowOff>
    </xdr:from>
    <xdr:to>
      <xdr:col>107</xdr:col>
      <xdr:colOff>101600</xdr:colOff>
      <xdr:row>59</xdr:row>
      <xdr:rowOff>146050</xdr:rowOff>
    </xdr:to>
    <xdr:sp macro="" textlink="">
      <xdr:nvSpPr>
        <xdr:cNvPr id="710" name="楕円 709">
          <a:extLst>
            <a:ext uri="{FF2B5EF4-FFF2-40B4-BE49-F238E27FC236}">
              <a16:creationId xmlns:a16="http://schemas.microsoft.com/office/drawing/2014/main" id="{D517F6D5-6BF8-400D-91E5-4E4D0A1F83D2}"/>
            </a:ext>
          </a:extLst>
        </xdr:cNvPr>
        <xdr:cNvSpPr/>
      </xdr:nvSpPr>
      <xdr:spPr>
        <a:xfrm>
          <a:off x="17937480" y="993521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59</xdr:row>
      <xdr:rowOff>84365</xdr:rowOff>
    </xdr:from>
    <xdr:to>
      <xdr:col>111</xdr:col>
      <xdr:colOff>177800</xdr:colOff>
      <xdr:row>59</xdr:row>
      <xdr:rowOff>95250</xdr:rowOff>
    </xdr:to>
    <xdr:cxnSp macro="">
      <xdr:nvCxnSpPr>
        <xdr:cNvPr id="711" name="直線コネクタ 710">
          <a:extLst>
            <a:ext uri="{FF2B5EF4-FFF2-40B4-BE49-F238E27FC236}">
              <a16:creationId xmlns:a16="http://schemas.microsoft.com/office/drawing/2014/main" id="{E50D0D64-B824-4F51-8E42-BD083ABE166F}"/>
            </a:ext>
          </a:extLst>
        </xdr:cNvPr>
        <xdr:cNvCxnSpPr/>
      </xdr:nvCxnSpPr>
      <xdr:spPr>
        <a:xfrm flipV="1">
          <a:off x="17988280" y="9975125"/>
          <a:ext cx="789940" cy="1088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59</xdr:row>
      <xdr:rowOff>55335</xdr:rowOff>
    </xdr:from>
    <xdr:to>
      <xdr:col>102</xdr:col>
      <xdr:colOff>165100</xdr:colOff>
      <xdr:row>59</xdr:row>
      <xdr:rowOff>156935</xdr:rowOff>
    </xdr:to>
    <xdr:sp macro="" textlink="">
      <xdr:nvSpPr>
        <xdr:cNvPr id="712" name="楕円 711">
          <a:extLst>
            <a:ext uri="{FF2B5EF4-FFF2-40B4-BE49-F238E27FC236}">
              <a16:creationId xmlns:a16="http://schemas.microsoft.com/office/drawing/2014/main" id="{9AEDCA1F-2E71-4B23-A775-24D09D82FAE2}"/>
            </a:ext>
          </a:extLst>
        </xdr:cNvPr>
        <xdr:cNvSpPr/>
      </xdr:nvSpPr>
      <xdr:spPr>
        <a:xfrm>
          <a:off x="17162780" y="994609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114300</xdr:colOff>
      <xdr:row>59</xdr:row>
      <xdr:rowOff>95250</xdr:rowOff>
    </xdr:from>
    <xdr:to>
      <xdr:col>107</xdr:col>
      <xdr:colOff>50800</xdr:colOff>
      <xdr:row>59</xdr:row>
      <xdr:rowOff>106135</xdr:rowOff>
    </xdr:to>
    <xdr:cxnSp macro="">
      <xdr:nvCxnSpPr>
        <xdr:cNvPr id="713" name="直線コネクタ 712">
          <a:extLst>
            <a:ext uri="{FF2B5EF4-FFF2-40B4-BE49-F238E27FC236}">
              <a16:creationId xmlns:a16="http://schemas.microsoft.com/office/drawing/2014/main" id="{B2BA4D80-7969-4BF2-B7FB-5671A6C07EB6}"/>
            </a:ext>
          </a:extLst>
        </xdr:cNvPr>
        <xdr:cNvCxnSpPr/>
      </xdr:nvCxnSpPr>
      <xdr:spPr>
        <a:xfrm flipV="1">
          <a:off x="17213580" y="9986010"/>
          <a:ext cx="774700" cy="1088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97</xdr:col>
      <xdr:colOff>127000</xdr:colOff>
      <xdr:row>59</xdr:row>
      <xdr:rowOff>55335</xdr:rowOff>
    </xdr:from>
    <xdr:to>
      <xdr:col>98</xdr:col>
      <xdr:colOff>38100</xdr:colOff>
      <xdr:row>59</xdr:row>
      <xdr:rowOff>156935</xdr:rowOff>
    </xdr:to>
    <xdr:sp macro="" textlink="">
      <xdr:nvSpPr>
        <xdr:cNvPr id="714" name="楕円 713">
          <a:extLst>
            <a:ext uri="{FF2B5EF4-FFF2-40B4-BE49-F238E27FC236}">
              <a16:creationId xmlns:a16="http://schemas.microsoft.com/office/drawing/2014/main" id="{62657007-1F41-4B78-96AD-0BEF16A256A2}"/>
            </a:ext>
          </a:extLst>
        </xdr:cNvPr>
        <xdr:cNvSpPr/>
      </xdr:nvSpPr>
      <xdr:spPr>
        <a:xfrm>
          <a:off x="16388080" y="9946095"/>
          <a:ext cx="7874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177800</xdr:colOff>
      <xdr:row>59</xdr:row>
      <xdr:rowOff>106135</xdr:rowOff>
    </xdr:from>
    <xdr:to>
      <xdr:col>102</xdr:col>
      <xdr:colOff>114300</xdr:colOff>
      <xdr:row>59</xdr:row>
      <xdr:rowOff>106135</xdr:rowOff>
    </xdr:to>
    <xdr:cxnSp macro="">
      <xdr:nvCxnSpPr>
        <xdr:cNvPr id="715" name="直線コネクタ 714">
          <a:extLst>
            <a:ext uri="{FF2B5EF4-FFF2-40B4-BE49-F238E27FC236}">
              <a16:creationId xmlns:a16="http://schemas.microsoft.com/office/drawing/2014/main" id="{B8BCA125-0820-41B0-931F-EDC99103D4BC}"/>
            </a:ext>
          </a:extLst>
        </xdr:cNvPr>
        <xdr:cNvCxnSpPr/>
      </xdr:nvCxnSpPr>
      <xdr:spPr>
        <a:xfrm>
          <a:off x="16431260" y="9996895"/>
          <a:ext cx="78232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120727</xdr:colOff>
      <xdr:row>63</xdr:row>
      <xdr:rowOff>6549</xdr:rowOff>
    </xdr:from>
    <xdr:ext cx="469744" cy="259045"/>
    <xdr:sp macro="" textlink="">
      <xdr:nvSpPr>
        <xdr:cNvPr id="716" name="n_1aveValue【保健センター・保健所】&#10;一人当たり面積">
          <a:extLst>
            <a:ext uri="{FF2B5EF4-FFF2-40B4-BE49-F238E27FC236}">
              <a16:creationId xmlns:a16="http://schemas.microsoft.com/office/drawing/2014/main" id="{9EEBE390-55EF-49AD-956C-3886DCA433C7}"/>
            </a:ext>
          </a:extLst>
        </xdr:cNvPr>
        <xdr:cNvSpPr txBox="1"/>
      </xdr:nvSpPr>
      <xdr:spPr>
        <a:xfrm>
          <a:off x="18561127" y="1056786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0.031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62</xdr:row>
      <xdr:rowOff>25599</xdr:rowOff>
    </xdr:from>
    <xdr:ext cx="469744" cy="259045"/>
    <xdr:sp macro="" textlink="">
      <xdr:nvSpPr>
        <xdr:cNvPr id="717" name="n_2aveValue【保健センター・保健所】&#10;一人当たり面積">
          <a:extLst>
            <a:ext uri="{FF2B5EF4-FFF2-40B4-BE49-F238E27FC236}">
              <a16:creationId xmlns:a16="http://schemas.microsoft.com/office/drawing/2014/main" id="{0358144E-022E-4D82-81B5-CED1C4546436}"/>
            </a:ext>
          </a:extLst>
        </xdr:cNvPr>
        <xdr:cNvSpPr txBox="1"/>
      </xdr:nvSpPr>
      <xdr:spPr>
        <a:xfrm>
          <a:off x="17776267" y="1041927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0.045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62</xdr:row>
      <xdr:rowOff>47370</xdr:rowOff>
    </xdr:from>
    <xdr:ext cx="469744" cy="259045"/>
    <xdr:sp macro="" textlink="">
      <xdr:nvSpPr>
        <xdr:cNvPr id="718" name="n_3aveValue【保健センター・保健所】&#10;一人当たり面積">
          <a:extLst>
            <a:ext uri="{FF2B5EF4-FFF2-40B4-BE49-F238E27FC236}">
              <a16:creationId xmlns:a16="http://schemas.microsoft.com/office/drawing/2014/main" id="{FC20B463-E787-4666-BBAD-04EB11F5D7F4}"/>
            </a:ext>
          </a:extLst>
        </xdr:cNvPr>
        <xdr:cNvSpPr txBox="1"/>
      </xdr:nvSpPr>
      <xdr:spPr>
        <a:xfrm>
          <a:off x="17001567" y="1044105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0.043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62</xdr:row>
      <xdr:rowOff>47370</xdr:rowOff>
    </xdr:from>
    <xdr:ext cx="469744" cy="259045"/>
    <xdr:sp macro="" textlink="">
      <xdr:nvSpPr>
        <xdr:cNvPr id="719" name="n_4aveValue【保健センター・保健所】&#10;一人当たり面積">
          <a:extLst>
            <a:ext uri="{FF2B5EF4-FFF2-40B4-BE49-F238E27FC236}">
              <a16:creationId xmlns:a16="http://schemas.microsoft.com/office/drawing/2014/main" id="{CD9A50C0-ECF9-469E-B857-E51C52B30D89}"/>
            </a:ext>
          </a:extLst>
        </xdr:cNvPr>
        <xdr:cNvSpPr txBox="1"/>
      </xdr:nvSpPr>
      <xdr:spPr>
        <a:xfrm>
          <a:off x="16226867" y="1044105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0.043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120727</xdr:colOff>
      <xdr:row>57</xdr:row>
      <xdr:rowOff>151692</xdr:rowOff>
    </xdr:from>
    <xdr:ext cx="469744" cy="259045"/>
    <xdr:sp macro="" textlink="">
      <xdr:nvSpPr>
        <xdr:cNvPr id="720" name="n_1mainValue【保健センター・保健所】&#10;一人当たり面積">
          <a:extLst>
            <a:ext uri="{FF2B5EF4-FFF2-40B4-BE49-F238E27FC236}">
              <a16:creationId xmlns:a16="http://schemas.microsoft.com/office/drawing/2014/main" id="{7149DD35-93CD-4E9E-B576-C1813717F4D4}"/>
            </a:ext>
          </a:extLst>
        </xdr:cNvPr>
        <xdr:cNvSpPr txBox="1"/>
      </xdr:nvSpPr>
      <xdr:spPr>
        <a:xfrm>
          <a:off x="18561127" y="970717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0.083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57</xdr:row>
      <xdr:rowOff>162577</xdr:rowOff>
    </xdr:from>
    <xdr:ext cx="469744" cy="259045"/>
    <xdr:sp macro="" textlink="">
      <xdr:nvSpPr>
        <xdr:cNvPr id="721" name="n_2mainValue【保健センター・保健所】&#10;一人当たり面積">
          <a:extLst>
            <a:ext uri="{FF2B5EF4-FFF2-40B4-BE49-F238E27FC236}">
              <a16:creationId xmlns:a16="http://schemas.microsoft.com/office/drawing/2014/main" id="{90C49891-767A-419D-9D95-56A0CB27D634}"/>
            </a:ext>
          </a:extLst>
        </xdr:cNvPr>
        <xdr:cNvSpPr txBox="1"/>
      </xdr:nvSpPr>
      <xdr:spPr>
        <a:xfrm>
          <a:off x="17776267" y="971805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0.082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58</xdr:row>
      <xdr:rowOff>2012</xdr:rowOff>
    </xdr:from>
    <xdr:ext cx="469744" cy="259045"/>
    <xdr:sp macro="" textlink="">
      <xdr:nvSpPr>
        <xdr:cNvPr id="722" name="n_3mainValue【保健センター・保健所】&#10;一人当たり面積">
          <a:extLst>
            <a:ext uri="{FF2B5EF4-FFF2-40B4-BE49-F238E27FC236}">
              <a16:creationId xmlns:a16="http://schemas.microsoft.com/office/drawing/2014/main" id="{23DBF067-FE05-4172-B1CE-1B05894C3B0F}"/>
            </a:ext>
          </a:extLst>
        </xdr:cNvPr>
        <xdr:cNvSpPr txBox="1"/>
      </xdr:nvSpPr>
      <xdr:spPr>
        <a:xfrm>
          <a:off x="17001567" y="972513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0.081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58</xdr:row>
      <xdr:rowOff>2012</xdr:rowOff>
    </xdr:from>
    <xdr:ext cx="469744" cy="259045"/>
    <xdr:sp macro="" textlink="">
      <xdr:nvSpPr>
        <xdr:cNvPr id="723" name="n_4mainValue【保健センター・保健所】&#10;一人当たり面積">
          <a:extLst>
            <a:ext uri="{FF2B5EF4-FFF2-40B4-BE49-F238E27FC236}">
              <a16:creationId xmlns:a16="http://schemas.microsoft.com/office/drawing/2014/main" id="{DA4B72B4-3656-448A-9EDC-D083BE4F92B2}"/>
            </a:ext>
          </a:extLst>
        </xdr:cNvPr>
        <xdr:cNvSpPr txBox="1"/>
      </xdr:nvSpPr>
      <xdr:spPr>
        <a:xfrm>
          <a:off x="16226867" y="972513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0.081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68</xdr:row>
      <xdr:rowOff>152400</xdr:rowOff>
    </xdr:from>
    <xdr:to>
      <xdr:col>90</xdr:col>
      <xdr:colOff>25400</xdr:colOff>
      <xdr:row>72</xdr:row>
      <xdr:rowOff>101600</xdr:rowOff>
    </xdr:to>
    <xdr:sp macro="" textlink="">
      <xdr:nvSpPr>
        <xdr:cNvPr id="724" name="正方形/長方形 723">
          <a:extLst>
            <a:ext uri="{FF2B5EF4-FFF2-40B4-BE49-F238E27FC236}">
              <a16:creationId xmlns:a16="http://schemas.microsoft.com/office/drawing/2014/main" id="{FF0BAB34-F2C5-4F56-BBBD-9A89A36BC663}"/>
            </a:ext>
          </a:extLst>
        </xdr:cNvPr>
        <xdr:cNvSpPr/>
      </xdr:nvSpPr>
      <xdr:spPr>
        <a:xfrm>
          <a:off x="10960100" y="11551920"/>
          <a:ext cx="4152900" cy="61976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消防施設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72</xdr:row>
      <xdr:rowOff>127000</xdr:rowOff>
    </xdr:from>
    <xdr:to>
      <xdr:col>74</xdr:col>
      <xdr:colOff>0</xdr:colOff>
      <xdr:row>74</xdr:row>
      <xdr:rowOff>38100</xdr:rowOff>
    </xdr:to>
    <xdr:sp macro="" textlink="">
      <xdr:nvSpPr>
        <xdr:cNvPr id="725" name="正方形/長方形 724">
          <a:extLst>
            <a:ext uri="{FF2B5EF4-FFF2-40B4-BE49-F238E27FC236}">
              <a16:creationId xmlns:a16="http://schemas.microsoft.com/office/drawing/2014/main" id="{DFA382BB-7185-46E4-BB30-9065AC42BBE9}"/>
            </a:ext>
          </a:extLst>
        </xdr:cNvPr>
        <xdr:cNvSpPr/>
      </xdr:nvSpPr>
      <xdr:spPr>
        <a:xfrm>
          <a:off x="11064240" y="1219708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73</xdr:row>
      <xdr:rowOff>158750</xdr:rowOff>
    </xdr:from>
    <xdr:to>
      <xdr:col>74</xdr:col>
      <xdr:colOff>0</xdr:colOff>
      <xdr:row>75</xdr:row>
      <xdr:rowOff>69850</xdr:rowOff>
    </xdr:to>
    <xdr:sp macro="" textlink="">
      <xdr:nvSpPr>
        <xdr:cNvPr id="726" name="正方形/長方形 725">
          <a:extLst>
            <a:ext uri="{FF2B5EF4-FFF2-40B4-BE49-F238E27FC236}">
              <a16:creationId xmlns:a16="http://schemas.microsoft.com/office/drawing/2014/main" id="{B418C8FD-68BD-4920-862E-8416EF83633E}"/>
            </a:ext>
          </a:extLst>
        </xdr:cNvPr>
        <xdr:cNvSpPr/>
      </xdr:nvSpPr>
      <xdr:spPr>
        <a:xfrm>
          <a:off x="11064240" y="1239647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12/27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72</xdr:row>
      <xdr:rowOff>127000</xdr:rowOff>
    </xdr:from>
    <xdr:to>
      <xdr:col>79</xdr:col>
      <xdr:colOff>63500</xdr:colOff>
      <xdr:row>74</xdr:row>
      <xdr:rowOff>38100</xdr:rowOff>
    </xdr:to>
    <xdr:sp macro="" textlink="">
      <xdr:nvSpPr>
        <xdr:cNvPr id="727" name="正方形/長方形 726">
          <a:extLst>
            <a:ext uri="{FF2B5EF4-FFF2-40B4-BE49-F238E27FC236}">
              <a16:creationId xmlns:a16="http://schemas.microsoft.com/office/drawing/2014/main" id="{B7391729-B792-46FA-8CF0-C2E99692AC63}"/>
            </a:ext>
          </a:extLst>
        </xdr:cNvPr>
        <xdr:cNvSpPr/>
      </xdr:nvSpPr>
      <xdr:spPr>
        <a:xfrm>
          <a:off x="11965940" y="1219708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73</xdr:row>
      <xdr:rowOff>158750</xdr:rowOff>
    </xdr:from>
    <xdr:to>
      <xdr:col>79</xdr:col>
      <xdr:colOff>63500</xdr:colOff>
      <xdr:row>75</xdr:row>
      <xdr:rowOff>69850</xdr:rowOff>
    </xdr:to>
    <xdr:sp macro="" textlink="">
      <xdr:nvSpPr>
        <xdr:cNvPr id="728" name="正方形/長方形 727">
          <a:extLst>
            <a:ext uri="{FF2B5EF4-FFF2-40B4-BE49-F238E27FC236}">
              <a16:creationId xmlns:a16="http://schemas.microsoft.com/office/drawing/2014/main" id="{70B6F6AD-F640-4454-ACD0-573F910C3FA0}"/>
            </a:ext>
          </a:extLst>
        </xdr:cNvPr>
        <xdr:cNvSpPr/>
      </xdr:nvSpPr>
      <xdr:spPr>
        <a:xfrm>
          <a:off x="11965940" y="1239647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60.4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72</xdr:row>
      <xdr:rowOff>127000</xdr:rowOff>
    </xdr:from>
    <xdr:to>
      <xdr:col>85</xdr:col>
      <xdr:colOff>63500</xdr:colOff>
      <xdr:row>74</xdr:row>
      <xdr:rowOff>38100</xdr:rowOff>
    </xdr:to>
    <xdr:sp macro="" textlink="">
      <xdr:nvSpPr>
        <xdr:cNvPr id="729" name="正方形/長方形 728">
          <a:extLst>
            <a:ext uri="{FF2B5EF4-FFF2-40B4-BE49-F238E27FC236}">
              <a16:creationId xmlns:a16="http://schemas.microsoft.com/office/drawing/2014/main" id="{726C1AB7-77B9-49C9-A0BE-28CB4913670C}"/>
            </a:ext>
          </a:extLst>
        </xdr:cNvPr>
        <xdr:cNvSpPr/>
      </xdr:nvSpPr>
      <xdr:spPr>
        <a:xfrm>
          <a:off x="12971780" y="1219708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愛媛県平均</a:t>
          </a:r>
        </a:p>
      </xdr:txBody>
    </xdr:sp>
    <xdr:clientData/>
  </xdr:twoCellAnchor>
  <xdr:twoCellAnchor>
    <xdr:from>
      <xdr:col>77</xdr:col>
      <xdr:colOff>63500</xdr:colOff>
      <xdr:row>73</xdr:row>
      <xdr:rowOff>158750</xdr:rowOff>
    </xdr:from>
    <xdr:to>
      <xdr:col>85</xdr:col>
      <xdr:colOff>63500</xdr:colOff>
      <xdr:row>75</xdr:row>
      <xdr:rowOff>69850</xdr:rowOff>
    </xdr:to>
    <xdr:sp macro="" textlink="">
      <xdr:nvSpPr>
        <xdr:cNvPr id="730" name="正方形/長方形 729">
          <a:extLst>
            <a:ext uri="{FF2B5EF4-FFF2-40B4-BE49-F238E27FC236}">
              <a16:creationId xmlns:a16="http://schemas.microsoft.com/office/drawing/2014/main" id="{DF023D3F-1FA8-4EF4-A8D1-557587754E35}"/>
            </a:ext>
          </a:extLst>
        </xdr:cNvPr>
        <xdr:cNvSpPr/>
      </xdr:nvSpPr>
      <xdr:spPr>
        <a:xfrm>
          <a:off x="12971780" y="1239647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52.6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75</xdr:row>
      <xdr:rowOff>95250</xdr:rowOff>
    </xdr:from>
    <xdr:to>
      <xdr:col>90</xdr:col>
      <xdr:colOff>25400</xdr:colOff>
      <xdr:row>88</xdr:row>
      <xdr:rowOff>152400</xdr:rowOff>
    </xdr:to>
    <xdr:sp macro="" textlink="">
      <xdr:nvSpPr>
        <xdr:cNvPr id="731" name="正方形/長方形 730">
          <a:extLst>
            <a:ext uri="{FF2B5EF4-FFF2-40B4-BE49-F238E27FC236}">
              <a16:creationId xmlns:a16="http://schemas.microsoft.com/office/drawing/2014/main" id="{5EC96649-60FC-4373-ABBE-9EDBF89F8631}"/>
            </a:ext>
          </a:extLst>
        </xdr:cNvPr>
        <xdr:cNvSpPr/>
      </xdr:nvSpPr>
      <xdr:spPr>
        <a:xfrm>
          <a:off x="10960100" y="12668250"/>
          <a:ext cx="4152900" cy="223647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74</xdr:row>
      <xdr:rowOff>76200</xdr:rowOff>
    </xdr:from>
    <xdr:ext cx="298543" cy="225703"/>
    <xdr:sp macro="" textlink="">
      <xdr:nvSpPr>
        <xdr:cNvPr id="732" name="テキスト ボックス 731">
          <a:extLst>
            <a:ext uri="{FF2B5EF4-FFF2-40B4-BE49-F238E27FC236}">
              <a16:creationId xmlns:a16="http://schemas.microsoft.com/office/drawing/2014/main" id="{B5F6AA63-9F24-469C-BA13-FEA3FF04EFB4}"/>
            </a:ext>
          </a:extLst>
        </xdr:cNvPr>
        <xdr:cNvSpPr txBox="1"/>
      </xdr:nvSpPr>
      <xdr:spPr>
        <a:xfrm>
          <a:off x="10922000" y="1248156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88</xdr:row>
      <xdr:rowOff>152400</xdr:rowOff>
    </xdr:from>
    <xdr:to>
      <xdr:col>89</xdr:col>
      <xdr:colOff>177800</xdr:colOff>
      <xdr:row>88</xdr:row>
      <xdr:rowOff>152400</xdr:rowOff>
    </xdr:to>
    <xdr:cxnSp macro="">
      <xdr:nvCxnSpPr>
        <xdr:cNvPr id="733" name="直線コネクタ 732">
          <a:extLst>
            <a:ext uri="{FF2B5EF4-FFF2-40B4-BE49-F238E27FC236}">
              <a16:creationId xmlns:a16="http://schemas.microsoft.com/office/drawing/2014/main" id="{B0A6AF16-8429-4715-8396-1ABF920EE1FA}"/>
            </a:ext>
          </a:extLst>
        </xdr:cNvPr>
        <xdr:cNvCxnSpPr/>
      </xdr:nvCxnSpPr>
      <xdr:spPr>
        <a:xfrm>
          <a:off x="10960100" y="14904720"/>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88</xdr:row>
      <xdr:rowOff>10177</xdr:rowOff>
    </xdr:from>
    <xdr:ext cx="467179" cy="259045"/>
    <xdr:sp macro="" textlink="">
      <xdr:nvSpPr>
        <xdr:cNvPr id="734" name="テキスト ボックス 733">
          <a:extLst>
            <a:ext uri="{FF2B5EF4-FFF2-40B4-BE49-F238E27FC236}">
              <a16:creationId xmlns:a16="http://schemas.microsoft.com/office/drawing/2014/main" id="{04044F6F-4270-413A-B40D-4CCE39241BCD}"/>
            </a:ext>
          </a:extLst>
        </xdr:cNvPr>
        <xdr:cNvSpPr txBox="1"/>
      </xdr:nvSpPr>
      <xdr:spPr>
        <a:xfrm>
          <a:off x="10561501" y="1476249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86</xdr:row>
      <xdr:rowOff>114300</xdr:rowOff>
    </xdr:from>
    <xdr:to>
      <xdr:col>89</xdr:col>
      <xdr:colOff>177800</xdr:colOff>
      <xdr:row>86</xdr:row>
      <xdr:rowOff>114300</xdr:rowOff>
    </xdr:to>
    <xdr:cxnSp macro="">
      <xdr:nvCxnSpPr>
        <xdr:cNvPr id="735" name="直線コネクタ 734">
          <a:extLst>
            <a:ext uri="{FF2B5EF4-FFF2-40B4-BE49-F238E27FC236}">
              <a16:creationId xmlns:a16="http://schemas.microsoft.com/office/drawing/2014/main" id="{38FE6176-BE23-4FC9-AE3E-FB05E00251A2}"/>
            </a:ext>
          </a:extLst>
        </xdr:cNvPr>
        <xdr:cNvCxnSpPr/>
      </xdr:nvCxnSpPr>
      <xdr:spPr>
        <a:xfrm>
          <a:off x="10960100" y="14531340"/>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85</xdr:row>
      <xdr:rowOff>143527</xdr:rowOff>
    </xdr:from>
    <xdr:ext cx="467179" cy="259045"/>
    <xdr:sp macro="" textlink="">
      <xdr:nvSpPr>
        <xdr:cNvPr id="736" name="テキスト ボックス 735">
          <a:extLst>
            <a:ext uri="{FF2B5EF4-FFF2-40B4-BE49-F238E27FC236}">
              <a16:creationId xmlns:a16="http://schemas.microsoft.com/office/drawing/2014/main" id="{1C02600E-5C94-467F-ABCA-4131521A3435}"/>
            </a:ext>
          </a:extLst>
        </xdr:cNvPr>
        <xdr:cNvSpPr txBox="1"/>
      </xdr:nvSpPr>
      <xdr:spPr>
        <a:xfrm>
          <a:off x="10561501" y="1439292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84</xdr:row>
      <xdr:rowOff>76200</xdr:rowOff>
    </xdr:from>
    <xdr:to>
      <xdr:col>89</xdr:col>
      <xdr:colOff>177800</xdr:colOff>
      <xdr:row>84</xdr:row>
      <xdr:rowOff>76200</xdr:rowOff>
    </xdr:to>
    <xdr:cxnSp macro="">
      <xdr:nvCxnSpPr>
        <xdr:cNvPr id="737" name="直線コネクタ 736">
          <a:extLst>
            <a:ext uri="{FF2B5EF4-FFF2-40B4-BE49-F238E27FC236}">
              <a16:creationId xmlns:a16="http://schemas.microsoft.com/office/drawing/2014/main" id="{2CB680F9-89AE-4D7C-95CA-469124035944}"/>
            </a:ext>
          </a:extLst>
        </xdr:cNvPr>
        <xdr:cNvCxnSpPr/>
      </xdr:nvCxnSpPr>
      <xdr:spPr>
        <a:xfrm>
          <a:off x="10960100" y="14157960"/>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83</xdr:row>
      <xdr:rowOff>105427</xdr:rowOff>
    </xdr:from>
    <xdr:ext cx="403059" cy="259045"/>
    <xdr:sp macro="" textlink="">
      <xdr:nvSpPr>
        <xdr:cNvPr id="738" name="テキスト ボックス 737">
          <a:extLst>
            <a:ext uri="{FF2B5EF4-FFF2-40B4-BE49-F238E27FC236}">
              <a16:creationId xmlns:a16="http://schemas.microsoft.com/office/drawing/2014/main" id="{F184D0C6-1BB0-4D9B-A92F-1B7585A5D318}"/>
            </a:ext>
          </a:extLst>
        </xdr:cNvPr>
        <xdr:cNvSpPr txBox="1"/>
      </xdr:nvSpPr>
      <xdr:spPr>
        <a:xfrm>
          <a:off x="10602761" y="1401954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82</xdr:row>
      <xdr:rowOff>38100</xdr:rowOff>
    </xdr:from>
    <xdr:to>
      <xdr:col>89</xdr:col>
      <xdr:colOff>177800</xdr:colOff>
      <xdr:row>82</xdr:row>
      <xdr:rowOff>38100</xdr:rowOff>
    </xdr:to>
    <xdr:cxnSp macro="">
      <xdr:nvCxnSpPr>
        <xdr:cNvPr id="739" name="直線コネクタ 738">
          <a:extLst>
            <a:ext uri="{FF2B5EF4-FFF2-40B4-BE49-F238E27FC236}">
              <a16:creationId xmlns:a16="http://schemas.microsoft.com/office/drawing/2014/main" id="{59C31551-64EF-4FB3-9F58-E211B79553B4}"/>
            </a:ext>
          </a:extLst>
        </xdr:cNvPr>
        <xdr:cNvCxnSpPr/>
      </xdr:nvCxnSpPr>
      <xdr:spPr>
        <a:xfrm>
          <a:off x="10960100" y="13784580"/>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81</xdr:row>
      <xdr:rowOff>67327</xdr:rowOff>
    </xdr:from>
    <xdr:ext cx="403059" cy="259045"/>
    <xdr:sp macro="" textlink="">
      <xdr:nvSpPr>
        <xdr:cNvPr id="740" name="テキスト ボックス 739">
          <a:extLst>
            <a:ext uri="{FF2B5EF4-FFF2-40B4-BE49-F238E27FC236}">
              <a16:creationId xmlns:a16="http://schemas.microsoft.com/office/drawing/2014/main" id="{938DB1E3-E927-4A17-B740-34A5DCCA8F5A}"/>
            </a:ext>
          </a:extLst>
        </xdr:cNvPr>
        <xdr:cNvSpPr txBox="1"/>
      </xdr:nvSpPr>
      <xdr:spPr>
        <a:xfrm>
          <a:off x="10602761" y="1364616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80</xdr:row>
      <xdr:rowOff>0</xdr:rowOff>
    </xdr:from>
    <xdr:to>
      <xdr:col>89</xdr:col>
      <xdr:colOff>177800</xdr:colOff>
      <xdr:row>80</xdr:row>
      <xdr:rowOff>0</xdr:rowOff>
    </xdr:to>
    <xdr:cxnSp macro="">
      <xdr:nvCxnSpPr>
        <xdr:cNvPr id="741" name="直線コネクタ 740">
          <a:extLst>
            <a:ext uri="{FF2B5EF4-FFF2-40B4-BE49-F238E27FC236}">
              <a16:creationId xmlns:a16="http://schemas.microsoft.com/office/drawing/2014/main" id="{8B82E305-D7AA-400A-AC51-ACBE7936169D}"/>
            </a:ext>
          </a:extLst>
        </xdr:cNvPr>
        <xdr:cNvCxnSpPr/>
      </xdr:nvCxnSpPr>
      <xdr:spPr>
        <a:xfrm>
          <a:off x="10960100" y="13411200"/>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79</xdr:row>
      <xdr:rowOff>29227</xdr:rowOff>
    </xdr:from>
    <xdr:ext cx="403059" cy="259045"/>
    <xdr:sp macro="" textlink="">
      <xdr:nvSpPr>
        <xdr:cNvPr id="742" name="テキスト ボックス 741">
          <a:extLst>
            <a:ext uri="{FF2B5EF4-FFF2-40B4-BE49-F238E27FC236}">
              <a16:creationId xmlns:a16="http://schemas.microsoft.com/office/drawing/2014/main" id="{8ABD3EE2-CD87-4E0F-B13B-619E2F7F5554}"/>
            </a:ext>
          </a:extLst>
        </xdr:cNvPr>
        <xdr:cNvSpPr txBox="1"/>
      </xdr:nvSpPr>
      <xdr:spPr>
        <a:xfrm>
          <a:off x="10602761" y="1327278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77</xdr:row>
      <xdr:rowOff>133350</xdr:rowOff>
    </xdr:from>
    <xdr:to>
      <xdr:col>89</xdr:col>
      <xdr:colOff>177800</xdr:colOff>
      <xdr:row>77</xdr:row>
      <xdr:rowOff>133350</xdr:rowOff>
    </xdr:to>
    <xdr:cxnSp macro="">
      <xdr:nvCxnSpPr>
        <xdr:cNvPr id="743" name="直線コネクタ 742">
          <a:extLst>
            <a:ext uri="{FF2B5EF4-FFF2-40B4-BE49-F238E27FC236}">
              <a16:creationId xmlns:a16="http://schemas.microsoft.com/office/drawing/2014/main" id="{03339B50-8C92-4A4D-9049-FE9F5131E703}"/>
            </a:ext>
          </a:extLst>
        </xdr:cNvPr>
        <xdr:cNvCxnSpPr/>
      </xdr:nvCxnSpPr>
      <xdr:spPr>
        <a:xfrm>
          <a:off x="10960100" y="13041630"/>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76</xdr:row>
      <xdr:rowOff>162577</xdr:rowOff>
    </xdr:from>
    <xdr:ext cx="403059" cy="259045"/>
    <xdr:sp macro="" textlink="">
      <xdr:nvSpPr>
        <xdr:cNvPr id="744" name="テキスト ボックス 743">
          <a:extLst>
            <a:ext uri="{FF2B5EF4-FFF2-40B4-BE49-F238E27FC236}">
              <a16:creationId xmlns:a16="http://schemas.microsoft.com/office/drawing/2014/main" id="{35C35A0A-3EBA-4BFB-9A6B-E9D25B87BDC7}"/>
            </a:ext>
          </a:extLst>
        </xdr:cNvPr>
        <xdr:cNvSpPr txBox="1"/>
      </xdr:nvSpPr>
      <xdr:spPr>
        <a:xfrm>
          <a:off x="10602761" y="1290321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75</xdr:row>
      <xdr:rowOff>95250</xdr:rowOff>
    </xdr:from>
    <xdr:to>
      <xdr:col>89</xdr:col>
      <xdr:colOff>177800</xdr:colOff>
      <xdr:row>75</xdr:row>
      <xdr:rowOff>95250</xdr:rowOff>
    </xdr:to>
    <xdr:cxnSp macro="">
      <xdr:nvCxnSpPr>
        <xdr:cNvPr id="745" name="直線コネクタ 744">
          <a:extLst>
            <a:ext uri="{FF2B5EF4-FFF2-40B4-BE49-F238E27FC236}">
              <a16:creationId xmlns:a16="http://schemas.microsoft.com/office/drawing/2014/main" id="{BC641771-C9C4-4410-AB46-E02D87CD50FD}"/>
            </a:ext>
          </a:extLst>
        </xdr:cNvPr>
        <xdr:cNvCxnSpPr/>
      </xdr:nvCxnSpPr>
      <xdr:spPr>
        <a:xfrm>
          <a:off x="10960100" y="12668250"/>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105561</xdr:colOff>
      <xdr:row>74</xdr:row>
      <xdr:rowOff>124477</xdr:rowOff>
    </xdr:from>
    <xdr:ext cx="338939" cy="259045"/>
    <xdr:sp macro="" textlink="">
      <xdr:nvSpPr>
        <xdr:cNvPr id="746" name="テキスト ボックス 745">
          <a:extLst>
            <a:ext uri="{FF2B5EF4-FFF2-40B4-BE49-F238E27FC236}">
              <a16:creationId xmlns:a16="http://schemas.microsoft.com/office/drawing/2014/main" id="{B8E0C956-ECA5-4309-B611-8925B68D5116}"/>
            </a:ext>
          </a:extLst>
        </xdr:cNvPr>
        <xdr:cNvSpPr txBox="1"/>
      </xdr:nvSpPr>
      <xdr:spPr>
        <a:xfrm>
          <a:off x="10666881" y="12529837"/>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75</xdr:row>
      <xdr:rowOff>95250</xdr:rowOff>
    </xdr:from>
    <xdr:to>
      <xdr:col>90</xdr:col>
      <xdr:colOff>25400</xdr:colOff>
      <xdr:row>88</xdr:row>
      <xdr:rowOff>152400</xdr:rowOff>
    </xdr:to>
    <xdr:sp macro="" textlink="">
      <xdr:nvSpPr>
        <xdr:cNvPr id="747" name="【消防施設】&#10;有形固定資産減価償却率グラフ枠">
          <a:extLst>
            <a:ext uri="{FF2B5EF4-FFF2-40B4-BE49-F238E27FC236}">
              <a16:creationId xmlns:a16="http://schemas.microsoft.com/office/drawing/2014/main" id="{B50046E6-C788-44D7-9BD5-A368196A3223}"/>
            </a:ext>
          </a:extLst>
        </xdr:cNvPr>
        <xdr:cNvSpPr/>
      </xdr:nvSpPr>
      <xdr:spPr>
        <a:xfrm>
          <a:off x="10960100" y="12668250"/>
          <a:ext cx="4152900" cy="223647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126364</xdr:colOff>
      <xdr:row>77</xdr:row>
      <xdr:rowOff>165736</xdr:rowOff>
    </xdr:from>
    <xdr:to>
      <xdr:col>85</xdr:col>
      <xdr:colOff>126364</xdr:colOff>
      <xdr:row>85</xdr:row>
      <xdr:rowOff>156211</xdr:rowOff>
    </xdr:to>
    <xdr:cxnSp macro="">
      <xdr:nvCxnSpPr>
        <xdr:cNvPr id="748" name="直線コネクタ 747">
          <a:extLst>
            <a:ext uri="{FF2B5EF4-FFF2-40B4-BE49-F238E27FC236}">
              <a16:creationId xmlns:a16="http://schemas.microsoft.com/office/drawing/2014/main" id="{ED31D337-AD81-4409-9BAA-7415C1D471CC}"/>
            </a:ext>
          </a:extLst>
        </xdr:cNvPr>
        <xdr:cNvCxnSpPr/>
      </xdr:nvCxnSpPr>
      <xdr:spPr>
        <a:xfrm flipV="1">
          <a:off x="14375764" y="13074016"/>
          <a:ext cx="0" cy="133159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85</xdr:row>
      <xdr:rowOff>160038</xdr:rowOff>
    </xdr:from>
    <xdr:ext cx="405111" cy="259045"/>
    <xdr:sp macro="" textlink="">
      <xdr:nvSpPr>
        <xdr:cNvPr id="749" name="【消防施設】&#10;有形固定資産減価償却率最小値テキスト">
          <a:extLst>
            <a:ext uri="{FF2B5EF4-FFF2-40B4-BE49-F238E27FC236}">
              <a16:creationId xmlns:a16="http://schemas.microsoft.com/office/drawing/2014/main" id="{80D5FAFA-9ACE-444E-B6C2-A4F5102BE21C}"/>
            </a:ext>
          </a:extLst>
        </xdr:cNvPr>
        <xdr:cNvSpPr txBox="1"/>
      </xdr:nvSpPr>
      <xdr:spPr>
        <a:xfrm>
          <a:off x="14414500" y="1440943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93.2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85</xdr:row>
      <xdr:rowOff>156211</xdr:rowOff>
    </xdr:from>
    <xdr:to>
      <xdr:col>86</xdr:col>
      <xdr:colOff>25400</xdr:colOff>
      <xdr:row>85</xdr:row>
      <xdr:rowOff>156211</xdr:rowOff>
    </xdr:to>
    <xdr:cxnSp macro="">
      <xdr:nvCxnSpPr>
        <xdr:cNvPr id="750" name="直線コネクタ 749">
          <a:extLst>
            <a:ext uri="{FF2B5EF4-FFF2-40B4-BE49-F238E27FC236}">
              <a16:creationId xmlns:a16="http://schemas.microsoft.com/office/drawing/2014/main" id="{8C4438A1-8860-40FF-AD95-1A004DE4C5CA}"/>
            </a:ext>
          </a:extLst>
        </xdr:cNvPr>
        <xdr:cNvCxnSpPr/>
      </xdr:nvCxnSpPr>
      <xdr:spPr>
        <a:xfrm>
          <a:off x="14287500" y="14405611"/>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76</xdr:row>
      <xdr:rowOff>112413</xdr:rowOff>
    </xdr:from>
    <xdr:ext cx="405111" cy="259045"/>
    <xdr:sp macro="" textlink="">
      <xdr:nvSpPr>
        <xdr:cNvPr id="751" name="【消防施設】&#10;有形固定資産減価償却率最大値テキスト">
          <a:extLst>
            <a:ext uri="{FF2B5EF4-FFF2-40B4-BE49-F238E27FC236}">
              <a16:creationId xmlns:a16="http://schemas.microsoft.com/office/drawing/2014/main" id="{1AB1C315-8064-46E3-907E-BD958C51201C}"/>
            </a:ext>
          </a:extLst>
        </xdr:cNvPr>
        <xdr:cNvSpPr txBox="1"/>
      </xdr:nvSpPr>
      <xdr:spPr>
        <a:xfrm>
          <a:off x="14414500" y="1285305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21.7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77</xdr:row>
      <xdr:rowOff>165736</xdr:rowOff>
    </xdr:from>
    <xdr:to>
      <xdr:col>86</xdr:col>
      <xdr:colOff>25400</xdr:colOff>
      <xdr:row>77</xdr:row>
      <xdr:rowOff>165736</xdr:rowOff>
    </xdr:to>
    <xdr:cxnSp macro="">
      <xdr:nvCxnSpPr>
        <xdr:cNvPr id="752" name="直線コネクタ 751">
          <a:extLst>
            <a:ext uri="{FF2B5EF4-FFF2-40B4-BE49-F238E27FC236}">
              <a16:creationId xmlns:a16="http://schemas.microsoft.com/office/drawing/2014/main" id="{16699433-16B8-47FF-8D52-3652E35BD29D}"/>
            </a:ext>
          </a:extLst>
        </xdr:cNvPr>
        <xdr:cNvCxnSpPr/>
      </xdr:nvCxnSpPr>
      <xdr:spPr>
        <a:xfrm>
          <a:off x="14287500" y="13074016"/>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81</xdr:row>
      <xdr:rowOff>112413</xdr:rowOff>
    </xdr:from>
    <xdr:ext cx="405111" cy="259045"/>
    <xdr:sp macro="" textlink="">
      <xdr:nvSpPr>
        <xdr:cNvPr id="753" name="【消防施設】&#10;有形固定資産減価償却率平均値テキスト">
          <a:extLst>
            <a:ext uri="{FF2B5EF4-FFF2-40B4-BE49-F238E27FC236}">
              <a16:creationId xmlns:a16="http://schemas.microsoft.com/office/drawing/2014/main" id="{EFA4ED97-AF5C-425E-8395-65236DDABB17}"/>
            </a:ext>
          </a:extLst>
        </xdr:cNvPr>
        <xdr:cNvSpPr txBox="1"/>
      </xdr:nvSpPr>
      <xdr:spPr>
        <a:xfrm>
          <a:off x="14414500" y="13691253"/>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58.7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81</xdr:row>
      <xdr:rowOff>133986</xdr:rowOff>
    </xdr:from>
    <xdr:to>
      <xdr:col>85</xdr:col>
      <xdr:colOff>177800</xdr:colOff>
      <xdr:row>82</xdr:row>
      <xdr:rowOff>64136</xdr:rowOff>
    </xdr:to>
    <xdr:sp macro="" textlink="">
      <xdr:nvSpPr>
        <xdr:cNvPr id="754" name="フローチャート: 判断 753">
          <a:extLst>
            <a:ext uri="{FF2B5EF4-FFF2-40B4-BE49-F238E27FC236}">
              <a16:creationId xmlns:a16="http://schemas.microsoft.com/office/drawing/2014/main" id="{75225676-A909-482F-8EB8-853E000EAF98}"/>
            </a:ext>
          </a:extLst>
        </xdr:cNvPr>
        <xdr:cNvSpPr/>
      </xdr:nvSpPr>
      <xdr:spPr>
        <a:xfrm>
          <a:off x="14325600" y="13712826"/>
          <a:ext cx="9398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81</xdr:row>
      <xdr:rowOff>109220</xdr:rowOff>
    </xdr:from>
    <xdr:to>
      <xdr:col>81</xdr:col>
      <xdr:colOff>101600</xdr:colOff>
      <xdr:row>82</xdr:row>
      <xdr:rowOff>39370</xdr:rowOff>
    </xdr:to>
    <xdr:sp macro="" textlink="">
      <xdr:nvSpPr>
        <xdr:cNvPr id="755" name="フローチャート: 判断 754">
          <a:extLst>
            <a:ext uri="{FF2B5EF4-FFF2-40B4-BE49-F238E27FC236}">
              <a16:creationId xmlns:a16="http://schemas.microsoft.com/office/drawing/2014/main" id="{308DDE8E-6603-44D9-B06E-3658FF6A2B54}"/>
            </a:ext>
          </a:extLst>
        </xdr:cNvPr>
        <xdr:cNvSpPr/>
      </xdr:nvSpPr>
      <xdr:spPr>
        <a:xfrm>
          <a:off x="13578840" y="13688060"/>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82</xdr:row>
      <xdr:rowOff>42545</xdr:rowOff>
    </xdr:from>
    <xdr:to>
      <xdr:col>76</xdr:col>
      <xdr:colOff>165100</xdr:colOff>
      <xdr:row>82</xdr:row>
      <xdr:rowOff>144145</xdr:rowOff>
    </xdr:to>
    <xdr:sp macro="" textlink="">
      <xdr:nvSpPr>
        <xdr:cNvPr id="756" name="フローチャート: 判断 755">
          <a:extLst>
            <a:ext uri="{FF2B5EF4-FFF2-40B4-BE49-F238E27FC236}">
              <a16:creationId xmlns:a16="http://schemas.microsoft.com/office/drawing/2014/main" id="{3F398419-4F0A-46FF-A778-27F855627EE0}"/>
            </a:ext>
          </a:extLst>
        </xdr:cNvPr>
        <xdr:cNvSpPr/>
      </xdr:nvSpPr>
      <xdr:spPr>
        <a:xfrm>
          <a:off x="12804140" y="1378902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127000</xdr:colOff>
      <xdr:row>81</xdr:row>
      <xdr:rowOff>166370</xdr:rowOff>
    </xdr:from>
    <xdr:to>
      <xdr:col>72</xdr:col>
      <xdr:colOff>38100</xdr:colOff>
      <xdr:row>82</xdr:row>
      <xdr:rowOff>96520</xdr:rowOff>
    </xdr:to>
    <xdr:sp macro="" textlink="">
      <xdr:nvSpPr>
        <xdr:cNvPr id="757" name="フローチャート: 判断 756">
          <a:extLst>
            <a:ext uri="{FF2B5EF4-FFF2-40B4-BE49-F238E27FC236}">
              <a16:creationId xmlns:a16="http://schemas.microsoft.com/office/drawing/2014/main" id="{1685E9D8-BE27-4175-8F08-A346E20DC507}"/>
            </a:ext>
          </a:extLst>
        </xdr:cNvPr>
        <xdr:cNvSpPr/>
      </xdr:nvSpPr>
      <xdr:spPr>
        <a:xfrm>
          <a:off x="12029440" y="13745210"/>
          <a:ext cx="7874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0</xdr:colOff>
      <xdr:row>82</xdr:row>
      <xdr:rowOff>12064</xdr:rowOff>
    </xdr:from>
    <xdr:to>
      <xdr:col>67</xdr:col>
      <xdr:colOff>101600</xdr:colOff>
      <xdr:row>82</xdr:row>
      <xdr:rowOff>113664</xdr:rowOff>
    </xdr:to>
    <xdr:sp macro="" textlink="">
      <xdr:nvSpPr>
        <xdr:cNvPr id="758" name="フローチャート: 判断 757">
          <a:extLst>
            <a:ext uri="{FF2B5EF4-FFF2-40B4-BE49-F238E27FC236}">
              <a16:creationId xmlns:a16="http://schemas.microsoft.com/office/drawing/2014/main" id="{245C7E07-D14A-45E5-B7E8-72BF0F1F117C}"/>
            </a:ext>
          </a:extLst>
        </xdr:cNvPr>
        <xdr:cNvSpPr/>
      </xdr:nvSpPr>
      <xdr:spPr>
        <a:xfrm>
          <a:off x="11231880" y="1375854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88</xdr:row>
      <xdr:rowOff>149877</xdr:rowOff>
    </xdr:from>
    <xdr:ext cx="762000" cy="259045"/>
    <xdr:sp macro="" textlink="">
      <xdr:nvSpPr>
        <xdr:cNvPr id="759" name="テキスト ボックス 758">
          <a:extLst>
            <a:ext uri="{FF2B5EF4-FFF2-40B4-BE49-F238E27FC236}">
              <a16:creationId xmlns:a16="http://schemas.microsoft.com/office/drawing/2014/main" id="{3D5F9382-AD8F-4981-93A8-CE456C3B3674}"/>
            </a:ext>
          </a:extLst>
        </xdr:cNvPr>
        <xdr:cNvSpPr txBox="1"/>
      </xdr:nvSpPr>
      <xdr:spPr>
        <a:xfrm>
          <a:off x="14208760" y="149021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88</xdr:row>
      <xdr:rowOff>149877</xdr:rowOff>
    </xdr:from>
    <xdr:ext cx="762000" cy="259045"/>
    <xdr:sp macro="" textlink="">
      <xdr:nvSpPr>
        <xdr:cNvPr id="760" name="テキスト ボックス 759">
          <a:extLst>
            <a:ext uri="{FF2B5EF4-FFF2-40B4-BE49-F238E27FC236}">
              <a16:creationId xmlns:a16="http://schemas.microsoft.com/office/drawing/2014/main" id="{1FC6A7E4-AC9D-4B5A-ABAC-A8958C158F87}"/>
            </a:ext>
          </a:extLst>
        </xdr:cNvPr>
        <xdr:cNvSpPr txBox="1"/>
      </xdr:nvSpPr>
      <xdr:spPr>
        <a:xfrm>
          <a:off x="13462000" y="149021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88</xdr:row>
      <xdr:rowOff>149877</xdr:rowOff>
    </xdr:from>
    <xdr:ext cx="762000" cy="259045"/>
    <xdr:sp macro="" textlink="">
      <xdr:nvSpPr>
        <xdr:cNvPr id="761" name="テキスト ボックス 760">
          <a:extLst>
            <a:ext uri="{FF2B5EF4-FFF2-40B4-BE49-F238E27FC236}">
              <a16:creationId xmlns:a16="http://schemas.microsoft.com/office/drawing/2014/main" id="{DF7E7864-FFBD-4E94-B4C2-BD33AF28CD1F}"/>
            </a:ext>
          </a:extLst>
        </xdr:cNvPr>
        <xdr:cNvSpPr txBox="1"/>
      </xdr:nvSpPr>
      <xdr:spPr>
        <a:xfrm>
          <a:off x="12687300" y="149021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88</xdr:row>
      <xdr:rowOff>149877</xdr:rowOff>
    </xdr:from>
    <xdr:ext cx="762000" cy="259045"/>
    <xdr:sp macro="" textlink="">
      <xdr:nvSpPr>
        <xdr:cNvPr id="762" name="テキスト ボックス 761">
          <a:extLst>
            <a:ext uri="{FF2B5EF4-FFF2-40B4-BE49-F238E27FC236}">
              <a16:creationId xmlns:a16="http://schemas.microsoft.com/office/drawing/2014/main" id="{BA4CF008-1FD7-4C6A-B32D-47D80A283119}"/>
            </a:ext>
          </a:extLst>
        </xdr:cNvPr>
        <xdr:cNvSpPr txBox="1"/>
      </xdr:nvSpPr>
      <xdr:spPr>
        <a:xfrm>
          <a:off x="11904980" y="149021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88</xdr:row>
      <xdr:rowOff>149877</xdr:rowOff>
    </xdr:from>
    <xdr:ext cx="762000" cy="259045"/>
    <xdr:sp macro="" textlink="">
      <xdr:nvSpPr>
        <xdr:cNvPr id="763" name="テキスト ボックス 762">
          <a:extLst>
            <a:ext uri="{FF2B5EF4-FFF2-40B4-BE49-F238E27FC236}">
              <a16:creationId xmlns:a16="http://schemas.microsoft.com/office/drawing/2014/main" id="{FFC5CA71-5294-4868-B90B-C8719CFB9985}"/>
            </a:ext>
          </a:extLst>
        </xdr:cNvPr>
        <xdr:cNvSpPr txBox="1"/>
      </xdr:nvSpPr>
      <xdr:spPr>
        <a:xfrm>
          <a:off x="11115040" y="149021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81</xdr:row>
      <xdr:rowOff>69214</xdr:rowOff>
    </xdr:from>
    <xdr:to>
      <xdr:col>85</xdr:col>
      <xdr:colOff>177800</xdr:colOff>
      <xdr:row>81</xdr:row>
      <xdr:rowOff>170814</xdr:rowOff>
    </xdr:to>
    <xdr:sp macro="" textlink="">
      <xdr:nvSpPr>
        <xdr:cNvPr id="764" name="楕円 763">
          <a:extLst>
            <a:ext uri="{FF2B5EF4-FFF2-40B4-BE49-F238E27FC236}">
              <a16:creationId xmlns:a16="http://schemas.microsoft.com/office/drawing/2014/main" id="{4C8F546F-746B-46AA-9A62-4E2ED111333F}"/>
            </a:ext>
          </a:extLst>
        </xdr:cNvPr>
        <xdr:cNvSpPr/>
      </xdr:nvSpPr>
      <xdr:spPr>
        <a:xfrm>
          <a:off x="14325600" y="13648054"/>
          <a:ext cx="9398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165100</xdr:colOff>
      <xdr:row>80</xdr:row>
      <xdr:rowOff>92091</xdr:rowOff>
    </xdr:from>
    <xdr:ext cx="405111" cy="259045"/>
    <xdr:sp macro="" textlink="">
      <xdr:nvSpPr>
        <xdr:cNvPr id="765" name="【消防施設】&#10;有形固定資産減価償却率該当値テキスト">
          <a:extLst>
            <a:ext uri="{FF2B5EF4-FFF2-40B4-BE49-F238E27FC236}">
              <a16:creationId xmlns:a16="http://schemas.microsoft.com/office/drawing/2014/main" id="{CD79CC7B-5F21-42CF-9DE8-054661E5DDBE}"/>
            </a:ext>
          </a:extLst>
        </xdr:cNvPr>
        <xdr:cNvSpPr txBox="1"/>
      </xdr:nvSpPr>
      <xdr:spPr>
        <a:xfrm>
          <a:off x="14414500" y="1350329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55.3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81</xdr:row>
      <xdr:rowOff>29211</xdr:rowOff>
    </xdr:from>
    <xdr:to>
      <xdr:col>81</xdr:col>
      <xdr:colOff>101600</xdr:colOff>
      <xdr:row>81</xdr:row>
      <xdr:rowOff>130811</xdr:rowOff>
    </xdr:to>
    <xdr:sp macro="" textlink="">
      <xdr:nvSpPr>
        <xdr:cNvPr id="766" name="楕円 765">
          <a:extLst>
            <a:ext uri="{FF2B5EF4-FFF2-40B4-BE49-F238E27FC236}">
              <a16:creationId xmlns:a16="http://schemas.microsoft.com/office/drawing/2014/main" id="{F4EE0339-1161-449B-A3F9-D5E86F96742F}"/>
            </a:ext>
          </a:extLst>
        </xdr:cNvPr>
        <xdr:cNvSpPr/>
      </xdr:nvSpPr>
      <xdr:spPr>
        <a:xfrm>
          <a:off x="13578840" y="1360805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50800</xdr:colOff>
      <xdr:row>81</xdr:row>
      <xdr:rowOff>80011</xdr:rowOff>
    </xdr:from>
    <xdr:to>
      <xdr:col>85</xdr:col>
      <xdr:colOff>127000</xdr:colOff>
      <xdr:row>81</xdr:row>
      <xdr:rowOff>120014</xdr:rowOff>
    </xdr:to>
    <xdr:cxnSp macro="">
      <xdr:nvCxnSpPr>
        <xdr:cNvPr id="767" name="直線コネクタ 766">
          <a:extLst>
            <a:ext uri="{FF2B5EF4-FFF2-40B4-BE49-F238E27FC236}">
              <a16:creationId xmlns:a16="http://schemas.microsoft.com/office/drawing/2014/main" id="{B6A19499-D088-4DF6-80FE-59710C4B1EF0}"/>
            </a:ext>
          </a:extLst>
        </xdr:cNvPr>
        <xdr:cNvCxnSpPr/>
      </xdr:nvCxnSpPr>
      <xdr:spPr>
        <a:xfrm>
          <a:off x="13629640" y="13658851"/>
          <a:ext cx="746760" cy="4000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81</xdr:row>
      <xdr:rowOff>17780</xdr:rowOff>
    </xdr:from>
    <xdr:to>
      <xdr:col>76</xdr:col>
      <xdr:colOff>165100</xdr:colOff>
      <xdr:row>81</xdr:row>
      <xdr:rowOff>119380</xdr:rowOff>
    </xdr:to>
    <xdr:sp macro="" textlink="">
      <xdr:nvSpPr>
        <xdr:cNvPr id="768" name="楕円 767">
          <a:extLst>
            <a:ext uri="{FF2B5EF4-FFF2-40B4-BE49-F238E27FC236}">
              <a16:creationId xmlns:a16="http://schemas.microsoft.com/office/drawing/2014/main" id="{BAE23B65-C9E5-42D4-95B7-175CAD340045}"/>
            </a:ext>
          </a:extLst>
        </xdr:cNvPr>
        <xdr:cNvSpPr/>
      </xdr:nvSpPr>
      <xdr:spPr>
        <a:xfrm>
          <a:off x="12804140" y="135966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81</xdr:row>
      <xdr:rowOff>68580</xdr:rowOff>
    </xdr:from>
    <xdr:to>
      <xdr:col>81</xdr:col>
      <xdr:colOff>50800</xdr:colOff>
      <xdr:row>81</xdr:row>
      <xdr:rowOff>80011</xdr:rowOff>
    </xdr:to>
    <xdr:cxnSp macro="">
      <xdr:nvCxnSpPr>
        <xdr:cNvPr id="769" name="直線コネクタ 768">
          <a:extLst>
            <a:ext uri="{FF2B5EF4-FFF2-40B4-BE49-F238E27FC236}">
              <a16:creationId xmlns:a16="http://schemas.microsoft.com/office/drawing/2014/main" id="{FEF2871E-9965-4CA8-9B91-FB6830CE1BEE}"/>
            </a:ext>
          </a:extLst>
        </xdr:cNvPr>
        <xdr:cNvCxnSpPr/>
      </xdr:nvCxnSpPr>
      <xdr:spPr>
        <a:xfrm>
          <a:off x="12854940" y="13647420"/>
          <a:ext cx="774700" cy="1143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80</xdr:row>
      <xdr:rowOff>158750</xdr:rowOff>
    </xdr:from>
    <xdr:to>
      <xdr:col>72</xdr:col>
      <xdr:colOff>38100</xdr:colOff>
      <xdr:row>81</xdr:row>
      <xdr:rowOff>88900</xdr:rowOff>
    </xdr:to>
    <xdr:sp macro="" textlink="">
      <xdr:nvSpPr>
        <xdr:cNvPr id="770" name="楕円 769">
          <a:extLst>
            <a:ext uri="{FF2B5EF4-FFF2-40B4-BE49-F238E27FC236}">
              <a16:creationId xmlns:a16="http://schemas.microsoft.com/office/drawing/2014/main" id="{9FF0A521-6B40-4A89-941D-801EE1ED36C0}"/>
            </a:ext>
          </a:extLst>
        </xdr:cNvPr>
        <xdr:cNvSpPr/>
      </xdr:nvSpPr>
      <xdr:spPr>
        <a:xfrm>
          <a:off x="12029440" y="13569950"/>
          <a:ext cx="7874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177800</xdr:colOff>
      <xdr:row>81</xdr:row>
      <xdr:rowOff>38100</xdr:rowOff>
    </xdr:from>
    <xdr:to>
      <xdr:col>76</xdr:col>
      <xdr:colOff>114300</xdr:colOff>
      <xdr:row>81</xdr:row>
      <xdr:rowOff>68580</xdr:rowOff>
    </xdr:to>
    <xdr:cxnSp macro="">
      <xdr:nvCxnSpPr>
        <xdr:cNvPr id="771" name="直線コネクタ 770">
          <a:extLst>
            <a:ext uri="{FF2B5EF4-FFF2-40B4-BE49-F238E27FC236}">
              <a16:creationId xmlns:a16="http://schemas.microsoft.com/office/drawing/2014/main" id="{50FDE31F-2450-40FA-8112-14D62993A046}"/>
            </a:ext>
          </a:extLst>
        </xdr:cNvPr>
        <xdr:cNvCxnSpPr/>
      </xdr:nvCxnSpPr>
      <xdr:spPr>
        <a:xfrm>
          <a:off x="12072620" y="13616940"/>
          <a:ext cx="782320" cy="3048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67</xdr:col>
      <xdr:colOff>0</xdr:colOff>
      <xdr:row>81</xdr:row>
      <xdr:rowOff>57786</xdr:rowOff>
    </xdr:from>
    <xdr:to>
      <xdr:col>67</xdr:col>
      <xdr:colOff>101600</xdr:colOff>
      <xdr:row>81</xdr:row>
      <xdr:rowOff>159386</xdr:rowOff>
    </xdr:to>
    <xdr:sp macro="" textlink="">
      <xdr:nvSpPr>
        <xdr:cNvPr id="772" name="楕円 771">
          <a:extLst>
            <a:ext uri="{FF2B5EF4-FFF2-40B4-BE49-F238E27FC236}">
              <a16:creationId xmlns:a16="http://schemas.microsoft.com/office/drawing/2014/main" id="{CB3593AE-7A5B-405D-9DD6-AD410F065A0A}"/>
            </a:ext>
          </a:extLst>
        </xdr:cNvPr>
        <xdr:cNvSpPr/>
      </xdr:nvSpPr>
      <xdr:spPr>
        <a:xfrm>
          <a:off x="11231880" y="1363662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50800</xdr:colOff>
      <xdr:row>81</xdr:row>
      <xdr:rowOff>38100</xdr:rowOff>
    </xdr:from>
    <xdr:to>
      <xdr:col>71</xdr:col>
      <xdr:colOff>177800</xdr:colOff>
      <xdr:row>81</xdr:row>
      <xdr:rowOff>108586</xdr:rowOff>
    </xdr:to>
    <xdr:cxnSp macro="">
      <xdr:nvCxnSpPr>
        <xdr:cNvPr id="773" name="直線コネクタ 772">
          <a:extLst>
            <a:ext uri="{FF2B5EF4-FFF2-40B4-BE49-F238E27FC236}">
              <a16:creationId xmlns:a16="http://schemas.microsoft.com/office/drawing/2014/main" id="{F9D0D801-FF95-45B9-9671-F8D1EB77BC7D}"/>
            </a:ext>
          </a:extLst>
        </xdr:cNvPr>
        <xdr:cNvCxnSpPr/>
      </xdr:nvCxnSpPr>
      <xdr:spPr>
        <a:xfrm flipV="1">
          <a:off x="11282680" y="13616940"/>
          <a:ext cx="789940" cy="7048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26044</xdr:colOff>
      <xdr:row>82</xdr:row>
      <xdr:rowOff>30497</xdr:rowOff>
    </xdr:from>
    <xdr:ext cx="405111" cy="259045"/>
    <xdr:sp macro="" textlink="">
      <xdr:nvSpPr>
        <xdr:cNvPr id="774" name="n_1aveValue【消防施設】&#10;有形固定資産減価償却率">
          <a:extLst>
            <a:ext uri="{FF2B5EF4-FFF2-40B4-BE49-F238E27FC236}">
              <a16:creationId xmlns:a16="http://schemas.microsoft.com/office/drawing/2014/main" id="{E8885BC3-3B4C-4F4B-9A70-E973373B054B}"/>
            </a:ext>
          </a:extLst>
        </xdr:cNvPr>
        <xdr:cNvSpPr txBox="1"/>
      </xdr:nvSpPr>
      <xdr:spPr>
        <a:xfrm>
          <a:off x="13437244" y="1377697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57.4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82</xdr:row>
      <xdr:rowOff>135272</xdr:rowOff>
    </xdr:from>
    <xdr:ext cx="405111" cy="259045"/>
    <xdr:sp macro="" textlink="">
      <xdr:nvSpPr>
        <xdr:cNvPr id="775" name="n_2aveValue【消防施設】&#10;有形固定資産減価償却率">
          <a:extLst>
            <a:ext uri="{FF2B5EF4-FFF2-40B4-BE49-F238E27FC236}">
              <a16:creationId xmlns:a16="http://schemas.microsoft.com/office/drawing/2014/main" id="{7402B329-C4CD-4FFA-B437-D0F1816095B6}"/>
            </a:ext>
          </a:extLst>
        </xdr:cNvPr>
        <xdr:cNvSpPr txBox="1"/>
      </xdr:nvSpPr>
      <xdr:spPr>
        <a:xfrm>
          <a:off x="12675244" y="1388175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62.9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82</xdr:row>
      <xdr:rowOff>87647</xdr:rowOff>
    </xdr:from>
    <xdr:ext cx="405111" cy="259045"/>
    <xdr:sp macro="" textlink="">
      <xdr:nvSpPr>
        <xdr:cNvPr id="776" name="n_3aveValue【消防施設】&#10;有形固定資産減価償却率">
          <a:extLst>
            <a:ext uri="{FF2B5EF4-FFF2-40B4-BE49-F238E27FC236}">
              <a16:creationId xmlns:a16="http://schemas.microsoft.com/office/drawing/2014/main" id="{5FDBDB64-9861-4A8B-B057-7B04277A683B}"/>
            </a:ext>
          </a:extLst>
        </xdr:cNvPr>
        <xdr:cNvSpPr txBox="1"/>
      </xdr:nvSpPr>
      <xdr:spPr>
        <a:xfrm>
          <a:off x="11900544" y="1383412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60.4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82</xdr:row>
      <xdr:rowOff>104791</xdr:rowOff>
    </xdr:from>
    <xdr:ext cx="405111" cy="259045"/>
    <xdr:sp macro="" textlink="">
      <xdr:nvSpPr>
        <xdr:cNvPr id="777" name="n_4aveValue【消防施設】&#10;有形固定資産減価償却率">
          <a:extLst>
            <a:ext uri="{FF2B5EF4-FFF2-40B4-BE49-F238E27FC236}">
              <a16:creationId xmlns:a16="http://schemas.microsoft.com/office/drawing/2014/main" id="{98CC8E93-580E-46B9-977E-4949A7FEB95F}"/>
            </a:ext>
          </a:extLst>
        </xdr:cNvPr>
        <xdr:cNvSpPr txBox="1"/>
      </xdr:nvSpPr>
      <xdr:spPr>
        <a:xfrm>
          <a:off x="11102984" y="1385127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61.3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26044</xdr:colOff>
      <xdr:row>79</xdr:row>
      <xdr:rowOff>147338</xdr:rowOff>
    </xdr:from>
    <xdr:ext cx="405111" cy="259045"/>
    <xdr:sp macro="" textlink="">
      <xdr:nvSpPr>
        <xdr:cNvPr id="778" name="n_1mainValue【消防施設】&#10;有形固定資産減価償却率">
          <a:extLst>
            <a:ext uri="{FF2B5EF4-FFF2-40B4-BE49-F238E27FC236}">
              <a16:creationId xmlns:a16="http://schemas.microsoft.com/office/drawing/2014/main" id="{5F1A198A-052B-46B1-B11E-DD8DEFF6DBDF}"/>
            </a:ext>
          </a:extLst>
        </xdr:cNvPr>
        <xdr:cNvSpPr txBox="1"/>
      </xdr:nvSpPr>
      <xdr:spPr>
        <a:xfrm>
          <a:off x="13437244" y="1339089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53.2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79</xdr:row>
      <xdr:rowOff>135907</xdr:rowOff>
    </xdr:from>
    <xdr:ext cx="405111" cy="259045"/>
    <xdr:sp macro="" textlink="">
      <xdr:nvSpPr>
        <xdr:cNvPr id="779" name="n_2mainValue【消防施設】&#10;有形固定資産減価償却率">
          <a:extLst>
            <a:ext uri="{FF2B5EF4-FFF2-40B4-BE49-F238E27FC236}">
              <a16:creationId xmlns:a16="http://schemas.microsoft.com/office/drawing/2014/main" id="{8B509387-4E39-4B32-AC32-3A7D7C711429}"/>
            </a:ext>
          </a:extLst>
        </xdr:cNvPr>
        <xdr:cNvSpPr txBox="1"/>
      </xdr:nvSpPr>
      <xdr:spPr>
        <a:xfrm>
          <a:off x="12675244" y="1337946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52.6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79</xdr:row>
      <xdr:rowOff>105427</xdr:rowOff>
    </xdr:from>
    <xdr:ext cx="405111" cy="259045"/>
    <xdr:sp macro="" textlink="">
      <xdr:nvSpPr>
        <xdr:cNvPr id="780" name="n_3mainValue【消防施設】&#10;有形固定資産減価償却率">
          <a:extLst>
            <a:ext uri="{FF2B5EF4-FFF2-40B4-BE49-F238E27FC236}">
              <a16:creationId xmlns:a16="http://schemas.microsoft.com/office/drawing/2014/main" id="{F040622B-3E22-43C3-BF05-B7D5CA993BCF}"/>
            </a:ext>
          </a:extLst>
        </xdr:cNvPr>
        <xdr:cNvSpPr txBox="1"/>
      </xdr:nvSpPr>
      <xdr:spPr>
        <a:xfrm>
          <a:off x="11900544" y="1334898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51.0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80</xdr:row>
      <xdr:rowOff>4463</xdr:rowOff>
    </xdr:from>
    <xdr:ext cx="405111" cy="259045"/>
    <xdr:sp macro="" textlink="">
      <xdr:nvSpPr>
        <xdr:cNvPr id="781" name="n_4mainValue【消防施設】&#10;有形固定資産減価償却率">
          <a:extLst>
            <a:ext uri="{FF2B5EF4-FFF2-40B4-BE49-F238E27FC236}">
              <a16:creationId xmlns:a16="http://schemas.microsoft.com/office/drawing/2014/main" id="{E8AB287B-EC1A-45D7-81F6-3D9ED35C949A}"/>
            </a:ext>
          </a:extLst>
        </xdr:cNvPr>
        <xdr:cNvSpPr txBox="1"/>
      </xdr:nvSpPr>
      <xdr:spPr>
        <a:xfrm>
          <a:off x="11102984" y="1341566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54.7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68</xdr:row>
      <xdr:rowOff>152400</xdr:rowOff>
    </xdr:from>
    <xdr:to>
      <xdr:col>120</xdr:col>
      <xdr:colOff>152400</xdr:colOff>
      <xdr:row>72</xdr:row>
      <xdr:rowOff>101600</xdr:rowOff>
    </xdr:to>
    <xdr:sp macro="" textlink="">
      <xdr:nvSpPr>
        <xdr:cNvPr id="782" name="正方形/長方形 781">
          <a:extLst>
            <a:ext uri="{FF2B5EF4-FFF2-40B4-BE49-F238E27FC236}">
              <a16:creationId xmlns:a16="http://schemas.microsoft.com/office/drawing/2014/main" id="{B5CB917A-CBE0-40CA-8AA6-B3D44884947C}"/>
            </a:ext>
          </a:extLst>
        </xdr:cNvPr>
        <xdr:cNvSpPr/>
      </xdr:nvSpPr>
      <xdr:spPr>
        <a:xfrm>
          <a:off x="16093440" y="11551920"/>
          <a:ext cx="4175760" cy="61976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消防施設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96</xdr:col>
      <xdr:colOff>127000</xdr:colOff>
      <xdr:row>72</xdr:row>
      <xdr:rowOff>127000</xdr:rowOff>
    </xdr:from>
    <xdr:to>
      <xdr:col>104</xdr:col>
      <xdr:colOff>127000</xdr:colOff>
      <xdr:row>74</xdr:row>
      <xdr:rowOff>38100</xdr:rowOff>
    </xdr:to>
    <xdr:sp macro="" textlink="">
      <xdr:nvSpPr>
        <xdr:cNvPr id="783" name="正方形/長方形 782">
          <a:extLst>
            <a:ext uri="{FF2B5EF4-FFF2-40B4-BE49-F238E27FC236}">
              <a16:creationId xmlns:a16="http://schemas.microsoft.com/office/drawing/2014/main" id="{3A6A0E93-156F-42C9-A82B-AEA2FD1F7026}"/>
            </a:ext>
          </a:extLst>
        </xdr:cNvPr>
        <xdr:cNvSpPr/>
      </xdr:nvSpPr>
      <xdr:spPr>
        <a:xfrm>
          <a:off x="16220440" y="1219708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73</xdr:row>
      <xdr:rowOff>158750</xdr:rowOff>
    </xdr:from>
    <xdr:to>
      <xdr:col>104</xdr:col>
      <xdr:colOff>127000</xdr:colOff>
      <xdr:row>75</xdr:row>
      <xdr:rowOff>69850</xdr:rowOff>
    </xdr:to>
    <xdr:sp macro="" textlink="">
      <xdr:nvSpPr>
        <xdr:cNvPr id="784" name="正方形/長方形 783">
          <a:extLst>
            <a:ext uri="{FF2B5EF4-FFF2-40B4-BE49-F238E27FC236}">
              <a16:creationId xmlns:a16="http://schemas.microsoft.com/office/drawing/2014/main" id="{ABA7B2F0-CFD3-4586-8B87-0EB133878151}"/>
            </a:ext>
          </a:extLst>
        </xdr:cNvPr>
        <xdr:cNvSpPr/>
      </xdr:nvSpPr>
      <xdr:spPr>
        <a:xfrm>
          <a:off x="16220440" y="1239647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5/27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72</xdr:row>
      <xdr:rowOff>127000</xdr:rowOff>
    </xdr:from>
    <xdr:to>
      <xdr:col>110</xdr:col>
      <xdr:colOff>0</xdr:colOff>
      <xdr:row>74</xdr:row>
      <xdr:rowOff>38100</xdr:rowOff>
    </xdr:to>
    <xdr:sp macro="" textlink="">
      <xdr:nvSpPr>
        <xdr:cNvPr id="785" name="正方形/長方形 784">
          <a:extLst>
            <a:ext uri="{FF2B5EF4-FFF2-40B4-BE49-F238E27FC236}">
              <a16:creationId xmlns:a16="http://schemas.microsoft.com/office/drawing/2014/main" id="{A253558B-EB08-4842-BAE5-BC2461576BA3}"/>
            </a:ext>
          </a:extLst>
        </xdr:cNvPr>
        <xdr:cNvSpPr/>
      </xdr:nvSpPr>
      <xdr:spPr>
        <a:xfrm>
          <a:off x="17099280" y="1219708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73</xdr:row>
      <xdr:rowOff>158750</xdr:rowOff>
    </xdr:from>
    <xdr:to>
      <xdr:col>110</xdr:col>
      <xdr:colOff>0</xdr:colOff>
      <xdr:row>75</xdr:row>
      <xdr:rowOff>69850</xdr:rowOff>
    </xdr:to>
    <xdr:sp macro="" textlink="">
      <xdr:nvSpPr>
        <xdr:cNvPr id="786" name="正方形/長方形 785">
          <a:extLst>
            <a:ext uri="{FF2B5EF4-FFF2-40B4-BE49-F238E27FC236}">
              <a16:creationId xmlns:a16="http://schemas.microsoft.com/office/drawing/2014/main" id="{C6F71AB1-89C0-4088-8235-5E29B41D313A}"/>
            </a:ext>
          </a:extLst>
        </xdr:cNvPr>
        <xdr:cNvSpPr/>
      </xdr:nvSpPr>
      <xdr:spPr>
        <a:xfrm>
          <a:off x="17099280" y="1239647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0.071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72</xdr:row>
      <xdr:rowOff>127000</xdr:rowOff>
    </xdr:from>
    <xdr:to>
      <xdr:col>116</xdr:col>
      <xdr:colOff>0</xdr:colOff>
      <xdr:row>74</xdr:row>
      <xdr:rowOff>38100</xdr:rowOff>
    </xdr:to>
    <xdr:sp macro="" textlink="">
      <xdr:nvSpPr>
        <xdr:cNvPr id="787" name="正方形/長方形 786">
          <a:extLst>
            <a:ext uri="{FF2B5EF4-FFF2-40B4-BE49-F238E27FC236}">
              <a16:creationId xmlns:a16="http://schemas.microsoft.com/office/drawing/2014/main" id="{122EA891-2175-4D37-986C-92D41DD51AAA}"/>
            </a:ext>
          </a:extLst>
        </xdr:cNvPr>
        <xdr:cNvSpPr/>
      </xdr:nvSpPr>
      <xdr:spPr>
        <a:xfrm>
          <a:off x="18105120" y="1219708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愛媛県平均</a:t>
          </a:r>
        </a:p>
      </xdr:txBody>
    </xdr:sp>
    <xdr:clientData/>
  </xdr:twoCellAnchor>
  <xdr:twoCellAnchor>
    <xdr:from>
      <xdr:col>108</xdr:col>
      <xdr:colOff>0</xdr:colOff>
      <xdr:row>73</xdr:row>
      <xdr:rowOff>158750</xdr:rowOff>
    </xdr:from>
    <xdr:to>
      <xdr:col>116</xdr:col>
      <xdr:colOff>0</xdr:colOff>
      <xdr:row>75</xdr:row>
      <xdr:rowOff>69850</xdr:rowOff>
    </xdr:to>
    <xdr:sp macro="" textlink="">
      <xdr:nvSpPr>
        <xdr:cNvPr id="788" name="正方形/長方形 787">
          <a:extLst>
            <a:ext uri="{FF2B5EF4-FFF2-40B4-BE49-F238E27FC236}">
              <a16:creationId xmlns:a16="http://schemas.microsoft.com/office/drawing/2014/main" id="{18807D33-C561-413C-9ADF-E135DC9714AA}"/>
            </a:ext>
          </a:extLst>
        </xdr:cNvPr>
        <xdr:cNvSpPr/>
      </xdr:nvSpPr>
      <xdr:spPr>
        <a:xfrm>
          <a:off x="18105120" y="1239647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0.109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75</xdr:row>
      <xdr:rowOff>95250</xdr:rowOff>
    </xdr:from>
    <xdr:to>
      <xdr:col>120</xdr:col>
      <xdr:colOff>152400</xdr:colOff>
      <xdr:row>88</xdr:row>
      <xdr:rowOff>152400</xdr:rowOff>
    </xdr:to>
    <xdr:sp macro="" textlink="">
      <xdr:nvSpPr>
        <xdr:cNvPr id="789" name="正方形/長方形 788">
          <a:extLst>
            <a:ext uri="{FF2B5EF4-FFF2-40B4-BE49-F238E27FC236}">
              <a16:creationId xmlns:a16="http://schemas.microsoft.com/office/drawing/2014/main" id="{77DDEED7-F007-45BB-9D1D-C1F7886F5F9A}"/>
            </a:ext>
          </a:extLst>
        </xdr:cNvPr>
        <xdr:cNvSpPr/>
      </xdr:nvSpPr>
      <xdr:spPr>
        <a:xfrm>
          <a:off x="16093440" y="12668250"/>
          <a:ext cx="4175760" cy="223647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74</xdr:row>
      <xdr:rowOff>76200</xdr:rowOff>
    </xdr:from>
    <xdr:ext cx="349839" cy="225703"/>
    <xdr:sp macro="" textlink="">
      <xdr:nvSpPr>
        <xdr:cNvPr id="790" name="テキスト ボックス 789">
          <a:extLst>
            <a:ext uri="{FF2B5EF4-FFF2-40B4-BE49-F238E27FC236}">
              <a16:creationId xmlns:a16="http://schemas.microsoft.com/office/drawing/2014/main" id="{FAE3E9D7-1203-43EA-82D7-58B7A80837B2}"/>
            </a:ext>
          </a:extLst>
        </xdr:cNvPr>
        <xdr:cNvSpPr txBox="1"/>
      </xdr:nvSpPr>
      <xdr:spPr>
        <a:xfrm>
          <a:off x="16078200" y="1248156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88</xdr:row>
      <xdr:rowOff>152400</xdr:rowOff>
    </xdr:from>
    <xdr:to>
      <xdr:col>120</xdr:col>
      <xdr:colOff>114300</xdr:colOff>
      <xdr:row>88</xdr:row>
      <xdr:rowOff>152400</xdr:rowOff>
    </xdr:to>
    <xdr:cxnSp macro="">
      <xdr:nvCxnSpPr>
        <xdr:cNvPr id="791" name="直線コネクタ 790">
          <a:extLst>
            <a:ext uri="{FF2B5EF4-FFF2-40B4-BE49-F238E27FC236}">
              <a16:creationId xmlns:a16="http://schemas.microsoft.com/office/drawing/2014/main" id="{B5026B69-0848-461C-A822-67AF5491A11F}"/>
            </a:ext>
          </a:extLst>
        </xdr:cNvPr>
        <xdr:cNvCxnSpPr/>
      </xdr:nvCxnSpPr>
      <xdr:spPr>
        <a:xfrm>
          <a:off x="16093440" y="1490472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86</xdr:row>
      <xdr:rowOff>114300</xdr:rowOff>
    </xdr:from>
    <xdr:to>
      <xdr:col>120</xdr:col>
      <xdr:colOff>114300</xdr:colOff>
      <xdr:row>86</xdr:row>
      <xdr:rowOff>114300</xdr:rowOff>
    </xdr:to>
    <xdr:cxnSp macro="">
      <xdr:nvCxnSpPr>
        <xdr:cNvPr id="792" name="直線コネクタ 791">
          <a:extLst>
            <a:ext uri="{FF2B5EF4-FFF2-40B4-BE49-F238E27FC236}">
              <a16:creationId xmlns:a16="http://schemas.microsoft.com/office/drawing/2014/main" id="{854C3822-2CCA-41F7-8350-21CF70C0EC06}"/>
            </a:ext>
          </a:extLst>
        </xdr:cNvPr>
        <xdr:cNvCxnSpPr/>
      </xdr:nvCxnSpPr>
      <xdr:spPr>
        <a:xfrm>
          <a:off x="16093440" y="1453134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85</xdr:row>
      <xdr:rowOff>143527</xdr:rowOff>
    </xdr:from>
    <xdr:ext cx="467179" cy="259045"/>
    <xdr:sp macro="" textlink="">
      <xdr:nvSpPr>
        <xdr:cNvPr id="793" name="テキスト ボックス 792">
          <a:extLst>
            <a:ext uri="{FF2B5EF4-FFF2-40B4-BE49-F238E27FC236}">
              <a16:creationId xmlns:a16="http://schemas.microsoft.com/office/drawing/2014/main" id="{3473CC34-7616-4057-8FB5-09591312D651}"/>
            </a:ext>
          </a:extLst>
        </xdr:cNvPr>
        <xdr:cNvSpPr txBox="1"/>
      </xdr:nvSpPr>
      <xdr:spPr>
        <a:xfrm>
          <a:off x="15694841" y="1439292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84</xdr:row>
      <xdr:rowOff>76200</xdr:rowOff>
    </xdr:from>
    <xdr:to>
      <xdr:col>120</xdr:col>
      <xdr:colOff>114300</xdr:colOff>
      <xdr:row>84</xdr:row>
      <xdr:rowOff>76200</xdr:rowOff>
    </xdr:to>
    <xdr:cxnSp macro="">
      <xdr:nvCxnSpPr>
        <xdr:cNvPr id="794" name="直線コネクタ 793">
          <a:extLst>
            <a:ext uri="{FF2B5EF4-FFF2-40B4-BE49-F238E27FC236}">
              <a16:creationId xmlns:a16="http://schemas.microsoft.com/office/drawing/2014/main" id="{9C045C8E-B0A8-4146-9832-1C3B33B75A75}"/>
            </a:ext>
          </a:extLst>
        </xdr:cNvPr>
        <xdr:cNvCxnSpPr/>
      </xdr:nvCxnSpPr>
      <xdr:spPr>
        <a:xfrm>
          <a:off x="16093440" y="1415796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83</xdr:row>
      <xdr:rowOff>105427</xdr:rowOff>
    </xdr:from>
    <xdr:ext cx="467179" cy="259045"/>
    <xdr:sp macro="" textlink="">
      <xdr:nvSpPr>
        <xdr:cNvPr id="795" name="テキスト ボックス 794">
          <a:extLst>
            <a:ext uri="{FF2B5EF4-FFF2-40B4-BE49-F238E27FC236}">
              <a16:creationId xmlns:a16="http://schemas.microsoft.com/office/drawing/2014/main" id="{19996EF7-2AC9-4186-B266-DE819E7964F6}"/>
            </a:ext>
          </a:extLst>
        </xdr:cNvPr>
        <xdr:cNvSpPr txBox="1"/>
      </xdr:nvSpPr>
      <xdr:spPr>
        <a:xfrm>
          <a:off x="15694841" y="1401954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82</xdr:row>
      <xdr:rowOff>38100</xdr:rowOff>
    </xdr:from>
    <xdr:to>
      <xdr:col>120</xdr:col>
      <xdr:colOff>114300</xdr:colOff>
      <xdr:row>82</xdr:row>
      <xdr:rowOff>38100</xdr:rowOff>
    </xdr:to>
    <xdr:cxnSp macro="">
      <xdr:nvCxnSpPr>
        <xdr:cNvPr id="796" name="直線コネクタ 795">
          <a:extLst>
            <a:ext uri="{FF2B5EF4-FFF2-40B4-BE49-F238E27FC236}">
              <a16:creationId xmlns:a16="http://schemas.microsoft.com/office/drawing/2014/main" id="{43B3F199-73B4-4F96-A69C-CC0D380571FF}"/>
            </a:ext>
          </a:extLst>
        </xdr:cNvPr>
        <xdr:cNvCxnSpPr/>
      </xdr:nvCxnSpPr>
      <xdr:spPr>
        <a:xfrm>
          <a:off x="16093440" y="1378458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81</xdr:row>
      <xdr:rowOff>67327</xdr:rowOff>
    </xdr:from>
    <xdr:ext cx="467179" cy="259045"/>
    <xdr:sp macro="" textlink="">
      <xdr:nvSpPr>
        <xdr:cNvPr id="797" name="テキスト ボックス 796">
          <a:extLst>
            <a:ext uri="{FF2B5EF4-FFF2-40B4-BE49-F238E27FC236}">
              <a16:creationId xmlns:a16="http://schemas.microsoft.com/office/drawing/2014/main" id="{25C5A340-87C9-45CB-9A0B-20A05B5A2A4D}"/>
            </a:ext>
          </a:extLst>
        </xdr:cNvPr>
        <xdr:cNvSpPr txBox="1"/>
      </xdr:nvSpPr>
      <xdr:spPr>
        <a:xfrm>
          <a:off x="15694841" y="1364616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80</xdr:row>
      <xdr:rowOff>0</xdr:rowOff>
    </xdr:from>
    <xdr:to>
      <xdr:col>120</xdr:col>
      <xdr:colOff>114300</xdr:colOff>
      <xdr:row>80</xdr:row>
      <xdr:rowOff>0</xdr:rowOff>
    </xdr:to>
    <xdr:cxnSp macro="">
      <xdr:nvCxnSpPr>
        <xdr:cNvPr id="798" name="直線コネクタ 797">
          <a:extLst>
            <a:ext uri="{FF2B5EF4-FFF2-40B4-BE49-F238E27FC236}">
              <a16:creationId xmlns:a16="http://schemas.microsoft.com/office/drawing/2014/main" id="{E2C9F9D9-7CB1-4FB2-A496-5C0850C69567}"/>
            </a:ext>
          </a:extLst>
        </xdr:cNvPr>
        <xdr:cNvCxnSpPr/>
      </xdr:nvCxnSpPr>
      <xdr:spPr>
        <a:xfrm>
          <a:off x="16093440" y="1341120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79</xdr:row>
      <xdr:rowOff>29227</xdr:rowOff>
    </xdr:from>
    <xdr:ext cx="467179" cy="259045"/>
    <xdr:sp macro="" textlink="">
      <xdr:nvSpPr>
        <xdr:cNvPr id="799" name="テキスト ボックス 798">
          <a:extLst>
            <a:ext uri="{FF2B5EF4-FFF2-40B4-BE49-F238E27FC236}">
              <a16:creationId xmlns:a16="http://schemas.microsoft.com/office/drawing/2014/main" id="{6DDAD7E3-8EE8-46AF-ABFB-66A703CF10B7}"/>
            </a:ext>
          </a:extLst>
        </xdr:cNvPr>
        <xdr:cNvSpPr txBox="1"/>
      </xdr:nvSpPr>
      <xdr:spPr>
        <a:xfrm>
          <a:off x="15694841" y="1327278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0.150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77</xdr:row>
      <xdr:rowOff>133350</xdr:rowOff>
    </xdr:from>
    <xdr:to>
      <xdr:col>120</xdr:col>
      <xdr:colOff>114300</xdr:colOff>
      <xdr:row>77</xdr:row>
      <xdr:rowOff>133350</xdr:rowOff>
    </xdr:to>
    <xdr:cxnSp macro="">
      <xdr:nvCxnSpPr>
        <xdr:cNvPr id="800" name="直線コネクタ 799">
          <a:extLst>
            <a:ext uri="{FF2B5EF4-FFF2-40B4-BE49-F238E27FC236}">
              <a16:creationId xmlns:a16="http://schemas.microsoft.com/office/drawing/2014/main" id="{AC7C83E4-B64C-437D-9ABD-5F3C12A7F64A}"/>
            </a:ext>
          </a:extLst>
        </xdr:cNvPr>
        <xdr:cNvCxnSpPr/>
      </xdr:nvCxnSpPr>
      <xdr:spPr>
        <a:xfrm>
          <a:off x="16093440" y="1304163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76</xdr:row>
      <xdr:rowOff>162577</xdr:rowOff>
    </xdr:from>
    <xdr:ext cx="467179" cy="259045"/>
    <xdr:sp macro="" textlink="">
      <xdr:nvSpPr>
        <xdr:cNvPr id="801" name="テキスト ボックス 800">
          <a:extLst>
            <a:ext uri="{FF2B5EF4-FFF2-40B4-BE49-F238E27FC236}">
              <a16:creationId xmlns:a16="http://schemas.microsoft.com/office/drawing/2014/main" id="{421FF3D9-98DD-4B67-ACE1-D717920555F3}"/>
            </a:ext>
          </a:extLst>
        </xdr:cNvPr>
        <xdr:cNvSpPr txBox="1"/>
      </xdr:nvSpPr>
      <xdr:spPr>
        <a:xfrm>
          <a:off x="15694841" y="1290321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75</xdr:row>
      <xdr:rowOff>95250</xdr:rowOff>
    </xdr:from>
    <xdr:to>
      <xdr:col>120</xdr:col>
      <xdr:colOff>114300</xdr:colOff>
      <xdr:row>75</xdr:row>
      <xdr:rowOff>95250</xdr:rowOff>
    </xdr:to>
    <xdr:cxnSp macro="">
      <xdr:nvCxnSpPr>
        <xdr:cNvPr id="802" name="直線コネクタ 801">
          <a:extLst>
            <a:ext uri="{FF2B5EF4-FFF2-40B4-BE49-F238E27FC236}">
              <a16:creationId xmlns:a16="http://schemas.microsoft.com/office/drawing/2014/main" id="{DEE8DDED-75B7-4B9D-93BA-1EC1814CFFED}"/>
            </a:ext>
          </a:extLst>
        </xdr:cNvPr>
        <xdr:cNvCxnSpPr/>
      </xdr:nvCxnSpPr>
      <xdr:spPr>
        <a:xfrm>
          <a:off x="16093440" y="1266825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74</xdr:row>
      <xdr:rowOff>124477</xdr:rowOff>
    </xdr:from>
    <xdr:ext cx="467179" cy="259045"/>
    <xdr:sp macro="" textlink="">
      <xdr:nvSpPr>
        <xdr:cNvPr id="803" name="テキスト ボックス 802">
          <a:extLst>
            <a:ext uri="{FF2B5EF4-FFF2-40B4-BE49-F238E27FC236}">
              <a16:creationId xmlns:a16="http://schemas.microsoft.com/office/drawing/2014/main" id="{2E34E089-F7A5-4D9B-9282-C64A16155BCD}"/>
            </a:ext>
          </a:extLst>
        </xdr:cNvPr>
        <xdr:cNvSpPr txBox="1"/>
      </xdr:nvSpPr>
      <xdr:spPr>
        <a:xfrm>
          <a:off x="15694841" y="1252983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0.250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75</xdr:row>
      <xdr:rowOff>95250</xdr:rowOff>
    </xdr:from>
    <xdr:to>
      <xdr:col>120</xdr:col>
      <xdr:colOff>152400</xdr:colOff>
      <xdr:row>88</xdr:row>
      <xdr:rowOff>152400</xdr:rowOff>
    </xdr:to>
    <xdr:sp macro="" textlink="">
      <xdr:nvSpPr>
        <xdr:cNvPr id="804" name="【消防施設】&#10;一人当たり面積グラフ枠">
          <a:extLst>
            <a:ext uri="{FF2B5EF4-FFF2-40B4-BE49-F238E27FC236}">
              <a16:creationId xmlns:a16="http://schemas.microsoft.com/office/drawing/2014/main" id="{1E88A208-4857-4BF4-AE0B-65C6464F6409}"/>
            </a:ext>
          </a:extLst>
        </xdr:cNvPr>
        <xdr:cNvSpPr/>
      </xdr:nvSpPr>
      <xdr:spPr>
        <a:xfrm>
          <a:off x="16093440" y="12668250"/>
          <a:ext cx="4175760" cy="223647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62864</xdr:colOff>
      <xdr:row>77</xdr:row>
      <xdr:rowOff>57150</xdr:rowOff>
    </xdr:from>
    <xdr:to>
      <xdr:col>116</xdr:col>
      <xdr:colOff>62864</xdr:colOff>
      <xdr:row>85</xdr:row>
      <xdr:rowOff>133350</xdr:rowOff>
    </xdr:to>
    <xdr:cxnSp macro="">
      <xdr:nvCxnSpPr>
        <xdr:cNvPr id="805" name="直線コネクタ 804">
          <a:extLst>
            <a:ext uri="{FF2B5EF4-FFF2-40B4-BE49-F238E27FC236}">
              <a16:creationId xmlns:a16="http://schemas.microsoft.com/office/drawing/2014/main" id="{9E3BCFBB-C07E-41C8-8D43-30C756C0BA39}"/>
            </a:ext>
          </a:extLst>
        </xdr:cNvPr>
        <xdr:cNvCxnSpPr/>
      </xdr:nvCxnSpPr>
      <xdr:spPr>
        <a:xfrm flipV="1">
          <a:off x="19509104" y="12965430"/>
          <a:ext cx="0" cy="141732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85</xdr:row>
      <xdr:rowOff>137177</xdr:rowOff>
    </xdr:from>
    <xdr:ext cx="469744" cy="259045"/>
    <xdr:sp macro="" textlink="">
      <xdr:nvSpPr>
        <xdr:cNvPr id="806" name="【消防施設】&#10;一人当たり面積最小値テキスト">
          <a:extLst>
            <a:ext uri="{FF2B5EF4-FFF2-40B4-BE49-F238E27FC236}">
              <a16:creationId xmlns:a16="http://schemas.microsoft.com/office/drawing/2014/main" id="{7805BBE4-6067-4556-9983-2C0CCF9FEA6A}"/>
            </a:ext>
          </a:extLst>
        </xdr:cNvPr>
        <xdr:cNvSpPr txBox="1"/>
      </xdr:nvSpPr>
      <xdr:spPr>
        <a:xfrm>
          <a:off x="19547840" y="1438657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0.020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85</xdr:row>
      <xdr:rowOff>133350</xdr:rowOff>
    </xdr:from>
    <xdr:to>
      <xdr:col>116</xdr:col>
      <xdr:colOff>152400</xdr:colOff>
      <xdr:row>85</xdr:row>
      <xdr:rowOff>133350</xdr:rowOff>
    </xdr:to>
    <xdr:cxnSp macro="">
      <xdr:nvCxnSpPr>
        <xdr:cNvPr id="807" name="直線コネクタ 806">
          <a:extLst>
            <a:ext uri="{FF2B5EF4-FFF2-40B4-BE49-F238E27FC236}">
              <a16:creationId xmlns:a16="http://schemas.microsoft.com/office/drawing/2014/main" id="{40215DB6-40A3-4435-99F8-FD410B3D2F5C}"/>
            </a:ext>
          </a:extLst>
        </xdr:cNvPr>
        <xdr:cNvCxnSpPr/>
      </xdr:nvCxnSpPr>
      <xdr:spPr>
        <a:xfrm>
          <a:off x="19443700" y="14382750"/>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76</xdr:row>
      <xdr:rowOff>3827</xdr:rowOff>
    </xdr:from>
    <xdr:ext cx="469744" cy="259045"/>
    <xdr:sp macro="" textlink="">
      <xdr:nvSpPr>
        <xdr:cNvPr id="808" name="【消防施設】&#10;一人当たり面積最大値テキスト">
          <a:extLst>
            <a:ext uri="{FF2B5EF4-FFF2-40B4-BE49-F238E27FC236}">
              <a16:creationId xmlns:a16="http://schemas.microsoft.com/office/drawing/2014/main" id="{B4680319-6F48-44A0-B71E-E401F4B97EFD}"/>
            </a:ext>
          </a:extLst>
        </xdr:cNvPr>
        <xdr:cNvSpPr txBox="1"/>
      </xdr:nvSpPr>
      <xdr:spPr>
        <a:xfrm>
          <a:off x="19547840" y="1274446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0.210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77</xdr:row>
      <xdr:rowOff>57150</xdr:rowOff>
    </xdr:from>
    <xdr:to>
      <xdr:col>116</xdr:col>
      <xdr:colOff>152400</xdr:colOff>
      <xdr:row>77</xdr:row>
      <xdr:rowOff>57150</xdr:rowOff>
    </xdr:to>
    <xdr:cxnSp macro="">
      <xdr:nvCxnSpPr>
        <xdr:cNvPr id="809" name="直線コネクタ 808">
          <a:extLst>
            <a:ext uri="{FF2B5EF4-FFF2-40B4-BE49-F238E27FC236}">
              <a16:creationId xmlns:a16="http://schemas.microsoft.com/office/drawing/2014/main" id="{2680B54E-7893-408B-9A1B-B42255205691}"/>
            </a:ext>
          </a:extLst>
        </xdr:cNvPr>
        <xdr:cNvCxnSpPr/>
      </xdr:nvCxnSpPr>
      <xdr:spPr>
        <a:xfrm>
          <a:off x="19443700" y="12965430"/>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82</xdr:row>
      <xdr:rowOff>163847</xdr:rowOff>
    </xdr:from>
    <xdr:ext cx="469744" cy="259045"/>
    <xdr:sp macro="" textlink="">
      <xdr:nvSpPr>
        <xdr:cNvPr id="810" name="【消防施設】&#10;一人当たり面積平均値テキスト">
          <a:extLst>
            <a:ext uri="{FF2B5EF4-FFF2-40B4-BE49-F238E27FC236}">
              <a16:creationId xmlns:a16="http://schemas.microsoft.com/office/drawing/2014/main" id="{89564C4A-7D49-44DC-BF2A-093B48F8A8AE}"/>
            </a:ext>
          </a:extLst>
        </xdr:cNvPr>
        <xdr:cNvSpPr txBox="1"/>
      </xdr:nvSpPr>
      <xdr:spPr>
        <a:xfrm>
          <a:off x="19547840" y="13910327"/>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0.074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83</xdr:row>
      <xdr:rowOff>13970</xdr:rowOff>
    </xdr:from>
    <xdr:to>
      <xdr:col>116</xdr:col>
      <xdr:colOff>114300</xdr:colOff>
      <xdr:row>83</xdr:row>
      <xdr:rowOff>115570</xdr:rowOff>
    </xdr:to>
    <xdr:sp macro="" textlink="">
      <xdr:nvSpPr>
        <xdr:cNvPr id="811" name="フローチャート: 判断 810">
          <a:extLst>
            <a:ext uri="{FF2B5EF4-FFF2-40B4-BE49-F238E27FC236}">
              <a16:creationId xmlns:a16="http://schemas.microsoft.com/office/drawing/2014/main" id="{2914BD95-88E6-480D-9EFD-F2E5E9B3C26B}"/>
            </a:ext>
          </a:extLst>
        </xdr:cNvPr>
        <xdr:cNvSpPr/>
      </xdr:nvSpPr>
      <xdr:spPr>
        <a:xfrm>
          <a:off x="19458940" y="1392809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83</xdr:row>
      <xdr:rowOff>13970</xdr:rowOff>
    </xdr:from>
    <xdr:to>
      <xdr:col>112</xdr:col>
      <xdr:colOff>38100</xdr:colOff>
      <xdr:row>83</xdr:row>
      <xdr:rowOff>115570</xdr:rowOff>
    </xdr:to>
    <xdr:sp macro="" textlink="">
      <xdr:nvSpPr>
        <xdr:cNvPr id="812" name="フローチャート: 判断 811">
          <a:extLst>
            <a:ext uri="{FF2B5EF4-FFF2-40B4-BE49-F238E27FC236}">
              <a16:creationId xmlns:a16="http://schemas.microsoft.com/office/drawing/2014/main" id="{EF67AD3C-1480-4D85-BD17-B33EF9EF0484}"/>
            </a:ext>
          </a:extLst>
        </xdr:cNvPr>
        <xdr:cNvSpPr/>
      </xdr:nvSpPr>
      <xdr:spPr>
        <a:xfrm>
          <a:off x="18735040" y="13928090"/>
          <a:ext cx="7874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81</xdr:row>
      <xdr:rowOff>74930</xdr:rowOff>
    </xdr:from>
    <xdr:to>
      <xdr:col>107</xdr:col>
      <xdr:colOff>101600</xdr:colOff>
      <xdr:row>82</xdr:row>
      <xdr:rowOff>5080</xdr:rowOff>
    </xdr:to>
    <xdr:sp macro="" textlink="">
      <xdr:nvSpPr>
        <xdr:cNvPr id="813" name="フローチャート: 判断 812">
          <a:extLst>
            <a:ext uri="{FF2B5EF4-FFF2-40B4-BE49-F238E27FC236}">
              <a16:creationId xmlns:a16="http://schemas.microsoft.com/office/drawing/2014/main" id="{9D11E519-5820-44C8-AA07-6F7CB5DCAF23}"/>
            </a:ext>
          </a:extLst>
        </xdr:cNvPr>
        <xdr:cNvSpPr/>
      </xdr:nvSpPr>
      <xdr:spPr>
        <a:xfrm>
          <a:off x="17937480" y="13653770"/>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63500</xdr:colOff>
      <xdr:row>81</xdr:row>
      <xdr:rowOff>13970</xdr:rowOff>
    </xdr:from>
    <xdr:to>
      <xdr:col>102</xdr:col>
      <xdr:colOff>165100</xdr:colOff>
      <xdr:row>81</xdr:row>
      <xdr:rowOff>115570</xdr:rowOff>
    </xdr:to>
    <xdr:sp macro="" textlink="">
      <xdr:nvSpPr>
        <xdr:cNvPr id="814" name="フローチャート: 判断 813">
          <a:extLst>
            <a:ext uri="{FF2B5EF4-FFF2-40B4-BE49-F238E27FC236}">
              <a16:creationId xmlns:a16="http://schemas.microsoft.com/office/drawing/2014/main" id="{D5CC3DB4-57D3-4777-A337-E7BD0E342168}"/>
            </a:ext>
          </a:extLst>
        </xdr:cNvPr>
        <xdr:cNvSpPr/>
      </xdr:nvSpPr>
      <xdr:spPr>
        <a:xfrm>
          <a:off x="17162780" y="1359281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127000</xdr:colOff>
      <xdr:row>81</xdr:row>
      <xdr:rowOff>36830</xdr:rowOff>
    </xdr:from>
    <xdr:to>
      <xdr:col>98</xdr:col>
      <xdr:colOff>38100</xdr:colOff>
      <xdr:row>81</xdr:row>
      <xdr:rowOff>138430</xdr:rowOff>
    </xdr:to>
    <xdr:sp macro="" textlink="">
      <xdr:nvSpPr>
        <xdr:cNvPr id="815" name="フローチャート: 判断 814">
          <a:extLst>
            <a:ext uri="{FF2B5EF4-FFF2-40B4-BE49-F238E27FC236}">
              <a16:creationId xmlns:a16="http://schemas.microsoft.com/office/drawing/2014/main" id="{1FBA0CAF-5DF8-4111-890A-5D7DA0EDFFCC}"/>
            </a:ext>
          </a:extLst>
        </xdr:cNvPr>
        <xdr:cNvSpPr/>
      </xdr:nvSpPr>
      <xdr:spPr>
        <a:xfrm>
          <a:off x="16388080" y="13615670"/>
          <a:ext cx="7874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88</xdr:row>
      <xdr:rowOff>149877</xdr:rowOff>
    </xdr:from>
    <xdr:ext cx="762000" cy="259045"/>
    <xdr:sp macro="" textlink="">
      <xdr:nvSpPr>
        <xdr:cNvPr id="816" name="テキスト ボックス 815">
          <a:extLst>
            <a:ext uri="{FF2B5EF4-FFF2-40B4-BE49-F238E27FC236}">
              <a16:creationId xmlns:a16="http://schemas.microsoft.com/office/drawing/2014/main" id="{94AE4F6E-134A-4DCB-B37A-F632C4798BCA}"/>
            </a:ext>
          </a:extLst>
        </xdr:cNvPr>
        <xdr:cNvSpPr txBox="1"/>
      </xdr:nvSpPr>
      <xdr:spPr>
        <a:xfrm>
          <a:off x="19342100" y="149021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88</xdr:row>
      <xdr:rowOff>149877</xdr:rowOff>
    </xdr:from>
    <xdr:ext cx="762000" cy="259045"/>
    <xdr:sp macro="" textlink="">
      <xdr:nvSpPr>
        <xdr:cNvPr id="817" name="テキスト ボックス 816">
          <a:extLst>
            <a:ext uri="{FF2B5EF4-FFF2-40B4-BE49-F238E27FC236}">
              <a16:creationId xmlns:a16="http://schemas.microsoft.com/office/drawing/2014/main" id="{196A870B-0436-4F00-BA32-804BCA24198F}"/>
            </a:ext>
          </a:extLst>
        </xdr:cNvPr>
        <xdr:cNvSpPr txBox="1"/>
      </xdr:nvSpPr>
      <xdr:spPr>
        <a:xfrm>
          <a:off x="18610580" y="149021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88</xdr:row>
      <xdr:rowOff>149877</xdr:rowOff>
    </xdr:from>
    <xdr:ext cx="762000" cy="259045"/>
    <xdr:sp macro="" textlink="">
      <xdr:nvSpPr>
        <xdr:cNvPr id="818" name="テキスト ボックス 817">
          <a:extLst>
            <a:ext uri="{FF2B5EF4-FFF2-40B4-BE49-F238E27FC236}">
              <a16:creationId xmlns:a16="http://schemas.microsoft.com/office/drawing/2014/main" id="{C90E1469-8F4F-4E09-92E6-6692729AC862}"/>
            </a:ext>
          </a:extLst>
        </xdr:cNvPr>
        <xdr:cNvSpPr txBox="1"/>
      </xdr:nvSpPr>
      <xdr:spPr>
        <a:xfrm>
          <a:off x="17820640" y="149021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88</xdr:row>
      <xdr:rowOff>149877</xdr:rowOff>
    </xdr:from>
    <xdr:ext cx="762000" cy="259045"/>
    <xdr:sp macro="" textlink="">
      <xdr:nvSpPr>
        <xdr:cNvPr id="819" name="テキスト ボックス 818">
          <a:extLst>
            <a:ext uri="{FF2B5EF4-FFF2-40B4-BE49-F238E27FC236}">
              <a16:creationId xmlns:a16="http://schemas.microsoft.com/office/drawing/2014/main" id="{0C007FBB-656D-4846-A3CF-93378386EB14}"/>
            </a:ext>
          </a:extLst>
        </xdr:cNvPr>
        <xdr:cNvSpPr txBox="1"/>
      </xdr:nvSpPr>
      <xdr:spPr>
        <a:xfrm>
          <a:off x="17045940" y="149021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88</xdr:row>
      <xdr:rowOff>149877</xdr:rowOff>
    </xdr:from>
    <xdr:ext cx="762000" cy="259045"/>
    <xdr:sp macro="" textlink="">
      <xdr:nvSpPr>
        <xdr:cNvPr id="820" name="テキスト ボックス 819">
          <a:extLst>
            <a:ext uri="{FF2B5EF4-FFF2-40B4-BE49-F238E27FC236}">
              <a16:creationId xmlns:a16="http://schemas.microsoft.com/office/drawing/2014/main" id="{50DA2FCA-559E-42AE-8D48-4DD9C1D02A5C}"/>
            </a:ext>
          </a:extLst>
        </xdr:cNvPr>
        <xdr:cNvSpPr txBox="1"/>
      </xdr:nvSpPr>
      <xdr:spPr>
        <a:xfrm>
          <a:off x="16263620" y="149021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80</xdr:row>
      <xdr:rowOff>132080</xdr:rowOff>
    </xdr:from>
    <xdr:to>
      <xdr:col>116</xdr:col>
      <xdr:colOff>114300</xdr:colOff>
      <xdr:row>81</xdr:row>
      <xdr:rowOff>62230</xdr:rowOff>
    </xdr:to>
    <xdr:sp macro="" textlink="">
      <xdr:nvSpPr>
        <xdr:cNvPr id="821" name="楕円 820">
          <a:extLst>
            <a:ext uri="{FF2B5EF4-FFF2-40B4-BE49-F238E27FC236}">
              <a16:creationId xmlns:a16="http://schemas.microsoft.com/office/drawing/2014/main" id="{56544700-F9A8-498A-B97C-E9B5FA80F0AF}"/>
            </a:ext>
          </a:extLst>
        </xdr:cNvPr>
        <xdr:cNvSpPr/>
      </xdr:nvSpPr>
      <xdr:spPr>
        <a:xfrm>
          <a:off x="19458940" y="13543280"/>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101600</xdr:colOff>
      <xdr:row>79</xdr:row>
      <xdr:rowOff>154957</xdr:rowOff>
    </xdr:from>
    <xdr:ext cx="469744" cy="259045"/>
    <xdr:sp macro="" textlink="">
      <xdr:nvSpPr>
        <xdr:cNvPr id="822" name="【消防施設】&#10;一人当たり面積該当値テキスト">
          <a:extLst>
            <a:ext uri="{FF2B5EF4-FFF2-40B4-BE49-F238E27FC236}">
              <a16:creationId xmlns:a16="http://schemas.microsoft.com/office/drawing/2014/main" id="{5A233BD9-DA05-48ED-8841-9D0BB341C04F}"/>
            </a:ext>
          </a:extLst>
        </xdr:cNvPr>
        <xdr:cNvSpPr txBox="1"/>
      </xdr:nvSpPr>
      <xdr:spPr>
        <a:xfrm>
          <a:off x="19547840" y="1339851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0.126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80</xdr:row>
      <xdr:rowOff>147320</xdr:rowOff>
    </xdr:from>
    <xdr:to>
      <xdr:col>112</xdr:col>
      <xdr:colOff>38100</xdr:colOff>
      <xdr:row>81</xdr:row>
      <xdr:rowOff>77470</xdr:rowOff>
    </xdr:to>
    <xdr:sp macro="" textlink="">
      <xdr:nvSpPr>
        <xdr:cNvPr id="823" name="楕円 822">
          <a:extLst>
            <a:ext uri="{FF2B5EF4-FFF2-40B4-BE49-F238E27FC236}">
              <a16:creationId xmlns:a16="http://schemas.microsoft.com/office/drawing/2014/main" id="{F37D5576-7CEA-4650-BBEB-9AAB5D545022}"/>
            </a:ext>
          </a:extLst>
        </xdr:cNvPr>
        <xdr:cNvSpPr/>
      </xdr:nvSpPr>
      <xdr:spPr>
        <a:xfrm>
          <a:off x="18735040" y="13558520"/>
          <a:ext cx="7874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177800</xdr:colOff>
      <xdr:row>81</xdr:row>
      <xdr:rowOff>11430</xdr:rowOff>
    </xdr:from>
    <xdr:to>
      <xdr:col>116</xdr:col>
      <xdr:colOff>63500</xdr:colOff>
      <xdr:row>81</xdr:row>
      <xdr:rowOff>26670</xdr:rowOff>
    </xdr:to>
    <xdr:cxnSp macro="">
      <xdr:nvCxnSpPr>
        <xdr:cNvPr id="824" name="直線コネクタ 823">
          <a:extLst>
            <a:ext uri="{FF2B5EF4-FFF2-40B4-BE49-F238E27FC236}">
              <a16:creationId xmlns:a16="http://schemas.microsoft.com/office/drawing/2014/main" id="{0831EF24-6179-47EB-BDD4-5C8725F229C8}"/>
            </a:ext>
          </a:extLst>
        </xdr:cNvPr>
        <xdr:cNvCxnSpPr/>
      </xdr:nvCxnSpPr>
      <xdr:spPr>
        <a:xfrm flipV="1">
          <a:off x="18778220" y="13590270"/>
          <a:ext cx="731520" cy="1524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80</xdr:row>
      <xdr:rowOff>170180</xdr:rowOff>
    </xdr:from>
    <xdr:to>
      <xdr:col>107</xdr:col>
      <xdr:colOff>101600</xdr:colOff>
      <xdr:row>81</xdr:row>
      <xdr:rowOff>100330</xdr:rowOff>
    </xdr:to>
    <xdr:sp macro="" textlink="">
      <xdr:nvSpPr>
        <xdr:cNvPr id="825" name="楕円 824">
          <a:extLst>
            <a:ext uri="{FF2B5EF4-FFF2-40B4-BE49-F238E27FC236}">
              <a16:creationId xmlns:a16="http://schemas.microsoft.com/office/drawing/2014/main" id="{74BE0188-A173-49E9-A0A7-697A7EE945C0}"/>
            </a:ext>
          </a:extLst>
        </xdr:cNvPr>
        <xdr:cNvSpPr/>
      </xdr:nvSpPr>
      <xdr:spPr>
        <a:xfrm>
          <a:off x="17937480" y="13581380"/>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81</xdr:row>
      <xdr:rowOff>26670</xdr:rowOff>
    </xdr:from>
    <xdr:to>
      <xdr:col>111</xdr:col>
      <xdr:colOff>177800</xdr:colOff>
      <xdr:row>81</xdr:row>
      <xdr:rowOff>49530</xdr:rowOff>
    </xdr:to>
    <xdr:cxnSp macro="">
      <xdr:nvCxnSpPr>
        <xdr:cNvPr id="826" name="直線コネクタ 825">
          <a:extLst>
            <a:ext uri="{FF2B5EF4-FFF2-40B4-BE49-F238E27FC236}">
              <a16:creationId xmlns:a16="http://schemas.microsoft.com/office/drawing/2014/main" id="{410A03B7-D058-47DA-B1AD-24F4E972ADBA}"/>
            </a:ext>
          </a:extLst>
        </xdr:cNvPr>
        <xdr:cNvCxnSpPr/>
      </xdr:nvCxnSpPr>
      <xdr:spPr>
        <a:xfrm flipV="1">
          <a:off x="17988280" y="13605510"/>
          <a:ext cx="789940" cy="2286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80</xdr:row>
      <xdr:rowOff>170180</xdr:rowOff>
    </xdr:from>
    <xdr:to>
      <xdr:col>102</xdr:col>
      <xdr:colOff>165100</xdr:colOff>
      <xdr:row>81</xdr:row>
      <xdr:rowOff>100330</xdr:rowOff>
    </xdr:to>
    <xdr:sp macro="" textlink="">
      <xdr:nvSpPr>
        <xdr:cNvPr id="827" name="楕円 826">
          <a:extLst>
            <a:ext uri="{FF2B5EF4-FFF2-40B4-BE49-F238E27FC236}">
              <a16:creationId xmlns:a16="http://schemas.microsoft.com/office/drawing/2014/main" id="{F0CCA317-8E9C-4170-8E19-001DEC14D6D0}"/>
            </a:ext>
          </a:extLst>
        </xdr:cNvPr>
        <xdr:cNvSpPr/>
      </xdr:nvSpPr>
      <xdr:spPr>
        <a:xfrm>
          <a:off x="17162780" y="13581380"/>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114300</xdr:colOff>
      <xdr:row>81</xdr:row>
      <xdr:rowOff>49530</xdr:rowOff>
    </xdr:from>
    <xdr:to>
      <xdr:col>107</xdr:col>
      <xdr:colOff>50800</xdr:colOff>
      <xdr:row>81</xdr:row>
      <xdr:rowOff>49530</xdr:rowOff>
    </xdr:to>
    <xdr:cxnSp macro="">
      <xdr:nvCxnSpPr>
        <xdr:cNvPr id="828" name="直線コネクタ 827">
          <a:extLst>
            <a:ext uri="{FF2B5EF4-FFF2-40B4-BE49-F238E27FC236}">
              <a16:creationId xmlns:a16="http://schemas.microsoft.com/office/drawing/2014/main" id="{0201AF7C-DD0A-4F21-A0B3-68FAAFA61D6B}"/>
            </a:ext>
          </a:extLst>
        </xdr:cNvPr>
        <xdr:cNvCxnSpPr/>
      </xdr:nvCxnSpPr>
      <xdr:spPr>
        <a:xfrm>
          <a:off x="17213580" y="13628370"/>
          <a:ext cx="7747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97</xdr:col>
      <xdr:colOff>127000</xdr:colOff>
      <xdr:row>81</xdr:row>
      <xdr:rowOff>13970</xdr:rowOff>
    </xdr:from>
    <xdr:to>
      <xdr:col>98</xdr:col>
      <xdr:colOff>38100</xdr:colOff>
      <xdr:row>81</xdr:row>
      <xdr:rowOff>115570</xdr:rowOff>
    </xdr:to>
    <xdr:sp macro="" textlink="">
      <xdr:nvSpPr>
        <xdr:cNvPr id="829" name="楕円 828">
          <a:extLst>
            <a:ext uri="{FF2B5EF4-FFF2-40B4-BE49-F238E27FC236}">
              <a16:creationId xmlns:a16="http://schemas.microsoft.com/office/drawing/2014/main" id="{DF853A37-3231-4DC7-8FAD-03CB2D391FC7}"/>
            </a:ext>
          </a:extLst>
        </xdr:cNvPr>
        <xdr:cNvSpPr/>
      </xdr:nvSpPr>
      <xdr:spPr>
        <a:xfrm>
          <a:off x="16388080" y="13592810"/>
          <a:ext cx="7874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177800</xdr:colOff>
      <xdr:row>81</xdr:row>
      <xdr:rowOff>49530</xdr:rowOff>
    </xdr:from>
    <xdr:to>
      <xdr:col>102</xdr:col>
      <xdr:colOff>114300</xdr:colOff>
      <xdr:row>81</xdr:row>
      <xdr:rowOff>64770</xdr:rowOff>
    </xdr:to>
    <xdr:cxnSp macro="">
      <xdr:nvCxnSpPr>
        <xdr:cNvPr id="830" name="直線コネクタ 829">
          <a:extLst>
            <a:ext uri="{FF2B5EF4-FFF2-40B4-BE49-F238E27FC236}">
              <a16:creationId xmlns:a16="http://schemas.microsoft.com/office/drawing/2014/main" id="{5838CED7-F25B-47E6-98BC-765B7E0B54B0}"/>
            </a:ext>
          </a:extLst>
        </xdr:cNvPr>
        <xdr:cNvCxnSpPr/>
      </xdr:nvCxnSpPr>
      <xdr:spPr>
        <a:xfrm flipV="1">
          <a:off x="16431260" y="13628370"/>
          <a:ext cx="782320" cy="1524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120727</xdr:colOff>
      <xdr:row>83</xdr:row>
      <xdr:rowOff>106697</xdr:rowOff>
    </xdr:from>
    <xdr:ext cx="469744" cy="259045"/>
    <xdr:sp macro="" textlink="">
      <xdr:nvSpPr>
        <xdr:cNvPr id="831" name="n_1aveValue【消防施設】&#10;一人当たり面積">
          <a:extLst>
            <a:ext uri="{FF2B5EF4-FFF2-40B4-BE49-F238E27FC236}">
              <a16:creationId xmlns:a16="http://schemas.microsoft.com/office/drawing/2014/main" id="{30914DF8-C82A-4AF4-AABD-6BD5829C4D96}"/>
            </a:ext>
          </a:extLst>
        </xdr:cNvPr>
        <xdr:cNvSpPr txBox="1"/>
      </xdr:nvSpPr>
      <xdr:spPr>
        <a:xfrm>
          <a:off x="18561127" y="1402081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0.074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81</xdr:row>
      <xdr:rowOff>167657</xdr:rowOff>
    </xdr:from>
    <xdr:ext cx="469744" cy="259045"/>
    <xdr:sp macro="" textlink="">
      <xdr:nvSpPr>
        <xdr:cNvPr id="832" name="n_2aveValue【消防施設】&#10;一人当たり面積">
          <a:extLst>
            <a:ext uri="{FF2B5EF4-FFF2-40B4-BE49-F238E27FC236}">
              <a16:creationId xmlns:a16="http://schemas.microsoft.com/office/drawing/2014/main" id="{50BD51E4-E8F1-42E7-9232-E4DC1CC11775}"/>
            </a:ext>
          </a:extLst>
        </xdr:cNvPr>
        <xdr:cNvSpPr txBox="1"/>
      </xdr:nvSpPr>
      <xdr:spPr>
        <a:xfrm>
          <a:off x="17776267" y="1374649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0.111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81</xdr:row>
      <xdr:rowOff>106697</xdr:rowOff>
    </xdr:from>
    <xdr:ext cx="469744" cy="259045"/>
    <xdr:sp macro="" textlink="">
      <xdr:nvSpPr>
        <xdr:cNvPr id="833" name="n_3aveValue【消防施設】&#10;一人当たり面積">
          <a:extLst>
            <a:ext uri="{FF2B5EF4-FFF2-40B4-BE49-F238E27FC236}">
              <a16:creationId xmlns:a16="http://schemas.microsoft.com/office/drawing/2014/main" id="{B8DF3E0E-0A6B-4D9F-8E09-163D620D04CD}"/>
            </a:ext>
          </a:extLst>
        </xdr:cNvPr>
        <xdr:cNvSpPr txBox="1"/>
      </xdr:nvSpPr>
      <xdr:spPr>
        <a:xfrm>
          <a:off x="17001567" y="1368553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0.119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81</xdr:row>
      <xdr:rowOff>129557</xdr:rowOff>
    </xdr:from>
    <xdr:ext cx="469744" cy="259045"/>
    <xdr:sp macro="" textlink="">
      <xdr:nvSpPr>
        <xdr:cNvPr id="834" name="n_4aveValue【消防施設】&#10;一人当たり面積">
          <a:extLst>
            <a:ext uri="{FF2B5EF4-FFF2-40B4-BE49-F238E27FC236}">
              <a16:creationId xmlns:a16="http://schemas.microsoft.com/office/drawing/2014/main" id="{27232FA8-3BDD-4F2F-A036-FD073ED19BA5}"/>
            </a:ext>
          </a:extLst>
        </xdr:cNvPr>
        <xdr:cNvSpPr txBox="1"/>
      </xdr:nvSpPr>
      <xdr:spPr>
        <a:xfrm>
          <a:off x="16226867" y="1370839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0.116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120727</xdr:colOff>
      <xdr:row>79</xdr:row>
      <xdr:rowOff>93997</xdr:rowOff>
    </xdr:from>
    <xdr:ext cx="469744" cy="259045"/>
    <xdr:sp macro="" textlink="">
      <xdr:nvSpPr>
        <xdr:cNvPr id="835" name="n_1mainValue【消防施設】&#10;一人当たり面積">
          <a:extLst>
            <a:ext uri="{FF2B5EF4-FFF2-40B4-BE49-F238E27FC236}">
              <a16:creationId xmlns:a16="http://schemas.microsoft.com/office/drawing/2014/main" id="{C591F808-C319-4ADA-8699-B59C894BC5CB}"/>
            </a:ext>
          </a:extLst>
        </xdr:cNvPr>
        <xdr:cNvSpPr txBox="1"/>
      </xdr:nvSpPr>
      <xdr:spPr>
        <a:xfrm>
          <a:off x="18561127" y="1333755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0.124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79</xdr:row>
      <xdr:rowOff>116857</xdr:rowOff>
    </xdr:from>
    <xdr:ext cx="469744" cy="259045"/>
    <xdr:sp macro="" textlink="">
      <xdr:nvSpPr>
        <xdr:cNvPr id="836" name="n_2mainValue【消防施設】&#10;一人当たり面積">
          <a:extLst>
            <a:ext uri="{FF2B5EF4-FFF2-40B4-BE49-F238E27FC236}">
              <a16:creationId xmlns:a16="http://schemas.microsoft.com/office/drawing/2014/main" id="{C8A58ED5-7285-42A9-8E0F-A12DCAE877F5}"/>
            </a:ext>
          </a:extLst>
        </xdr:cNvPr>
        <xdr:cNvSpPr txBox="1"/>
      </xdr:nvSpPr>
      <xdr:spPr>
        <a:xfrm>
          <a:off x="17776267" y="1336041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0.121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79</xdr:row>
      <xdr:rowOff>116857</xdr:rowOff>
    </xdr:from>
    <xdr:ext cx="469744" cy="259045"/>
    <xdr:sp macro="" textlink="">
      <xdr:nvSpPr>
        <xdr:cNvPr id="837" name="n_3mainValue【消防施設】&#10;一人当たり面積">
          <a:extLst>
            <a:ext uri="{FF2B5EF4-FFF2-40B4-BE49-F238E27FC236}">
              <a16:creationId xmlns:a16="http://schemas.microsoft.com/office/drawing/2014/main" id="{90D82A5C-908F-4D37-87B2-B85F352AFEE0}"/>
            </a:ext>
          </a:extLst>
        </xdr:cNvPr>
        <xdr:cNvSpPr txBox="1"/>
      </xdr:nvSpPr>
      <xdr:spPr>
        <a:xfrm>
          <a:off x="17001567" y="1336041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0.121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79</xdr:row>
      <xdr:rowOff>132097</xdr:rowOff>
    </xdr:from>
    <xdr:ext cx="469744" cy="259045"/>
    <xdr:sp macro="" textlink="">
      <xdr:nvSpPr>
        <xdr:cNvPr id="838" name="n_4mainValue【消防施設】&#10;一人当たり面積">
          <a:extLst>
            <a:ext uri="{FF2B5EF4-FFF2-40B4-BE49-F238E27FC236}">
              <a16:creationId xmlns:a16="http://schemas.microsoft.com/office/drawing/2014/main" id="{971928D7-8A90-49B6-BAF1-FB5247E10ED0}"/>
            </a:ext>
          </a:extLst>
        </xdr:cNvPr>
        <xdr:cNvSpPr txBox="1"/>
      </xdr:nvSpPr>
      <xdr:spPr>
        <a:xfrm>
          <a:off x="16226867" y="1337565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0.119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91</xdr:row>
      <xdr:rowOff>19050</xdr:rowOff>
    </xdr:from>
    <xdr:to>
      <xdr:col>90</xdr:col>
      <xdr:colOff>25400</xdr:colOff>
      <xdr:row>94</xdr:row>
      <xdr:rowOff>139700</xdr:rowOff>
    </xdr:to>
    <xdr:sp macro="" textlink="">
      <xdr:nvSpPr>
        <xdr:cNvPr id="839" name="正方形/長方形 838">
          <a:extLst>
            <a:ext uri="{FF2B5EF4-FFF2-40B4-BE49-F238E27FC236}">
              <a16:creationId xmlns:a16="http://schemas.microsoft.com/office/drawing/2014/main" id="{3863BD4F-712A-4A8F-A8EF-82AD4E435DE3}"/>
            </a:ext>
          </a:extLst>
        </xdr:cNvPr>
        <xdr:cNvSpPr/>
      </xdr:nvSpPr>
      <xdr:spPr>
        <a:xfrm>
          <a:off x="10960100" y="15274290"/>
          <a:ext cx="4152900" cy="62357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庁舎</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94</xdr:row>
      <xdr:rowOff>165100</xdr:rowOff>
    </xdr:from>
    <xdr:to>
      <xdr:col>74</xdr:col>
      <xdr:colOff>0</xdr:colOff>
      <xdr:row>96</xdr:row>
      <xdr:rowOff>76200</xdr:rowOff>
    </xdr:to>
    <xdr:sp macro="" textlink="">
      <xdr:nvSpPr>
        <xdr:cNvPr id="840" name="正方形/長方形 839">
          <a:extLst>
            <a:ext uri="{FF2B5EF4-FFF2-40B4-BE49-F238E27FC236}">
              <a16:creationId xmlns:a16="http://schemas.microsoft.com/office/drawing/2014/main" id="{C2B39DE7-C447-4831-BC0B-E4C759300DEA}"/>
            </a:ext>
          </a:extLst>
        </xdr:cNvPr>
        <xdr:cNvSpPr/>
      </xdr:nvSpPr>
      <xdr:spPr>
        <a:xfrm>
          <a:off x="11064240" y="1592326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96</xdr:row>
      <xdr:rowOff>25400</xdr:rowOff>
    </xdr:from>
    <xdr:to>
      <xdr:col>74</xdr:col>
      <xdr:colOff>0</xdr:colOff>
      <xdr:row>97</xdr:row>
      <xdr:rowOff>107950</xdr:rowOff>
    </xdr:to>
    <xdr:sp macro="" textlink="">
      <xdr:nvSpPr>
        <xdr:cNvPr id="841" name="正方形/長方形 840">
          <a:extLst>
            <a:ext uri="{FF2B5EF4-FFF2-40B4-BE49-F238E27FC236}">
              <a16:creationId xmlns:a16="http://schemas.microsoft.com/office/drawing/2014/main" id="{8A3CB848-479D-45B5-A2AC-78A5DF7ABA0E}"/>
            </a:ext>
          </a:extLst>
        </xdr:cNvPr>
        <xdr:cNvSpPr/>
      </xdr:nvSpPr>
      <xdr:spPr>
        <a:xfrm>
          <a:off x="11064240" y="1611884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18/27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94</xdr:row>
      <xdr:rowOff>165100</xdr:rowOff>
    </xdr:from>
    <xdr:to>
      <xdr:col>79</xdr:col>
      <xdr:colOff>63500</xdr:colOff>
      <xdr:row>96</xdr:row>
      <xdr:rowOff>76200</xdr:rowOff>
    </xdr:to>
    <xdr:sp macro="" textlink="">
      <xdr:nvSpPr>
        <xdr:cNvPr id="842" name="正方形/長方形 841">
          <a:extLst>
            <a:ext uri="{FF2B5EF4-FFF2-40B4-BE49-F238E27FC236}">
              <a16:creationId xmlns:a16="http://schemas.microsoft.com/office/drawing/2014/main" id="{C52536E5-B550-4634-8BFB-02B7EEBC7106}"/>
            </a:ext>
          </a:extLst>
        </xdr:cNvPr>
        <xdr:cNvSpPr/>
      </xdr:nvSpPr>
      <xdr:spPr>
        <a:xfrm>
          <a:off x="11965940" y="1592326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96</xdr:row>
      <xdr:rowOff>25400</xdr:rowOff>
    </xdr:from>
    <xdr:to>
      <xdr:col>79</xdr:col>
      <xdr:colOff>63500</xdr:colOff>
      <xdr:row>97</xdr:row>
      <xdr:rowOff>107950</xdr:rowOff>
    </xdr:to>
    <xdr:sp macro="" textlink="">
      <xdr:nvSpPr>
        <xdr:cNvPr id="843" name="正方形/長方形 842">
          <a:extLst>
            <a:ext uri="{FF2B5EF4-FFF2-40B4-BE49-F238E27FC236}">
              <a16:creationId xmlns:a16="http://schemas.microsoft.com/office/drawing/2014/main" id="{3DCAA881-8735-4AE6-B847-EF71107BE030}"/>
            </a:ext>
          </a:extLst>
        </xdr:cNvPr>
        <xdr:cNvSpPr/>
      </xdr:nvSpPr>
      <xdr:spPr>
        <a:xfrm>
          <a:off x="11965940" y="1611884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51.0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94</xdr:row>
      <xdr:rowOff>165100</xdr:rowOff>
    </xdr:from>
    <xdr:to>
      <xdr:col>85</xdr:col>
      <xdr:colOff>63500</xdr:colOff>
      <xdr:row>96</xdr:row>
      <xdr:rowOff>76200</xdr:rowOff>
    </xdr:to>
    <xdr:sp macro="" textlink="">
      <xdr:nvSpPr>
        <xdr:cNvPr id="844" name="正方形/長方形 843">
          <a:extLst>
            <a:ext uri="{FF2B5EF4-FFF2-40B4-BE49-F238E27FC236}">
              <a16:creationId xmlns:a16="http://schemas.microsoft.com/office/drawing/2014/main" id="{4B5A8FF3-4F65-44C1-B6C9-36534C879532}"/>
            </a:ext>
          </a:extLst>
        </xdr:cNvPr>
        <xdr:cNvSpPr/>
      </xdr:nvSpPr>
      <xdr:spPr>
        <a:xfrm>
          <a:off x="12971780" y="1592326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愛媛県平均</a:t>
          </a:r>
        </a:p>
      </xdr:txBody>
    </xdr:sp>
    <xdr:clientData/>
  </xdr:twoCellAnchor>
  <xdr:twoCellAnchor>
    <xdr:from>
      <xdr:col>77</xdr:col>
      <xdr:colOff>63500</xdr:colOff>
      <xdr:row>96</xdr:row>
      <xdr:rowOff>25400</xdr:rowOff>
    </xdr:from>
    <xdr:to>
      <xdr:col>85</xdr:col>
      <xdr:colOff>63500</xdr:colOff>
      <xdr:row>97</xdr:row>
      <xdr:rowOff>107950</xdr:rowOff>
    </xdr:to>
    <xdr:sp macro="" textlink="">
      <xdr:nvSpPr>
        <xdr:cNvPr id="845" name="正方形/長方形 844">
          <a:extLst>
            <a:ext uri="{FF2B5EF4-FFF2-40B4-BE49-F238E27FC236}">
              <a16:creationId xmlns:a16="http://schemas.microsoft.com/office/drawing/2014/main" id="{445B2B58-7194-442A-84BE-ACCE307C5F6B}"/>
            </a:ext>
          </a:extLst>
        </xdr:cNvPr>
        <xdr:cNvSpPr/>
      </xdr:nvSpPr>
      <xdr:spPr>
        <a:xfrm>
          <a:off x="12971780" y="1611884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51.4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97</xdr:row>
      <xdr:rowOff>133350</xdr:rowOff>
    </xdr:from>
    <xdr:to>
      <xdr:col>90</xdr:col>
      <xdr:colOff>25400</xdr:colOff>
      <xdr:row>111</xdr:row>
      <xdr:rowOff>19050</xdr:rowOff>
    </xdr:to>
    <xdr:sp macro="" textlink="">
      <xdr:nvSpPr>
        <xdr:cNvPr id="846" name="正方形/長方形 845">
          <a:extLst>
            <a:ext uri="{FF2B5EF4-FFF2-40B4-BE49-F238E27FC236}">
              <a16:creationId xmlns:a16="http://schemas.microsoft.com/office/drawing/2014/main" id="{BA2850AC-13D4-4D27-91AD-7BA189C6AEED}"/>
            </a:ext>
          </a:extLst>
        </xdr:cNvPr>
        <xdr:cNvSpPr/>
      </xdr:nvSpPr>
      <xdr:spPr>
        <a:xfrm>
          <a:off x="10960100" y="16394430"/>
          <a:ext cx="4152900" cy="223266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96</xdr:row>
      <xdr:rowOff>114300</xdr:rowOff>
    </xdr:from>
    <xdr:ext cx="298543" cy="225703"/>
    <xdr:sp macro="" textlink="">
      <xdr:nvSpPr>
        <xdr:cNvPr id="847" name="テキスト ボックス 846">
          <a:extLst>
            <a:ext uri="{FF2B5EF4-FFF2-40B4-BE49-F238E27FC236}">
              <a16:creationId xmlns:a16="http://schemas.microsoft.com/office/drawing/2014/main" id="{00F12EBC-99B7-487A-8506-950FC857F04E}"/>
            </a:ext>
          </a:extLst>
        </xdr:cNvPr>
        <xdr:cNvSpPr txBox="1"/>
      </xdr:nvSpPr>
      <xdr:spPr>
        <a:xfrm>
          <a:off x="10922000" y="1620774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111</xdr:row>
      <xdr:rowOff>19050</xdr:rowOff>
    </xdr:from>
    <xdr:to>
      <xdr:col>89</xdr:col>
      <xdr:colOff>177800</xdr:colOff>
      <xdr:row>111</xdr:row>
      <xdr:rowOff>19050</xdr:rowOff>
    </xdr:to>
    <xdr:cxnSp macro="">
      <xdr:nvCxnSpPr>
        <xdr:cNvPr id="848" name="直線コネクタ 847">
          <a:extLst>
            <a:ext uri="{FF2B5EF4-FFF2-40B4-BE49-F238E27FC236}">
              <a16:creationId xmlns:a16="http://schemas.microsoft.com/office/drawing/2014/main" id="{00430FE7-3E4E-486D-87D3-0F5FE60172EC}"/>
            </a:ext>
          </a:extLst>
        </xdr:cNvPr>
        <xdr:cNvCxnSpPr/>
      </xdr:nvCxnSpPr>
      <xdr:spPr>
        <a:xfrm>
          <a:off x="10960100" y="18627090"/>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110</xdr:row>
      <xdr:rowOff>48277</xdr:rowOff>
    </xdr:from>
    <xdr:ext cx="467179" cy="259045"/>
    <xdr:sp macro="" textlink="">
      <xdr:nvSpPr>
        <xdr:cNvPr id="849" name="テキスト ボックス 848">
          <a:extLst>
            <a:ext uri="{FF2B5EF4-FFF2-40B4-BE49-F238E27FC236}">
              <a16:creationId xmlns:a16="http://schemas.microsoft.com/office/drawing/2014/main" id="{D9612C03-7C1F-4B42-B341-0C97A56703B0}"/>
            </a:ext>
          </a:extLst>
        </xdr:cNvPr>
        <xdr:cNvSpPr txBox="1"/>
      </xdr:nvSpPr>
      <xdr:spPr>
        <a:xfrm>
          <a:off x="10561501" y="184886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109</xdr:row>
      <xdr:rowOff>35379</xdr:rowOff>
    </xdr:from>
    <xdr:to>
      <xdr:col>89</xdr:col>
      <xdr:colOff>177800</xdr:colOff>
      <xdr:row>109</xdr:row>
      <xdr:rowOff>35379</xdr:rowOff>
    </xdr:to>
    <xdr:cxnSp macro="">
      <xdr:nvCxnSpPr>
        <xdr:cNvPr id="850" name="直線コネクタ 849">
          <a:extLst>
            <a:ext uri="{FF2B5EF4-FFF2-40B4-BE49-F238E27FC236}">
              <a16:creationId xmlns:a16="http://schemas.microsoft.com/office/drawing/2014/main" id="{D3484530-C199-4E39-B693-669C150B4D86}"/>
            </a:ext>
          </a:extLst>
        </xdr:cNvPr>
        <xdr:cNvCxnSpPr/>
      </xdr:nvCxnSpPr>
      <xdr:spPr>
        <a:xfrm>
          <a:off x="10960100" y="18308139"/>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108</xdr:row>
      <xdr:rowOff>64606</xdr:rowOff>
    </xdr:from>
    <xdr:ext cx="467179" cy="259045"/>
    <xdr:sp macro="" textlink="">
      <xdr:nvSpPr>
        <xdr:cNvPr id="851" name="テキスト ボックス 850">
          <a:extLst>
            <a:ext uri="{FF2B5EF4-FFF2-40B4-BE49-F238E27FC236}">
              <a16:creationId xmlns:a16="http://schemas.microsoft.com/office/drawing/2014/main" id="{0D8FD988-07CE-4FEE-A546-AC435C6FBFDD}"/>
            </a:ext>
          </a:extLst>
        </xdr:cNvPr>
        <xdr:cNvSpPr txBox="1"/>
      </xdr:nvSpPr>
      <xdr:spPr>
        <a:xfrm>
          <a:off x="10561501" y="18169726"/>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107</xdr:row>
      <xdr:rowOff>51707</xdr:rowOff>
    </xdr:from>
    <xdr:to>
      <xdr:col>89</xdr:col>
      <xdr:colOff>177800</xdr:colOff>
      <xdr:row>107</xdr:row>
      <xdr:rowOff>51707</xdr:rowOff>
    </xdr:to>
    <xdr:cxnSp macro="">
      <xdr:nvCxnSpPr>
        <xdr:cNvPr id="852" name="直線コネクタ 851">
          <a:extLst>
            <a:ext uri="{FF2B5EF4-FFF2-40B4-BE49-F238E27FC236}">
              <a16:creationId xmlns:a16="http://schemas.microsoft.com/office/drawing/2014/main" id="{5F1D7E22-EF52-4CDB-BE4F-8827431AA41E}"/>
            </a:ext>
          </a:extLst>
        </xdr:cNvPr>
        <xdr:cNvCxnSpPr/>
      </xdr:nvCxnSpPr>
      <xdr:spPr>
        <a:xfrm>
          <a:off x="10960100" y="17989187"/>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106</xdr:row>
      <xdr:rowOff>80934</xdr:rowOff>
    </xdr:from>
    <xdr:ext cx="403059" cy="259045"/>
    <xdr:sp macro="" textlink="">
      <xdr:nvSpPr>
        <xdr:cNvPr id="853" name="テキスト ボックス 852">
          <a:extLst>
            <a:ext uri="{FF2B5EF4-FFF2-40B4-BE49-F238E27FC236}">
              <a16:creationId xmlns:a16="http://schemas.microsoft.com/office/drawing/2014/main" id="{94267597-8656-43A5-A891-745F82C40A30}"/>
            </a:ext>
          </a:extLst>
        </xdr:cNvPr>
        <xdr:cNvSpPr txBox="1"/>
      </xdr:nvSpPr>
      <xdr:spPr>
        <a:xfrm>
          <a:off x="10602761" y="17850774"/>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105</xdr:row>
      <xdr:rowOff>68036</xdr:rowOff>
    </xdr:from>
    <xdr:to>
      <xdr:col>89</xdr:col>
      <xdr:colOff>177800</xdr:colOff>
      <xdr:row>105</xdr:row>
      <xdr:rowOff>68036</xdr:rowOff>
    </xdr:to>
    <xdr:cxnSp macro="">
      <xdr:nvCxnSpPr>
        <xdr:cNvPr id="854" name="直線コネクタ 853">
          <a:extLst>
            <a:ext uri="{FF2B5EF4-FFF2-40B4-BE49-F238E27FC236}">
              <a16:creationId xmlns:a16="http://schemas.microsoft.com/office/drawing/2014/main" id="{41C4C9A9-9206-4B79-A553-D979FEECF259}"/>
            </a:ext>
          </a:extLst>
        </xdr:cNvPr>
        <xdr:cNvCxnSpPr/>
      </xdr:nvCxnSpPr>
      <xdr:spPr>
        <a:xfrm>
          <a:off x="10960100" y="17670236"/>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104</xdr:row>
      <xdr:rowOff>97263</xdr:rowOff>
    </xdr:from>
    <xdr:ext cx="403059" cy="259045"/>
    <xdr:sp macro="" textlink="">
      <xdr:nvSpPr>
        <xdr:cNvPr id="855" name="テキスト ボックス 854">
          <a:extLst>
            <a:ext uri="{FF2B5EF4-FFF2-40B4-BE49-F238E27FC236}">
              <a16:creationId xmlns:a16="http://schemas.microsoft.com/office/drawing/2014/main" id="{BB9E8993-2F4E-4E68-824F-D1FBA451847A}"/>
            </a:ext>
          </a:extLst>
        </xdr:cNvPr>
        <xdr:cNvSpPr txBox="1"/>
      </xdr:nvSpPr>
      <xdr:spPr>
        <a:xfrm>
          <a:off x="10602761" y="17531823"/>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103</xdr:row>
      <xdr:rowOff>84364</xdr:rowOff>
    </xdr:from>
    <xdr:to>
      <xdr:col>89</xdr:col>
      <xdr:colOff>177800</xdr:colOff>
      <xdr:row>103</xdr:row>
      <xdr:rowOff>84364</xdr:rowOff>
    </xdr:to>
    <xdr:cxnSp macro="">
      <xdr:nvCxnSpPr>
        <xdr:cNvPr id="856" name="直線コネクタ 855">
          <a:extLst>
            <a:ext uri="{FF2B5EF4-FFF2-40B4-BE49-F238E27FC236}">
              <a16:creationId xmlns:a16="http://schemas.microsoft.com/office/drawing/2014/main" id="{F2E0844B-1782-446F-9E52-2B2BA5F28908}"/>
            </a:ext>
          </a:extLst>
        </xdr:cNvPr>
        <xdr:cNvCxnSpPr/>
      </xdr:nvCxnSpPr>
      <xdr:spPr>
        <a:xfrm>
          <a:off x="10960100" y="17351284"/>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102</xdr:row>
      <xdr:rowOff>113591</xdr:rowOff>
    </xdr:from>
    <xdr:ext cx="403059" cy="259045"/>
    <xdr:sp macro="" textlink="">
      <xdr:nvSpPr>
        <xdr:cNvPr id="857" name="テキスト ボックス 856">
          <a:extLst>
            <a:ext uri="{FF2B5EF4-FFF2-40B4-BE49-F238E27FC236}">
              <a16:creationId xmlns:a16="http://schemas.microsoft.com/office/drawing/2014/main" id="{5C47F80E-5C78-4982-9B9B-4D4698564496}"/>
            </a:ext>
          </a:extLst>
        </xdr:cNvPr>
        <xdr:cNvSpPr txBox="1"/>
      </xdr:nvSpPr>
      <xdr:spPr>
        <a:xfrm>
          <a:off x="10602761" y="17212871"/>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101</xdr:row>
      <xdr:rowOff>100693</xdr:rowOff>
    </xdr:from>
    <xdr:to>
      <xdr:col>89</xdr:col>
      <xdr:colOff>177800</xdr:colOff>
      <xdr:row>101</xdr:row>
      <xdr:rowOff>100693</xdr:rowOff>
    </xdr:to>
    <xdr:cxnSp macro="">
      <xdr:nvCxnSpPr>
        <xdr:cNvPr id="858" name="直線コネクタ 857">
          <a:extLst>
            <a:ext uri="{FF2B5EF4-FFF2-40B4-BE49-F238E27FC236}">
              <a16:creationId xmlns:a16="http://schemas.microsoft.com/office/drawing/2014/main" id="{4E786C3A-D4E7-4DA4-B650-BB535DB91519}"/>
            </a:ext>
          </a:extLst>
        </xdr:cNvPr>
        <xdr:cNvCxnSpPr/>
      </xdr:nvCxnSpPr>
      <xdr:spPr>
        <a:xfrm>
          <a:off x="10960100" y="17032333"/>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100</xdr:row>
      <xdr:rowOff>129920</xdr:rowOff>
    </xdr:from>
    <xdr:ext cx="403059" cy="259045"/>
    <xdr:sp macro="" textlink="">
      <xdr:nvSpPr>
        <xdr:cNvPr id="859" name="テキスト ボックス 858">
          <a:extLst>
            <a:ext uri="{FF2B5EF4-FFF2-40B4-BE49-F238E27FC236}">
              <a16:creationId xmlns:a16="http://schemas.microsoft.com/office/drawing/2014/main" id="{FBE0D6E7-FF98-4F62-A88E-B2481CF6BE46}"/>
            </a:ext>
          </a:extLst>
        </xdr:cNvPr>
        <xdr:cNvSpPr txBox="1"/>
      </xdr:nvSpPr>
      <xdr:spPr>
        <a:xfrm>
          <a:off x="10602761" y="16893920"/>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99</xdr:row>
      <xdr:rowOff>117021</xdr:rowOff>
    </xdr:from>
    <xdr:to>
      <xdr:col>89</xdr:col>
      <xdr:colOff>177800</xdr:colOff>
      <xdr:row>99</xdr:row>
      <xdr:rowOff>117021</xdr:rowOff>
    </xdr:to>
    <xdr:cxnSp macro="">
      <xdr:nvCxnSpPr>
        <xdr:cNvPr id="860" name="直線コネクタ 859">
          <a:extLst>
            <a:ext uri="{FF2B5EF4-FFF2-40B4-BE49-F238E27FC236}">
              <a16:creationId xmlns:a16="http://schemas.microsoft.com/office/drawing/2014/main" id="{13A532CD-1BDC-422C-AE90-86FBB665D4AA}"/>
            </a:ext>
          </a:extLst>
        </xdr:cNvPr>
        <xdr:cNvCxnSpPr/>
      </xdr:nvCxnSpPr>
      <xdr:spPr>
        <a:xfrm>
          <a:off x="10960100" y="16713381"/>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105561</xdr:colOff>
      <xdr:row>98</xdr:row>
      <xdr:rowOff>146248</xdr:rowOff>
    </xdr:from>
    <xdr:ext cx="338939" cy="259045"/>
    <xdr:sp macro="" textlink="">
      <xdr:nvSpPr>
        <xdr:cNvPr id="861" name="テキスト ボックス 860">
          <a:extLst>
            <a:ext uri="{FF2B5EF4-FFF2-40B4-BE49-F238E27FC236}">
              <a16:creationId xmlns:a16="http://schemas.microsoft.com/office/drawing/2014/main" id="{6EE30994-608A-4705-94F6-6628CE41E0A7}"/>
            </a:ext>
          </a:extLst>
        </xdr:cNvPr>
        <xdr:cNvSpPr txBox="1"/>
      </xdr:nvSpPr>
      <xdr:spPr>
        <a:xfrm>
          <a:off x="10666881" y="16574968"/>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97</xdr:row>
      <xdr:rowOff>133350</xdr:rowOff>
    </xdr:from>
    <xdr:to>
      <xdr:col>89</xdr:col>
      <xdr:colOff>177800</xdr:colOff>
      <xdr:row>97</xdr:row>
      <xdr:rowOff>133350</xdr:rowOff>
    </xdr:to>
    <xdr:cxnSp macro="">
      <xdr:nvCxnSpPr>
        <xdr:cNvPr id="862" name="直線コネクタ 861">
          <a:extLst>
            <a:ext uri="{FF2B5EF4-FFF2-40B4-BE49-F238E27FC236}">
              <a16:creationId xmlns:a16="http://schemas.microsoft.com/office/drawing/2014/main" id="{877B7C31-2501-450C-B2BE-114ED896A5EA}"/>
            </a:ext>
          </a:extLst>
        </xdr:cNvPr>
        <xdr:cNvCxnSpPr/>
      </xdr:nvCxnSpPr>
      <xdr:spPr>
        <a:xfrm>
          <a:off x="10960100" y="16394430"/>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97</xdr:row>
      <xdr:rowOff>133350</xdr:rowOff>
    </xdr:from>
    <xdr:to>
      <xdr:col>90</xdr:col>
      <xdr:colOff>25400</xdr:colOff>
      <xdr:row>111</xdr:row>
      <xdr:rowOff>19050</xdr:rowOff>
    </xdr:to>
    <xdr:sp macro="" textlink="">
      <xdr:nvSpPr>
        <xdr:cNvPr id="863" name="【庁舎】&#10;有形固定資産減価償却率グラフ枠">
          <a:extLst>
            <a:ext uri="{FF2B5EF4-FFF2-40B4-BE49-F238E27FC236}">
              <a16:creationId xmlns:a16="http://schemas.microsoft.com/office/drawing/2014/main" id="{8422FA7D-1414-4B5C-99ED-B949CC5F7ECE}"/>
            </a:ext>
          </a:extLst>
        </xdr:cNvPr>
        <xdr:cNvSpPr/>
      </xdr:nvSpPr>
      <xdr:spPr>
        <a:xfrm>
          <a:off x="10960100" y="16394430"/>
          <a:ext cx="4152900" cy="223266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126364</xdr:colOff>
      <xdr:row>100</xdr:row>
      <xdr:rowOff>143148</xdr:rowOff>
    </xdr:from>
    <xdr:to>
      <xdr:col>85</xdr:col>
      <xdr:colOff>126364</xdr:colOff>
      <xdr:row>108</xdr:row>
      <xdr:rowOff>164374</xdr:rowOff>
    </xdr:to>
    <xdr:cxnSp macro="">
      <xdr:nvCxnSpPr>
        <xdr:cNvPr id="864" name="直線コネクタ 863">
          <a:extLst>
            <a:ext uri="{FF2B5EF4-FFF2-40B4-BE49-F238E27FC236}">
              <a16:creationId xmlns:a16="http://schemas.microsoft.com/office/drawing/2014/main" id="{54FDD1B2-8B37-45CF-BB97-DF2AA23A47D1}"/>
            </a:ext>
          </a:extLst>
        </xdr:cNvPr>
        <xdr:cNvCxnSpPr/>
      </xdr:nvCxnSpPr>
      <xdr:spPr>
        <a:xfrm flipV="1">
          <a:off x="14375764" y="16907148"/>
          <a:ext cx="0" cy="1362346"/>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108</xdr:row>
      <xdr:rowOff>168201</xdr:rowOff>
    </xdr:from>
    <xdr:ext cx="405111" cy="259045"/>
    <xdr:sp macro="" textlink="">
      <xdr:nvSpPr>
        <xdr:cNvPr id="865" name="【庁舎】&#10;有形固定資産減価償却率最小値テキスト">
          <a:extLst>
            <a:ext uri="{FF2B5EF4-FFF2-40B4-BE49-F238E27FC236}">
              <a16:creationId xmlns:a16="http://schemas.microsoft.com/office/drawing/2014/main" id="{4AC0E0EC-73BA-4A29-83DA-8C4F10698AAB}"/>
            </a:ext>
          </a:extLst>
        </xdr:cNvPr>
        <xdr:cNvSpPr txBox="1"/>
      </xdr:nvSpPr>
      <xdr:spPr>
        <a:xfrm>
          <a:off x="14414500" y="1827332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97.4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108</xdr:row>
      <xdr:rowOff>164374</xdr:rowOff>
    </xdr:from>
    <xdr:to>
      <xdr:col>86</xdr:col>
      <xdr:colOff>25400</xdr:colOff>
      <xdr:row>108</xdr:row>
      <xdr:rowOff>164374</xdr:rowOff>
    </xdr:to>
    <xdr:cxnSp macro="">
      <xdr:nvCxnSpPr>
        <xdr:cNvPr id="866" name="直線コネクタ 865">
          <a:extLst>
            <a:ext uri="{FF2B5EF4-FFF2-40B4-BE49-F238E27FC236}">
              <a16:creationId xmlns:a16="http://schemas.microsoft.com/office/drawing/2014/main" id="{7AA03767-D0E7-416E-943B-9FF984A3A6A0}"/>
            </a:ext>
          </a:extLst>
        </xdr:cNvPr>
        <xdr:cNvCxnSpPr/>
      </xdr:nvCxnSpPr>
      <xdr:spPr>
        <a:xfrm>
          <a:off x="14287500" y="18269494"/>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99</xdr:row>
      <xdr:rowOff>89825</xdr:rowOff>
    </xdr:from>
    <xdr:ext cx="405111" cy="259045"/>
    <xdr:sp macro="" textlink="">
      <xdr:nvSpPr>
        <xdr:cNvPr id="867" name="【庁舎】&#10;有形固定資産減価償却率最大値テキスト">
          <a:extLst>
            <a:ext uri="{FF2B5EF4-FFF2-40B4-BE49-F238E27FC236}">
              <a16:creationId xmlns:a16="http://schemas.microsoft.com/office/drawing/2014/main" id="{9853A2BE-E0BF-44E0-917B-430D8A5E7717}"/>
            </a:ext>
          </a:extLst>
        </xdr:cNvPr>
        <xdr:cNvSpPr txBox="1"/>
      </xdr:nvSpPr>
      <xdr:spPr>
        <a:xfrm>
          <a:off x="14414500" y="1668618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12.1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100</xdr:row>
      <xdr:rowOff>143148</xdr:rowOff>
    </xdr:from>
    <xdr:to>
      <xdr:col>86</xdr:col>
      <xdr:colOff>25400</xdr:colOff>
      <xdr:row>100</xdr:row>
      <xdr:rowOff>143148</xdr:rowOff>
    </xdr:to>
    <xdr:cxnSp macro="">
      <xdr:nvCxnSpPr>
        <xdr:cNvPr id="868" name="直線コネクタ 867">
          <a:extLst>
            <a:ext uri="{FF2B5EF4-FFF2-40B4-BE49-F238E27FC236}">
              <a16:creationId xmlns:a16="http://schemas.microsoft.com/office/drawing/2014/main" id="{8A47398A-F366-4F2E-8841-5CFD84AE9E6C}"/>
            </a:ext>
          </a:extLst>
        </xdr:cNvPr>
        <xdr:cNvCxnSpPr/>
      </xdr:nvCxnSpPr>
      <xdr:spPr>
        <a:xfrm>
          <a:off x="14287500" y="16907148"/>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103</xdr:row>
      <xdr:rowOff>27050</xdr:rowOff>
    </xdr:from>
    <xdr:ext cx="405111" cy="259045"/>
    <xdr:sp macro="" textlink="">
      <xdr:nvSpPr>
        <xdr:cNvPr id="869" name="【庁舎】&#10;有形固定資産減価償却率平均値テキスト">
          <a:extLst>
            <a:ext uri="{FF2B5EF4-FFF2-40B4-BE49-F238E27FC236}">
              <a16:creationId xmlns:a16="http://schemas.microsoft.com/office/drawing/2014/main" id="{4CCE344A-EFC7-4CB8-BCC7-519E65DA1E14}"/>
            </a:ext>
          </a:extLst>
        </xdr:cNvPr>
        <xdr:cNvSpPr txBox="1"/>
      </xdr:nvSpPr>
      <xdr:spPr>
        <a:xfrm>
          <a:off x="14414500" y="17293970"/>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48.7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104</xdr:row>
      <xdr:rowOff>4173</xdr:rowOff>
    </xdr:from>
    <xdr:to>
      <xdr:col>85</xdr:col>
      <xdr:colOff>177800</xdr:colOff>
      <xdr:row>104</xdr:row>
      <xdr:rowOff>105773</xdr:rowOff>
    </xdr:to>
    <xdr:sp macro="" textlink="">
      <xdr:nvSpPr>
        <xdr:cNvPr id="870" name="フローチャート: 判断 869">
          <a:extLst>
            <a:ext uri="{FF2B5EF4-FFF2-40B4-BE49-F238E27FC236}">
              <a16:creationId xmlns:a16="http://schemas.microsoft.com/office/drawing/2014/main" id="{A28B9BF9-3BFF-43EE-9343-B48FE09592B0}"/>
            </a:ext>
          </a:extLst>
        </xdr:cNvPr>
        <xdr:cNvSpPr/>
      </xdr:nvSpPr>
      <xdr:spPr>
        <a:xfrm>
          <a:off x="14325600" y="17438733"/>
          <a:ext cx="9398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104</xdr:row>
      <xdr:rowOff>10705</xdr:rowOff>
    </xdr:from>
    <xdr:to>
      <xdr:col>81</xdr:col>
      <xdr:colOff>101600</xdr:colOff>
      <xdr:row>104</xdr:row>
      <xdr:rowOff>112305</xdr:rowOff>
    </xdr:to>
    <xdr:sp macro="" textlink="">
      <xdr:nvSpPr>
        <xdr:cNvPr id="871" name="フローチャート: 判断 870">
          <a:extLst>
            <a:ext uri="{FF2B5EF4-FFF2-40B4-BE49-F238E27FC236}">
              <a16:creationId xmlns:a16="http://schemas.microsoft.com/office/drawing/2014/main" id="{F09E6592-313B-40DD-A238-8D4EFF7DA247}"/>
            </a:ext>
          </a:extLst>
        </xdr:cNvPr>
        <xdr:cNvSpPr/>
      </xdr:nvSpPr>
      <xdr:spPr>
        <a:xfrm>
          <a:off x="13578840" y="1744526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104</xdr:row>
      <xdr:rowOff>35198</xdr:rowOff>
    </xdr:from>
    <xdr:to>
      <xdr:col>76</xdr:col>
      <xdr:colOff>165100</xdr:colOff>
      <xdr:row>104</xdr:row>
      <xdr:rowOff>136798</xdr:rowOff>
    </xdr:to>
    <xdr:sp macro="" textlink="">
      <xdr:nvSpPr>
        <xdr:cNvPr id="872" name="フローチャート: 判断 871">
          <a:extLst>
            <a:ext uri="{FF2B5EF4-FFF2-40B4-BE49-F238E27FC236}">
              <a16:creationId xmlns:a16="http://schemas.microsoft.com/office/drawing/2014/main" id="{F017DCD1-69B4-4806-9FFD-3E11D2FE2435}"/>
            </a:ext>
          </a:extLst>
        </xdr:cNvPr>
        <xdr:cNvSpPr/>
      </xdr:nvSpPr>
      <xdr:spPr>
        <a:xfrm>
          <a:off x="12804140" y="1746975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127000</xdr:colOff>
      <xdr:row>105</xdr:row>
      <xdr:rowOff>10705</xdr:rowOff>
    </xdr:from>
    <xdr:to>
      <xdr:col>72</xdr:col>
      <xdr:colOff>38100</xdr:colOff>
      <xdr:row>105</xdr:row>
      <xdr:rowOff>112305</xdr:rowOff>
    </xdr:to>
    <xdr:sp macro="" textlink="">
      <xdr:nvSpPr>
        <xdr:cNvPr id="873" name="フローチャート: 判断 872">
          <a:extLst>
            <a:ext uri="{FF2B5EF4-FFF2-40B4-BE49-F238E27FC236}">
              <a16:creationId xmlns:a16="http://schemas.microsoft.com/office/drawing/2014/main" id="{5DFC552C-7D6F-4ABC-AFB4-0690C0C29182}"/>
            </a:ext>
          </a:extLst>
        </xdr:cNvPr>
        <xdr:cNvSpPr/>
      </xdr:nvSpPr>
      <xdr:spPr>
        <a:xfrm>
          <a:off x="12029440" y="17612905"/>
          <a:ext cx="7874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0</xdr:colOff>
      <xdr:row>104</xdr:row>
      <xdr:rowOff>151130</xdr:rowOff>
    </xdr:from>
    <xdr:to>
      <xdr:col>67</xdr:col>
      <xdr:colOff>101600</xdr:colOff>
      <xdr:row>105</xdr:row>
      <xdr:rowOff>81280</xdr:rowOff>
    </xdr:to>
    <xdr:sp macro="" textlink="">
      <xdr:nvSpPr>
        <xdr:cNvPr id="874" name="フローチャート: 判断 873">
          <a:extLst>
            <a:ext uri="{FF2B5EF4-FFF2-40B4-BE49-F238E27FC236}">
              <a16:creationId xmlns:a16="http://schemas.microsoft.com/office/drawing/2014/main" id="{04AE9CC8-03DA-46CC-B9D4-AA3E1DACEB70}"/>
            </a:ext>
          </a:extLst>
        </xdr:cNvPr>
        <xdr:cNvSpPr/>
      </xdr:nvSpPr>
      <xdr:spPr>
        <a:xfrm>
          <a:off x="11231880" y="17585690"/>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111</xdr:row>
      <xdr:rowOff>16527</xdr:rowOff>
    </xdr:from>
    <xdr:ext cx="762000" cy="259045"/>
    <xdr:sp macro="" textlink="">
      <xdr:nvSpPr>
        <xdr:cNvPr id="875" name="テキスト ボックス 874">
          <a:extLst>
            <a:ext uri="{FF2B5EF4-FFF2-40B4-BE49-F238E27FC236}">
              <a16:creationId xmlns:a16="http://schemas.microsoft.com/office/drawing/2014/main" id="{4D24E1B4-7197-453F-A4D2-6E4D27CF03ED}"/>
            </a:ext>
          </a:extLst>
        </xdr:cNvPr>
        <xdr:cNvSpPr txBox="1"/>
      </xdr:nvSpPr>
      <xdr:spPr>
        <a:xfrm>
          <a:off x="14208760" y="186245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111</xdr:row>
      <xdr:rowOff>16527</xdr:rowOff>
    </xdr:from>
    <xdr:ext cx="762000" cy="259045"/>
    <xdr:sp macro="" textlink="">
      <xdr:nvSpPr>
        <xdr:cNvPr id="876" name="テキスト ボックス 875">
          <a:extLst>
            <a:ext uri="{FF2B5EF4-FFF2-40B4-BE49-F238E27FC236}">
              <a16:creationId xmlns:a16="http://schemas.microsoft.com/office/drawing/2014/main" id="{B9042B3B-6844-4BD3-A993-6D1F4B396AAD}"/>
            </a:ext>
          </a:extLst>
        </xdr:cNvPr>
        <xdr:cNvSpPr txBox="1"/>
      </xdr:nvSpPr>
      <xdr:spPr>
        <a:xfrm>
          <a:off x="13462000" y="186245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111</xdr:row>
      <xdr:rowOff>16527</xdr:rowOff>
    </xdr:from>
    <xdr:ext cx="762000" cy="259045"/>
    <xdr:sp macro="" textlink="">
      <xdr:nvSpPr>
        <xdr:cNvPr id="877" name="テキスト ボックス 876">
          <a:extLst>
            <a:ext uri="{FF2B5EF4-FFF2-40B4-BE49-F238E27FC236}">
              <a16:creationId xmlns:a16="http://schemas.microsoft.com/office/drawing/2014/main" id="{8BCE6196-CE13-4FC4-974C-F6564A80A01C}"/>
            </a:ext>
          </a:extLst>
        </xdr:cNvPr>
        <xdr:cNvSpPr txBox="1"/>
      </xdr:nvSpPr>
      <xdr:spPr>
        <a:xfrm>
          <a:off x="12687300" y="186245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111</xdr:row>
      <xdr:rowOff>16527</xdr:rowOff>
    </xdr:from>
    <xdr:ext cx="762000" cy="259045"/>
    <xdr:sp macro="" textlink="">
      <xdr:nvSpPr>
        <xdr:cNvPr id="878" name="テキスト ボックス 877">
          <a:extLst>
            <a:ext uri="{FF2B5EF4-FFF2-40B4-BE49-F238E27FC236}">
              <a16:creationId xmlns:a16="http://schemas.microsoft.com/office/drawing/2014/main" id="{EAA1DF30-1ADE-49CC-A7A2-42005C449582}"/>
            </a:ext>
          </a:extLst>
        </xdr:cNvPr>
        <xdr:cNvSpPr txBox="1"/>
      </xdr:nvSpPr>
      <xdr:spPr>
        <a:xfrm>
          <a:off x="11904980" y="186245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111</xdr:row>
      <xdr:rowOff>16527</xdr:rowOff>
    </xdr:from>
    <xdr:ext cx="762000" cy="259045"/>
    <xdr:sp macro="" textlink="">
      <xdr:nvSpPr>
        <xdr:cNvPr id="879" name="テキスト ボックス 878">
          <a:extLst>
            <a:ext uri="{FF2B5EF4-FFF2-40B4-BE49-F238E27FC236}">
              <a16:creationId xmlns:a16="http://schemas.microsoft.com/office/drawing/2014/main" id="{2B8E9D23-3C93-4EBC-8B29-54C1D4B0BDA9}"/>
            </a:ext>
          </a:extLst>
        </xdr:cNvPr>
        <xdr:cNvSpPr txBox="1"/>
      </xdr:nvSpPr>
      <xdr:spPr>
        <a:xfrm>
          <a:off x="11115040" y="186245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105</xdr:row>
      <xdr:rowOff>27032</xdr:rowOff>
    </xdr:from>
    <xdr:to>
      <xdr:col>85</xdr:col>
      <xdr:colOff>177800</xdr:colOff>
      <xdr:row>105</xdr:row>
      <xdr:rowOff>128632</xdr:rowOff>
    </xdr:to>
    <xdr:sp macro="" textlink="">
      <xdr:nvSpPr>
        <xdr:cNvPr id="880" name="楕円 879">
          <a:extLst>
            <a:ext uri="{FF2B5EF4-FFF2-40B4-BE49-F238E27FC236}">
              <a16:creationId xmlns:a16="http://schemas.microsoft.com/office/drawing/2014/main" id="{D523AE05-987A-45C0-913E-110641636605}"/>
            </a:ext>
          </a:extLst>
        </xdr:cNvPr>
        <xdr:cNvSpPr/>
      </xdr:nvSpPr>
      <xdr:spPr>
        <a:xfrm>
          <a:off x="14325600" y="17629232"/>
          <a:ext cx="9398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165100</xdr:colOff>
      <xdr:row>105</xdr:row>
      <xdr:rowOff>5459</xdr:rowOff>
    </xdr:from>
    <xdr:ext cx="405111" cy="259045"/>
    <xdr:sp macro="" textlink="">
      <xdr:nvSpPr>
        <xdr:cNvPr id="881" name="【庁舎】&#10;有形固定資産減価償却率該当値テキスト">
          <a:extLst>
            <a:ext uri="{FF2B5EF4-FFF2-40B4-BE49-F238E27FC236}">
              <a16:creationId xmlns:a16="http://schemas.microsoft.com/office/drawing/2014/main" id="{07D66644-12E7-41FF-9914-3B0E82E70C5B}"/>
            </a:ext>
          </a:extLst>
        </xdr:cNvPr>
        <xdr:cNvSpPr txBox="1"/>
      </xdr:nvSpPr>
      <xdr:spPr>
        <a:xfrm>
          <a:off x="14414500" y="1760765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60.6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104</xdr:row>
      <xdr:rowOff>162561</xdr:rowOff>
    </xdr:from>
    <xdr:to>
      <xdr:col>81</xdr:col>
      <xdr:colOff>101600</xdr:colOff>
      <xdr:row>105</xdr:row>
      <xdr:rowOff>92711</xdr:rowOff>
    </xdr:to>
    <xdr:sp macro="" textlink="">
      <xdr:nvSpPr>
        <xdr:cNvPr id="882" name="楕円 881">
          <a:extLst>
            <a:ext uri="{FF2B5EF4-FFF2-40B4-BE49-F238E27FC236}">
              <a16:creationId xmlns:a16="http://schemas.microsoft.com/office/drawing/2014/main" id="{FD779377-E55C-4C95-88B9-83EE88F7BA43}"/>
            </a:ext>
          </a:extLst>
        </xdr:cNvPr>
        <xdr:cNvSpPr/>
      </xdr:nvSpPr>
      <xdr:spPr>
        <a:xfrm>
          <a:off x="13578840" y="17597121"/>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50800</xdr:colOff>
      <xdr:row>105</xdr:row>
      <xdr:rowOff>41911</xdr:rowOff>
    </xdr:from>
    <xdr:to>
      <xdr:col>85</xdr:col>
      <xdr:colOff>127000</xdr:colOff>
      <xdr:row>105</xdr:row>
      <xdr:rowOff>77832</xdr:rowOff>
    </xdr:to>
    <xdr:cxnSp macro="">
      <xdr:nvCxnSpPr>
        <xdr:cNvPr id="883" name="直線コネクタ 882">
          <a:extLst>
            <a:ext uri="{FF2B5EF4-FFF2-40B4-BE49-F238E27FC236}">
              <a16:creationId xmlns:a16="http://schemas.microsoft.com/office/drawing/2014/main" id="{AB1543C3-34EF-41E3-BDDE-0F289441FF18}"/>
            </a:ext>
          </a:extLst>
        </xdr:cNvPr>
        <xdr:cNvCxnSpPr/>
      </xdr:nvCxnSpPr>
      <xdr:spPr>
        <a:xfrm>
          <a:off x="13629640" y="17644111"/>
          <a:ext cx="746760" cy="3592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104</xdr:row>
      <xdr:rowOff>110308</xdr:rowOff>
    </xdr:from>
    <xdr:to>
      <xdr:col>76</xdr:col>
      <xdr:colOff>165100</xdr:colOff>
      <xdr:row>105</xdr:row>
      <xdr:rowOff>40458</xdr:rowOff>
    </xdr:to>
    <xdr:sp macro="" textlink="">
      <xdr:nvSpPr>
        <xdr:cNvPr id="884" name="楕円 883">
          <a:extLst>
            <a:ext uri="{FF2B5EF4-FFF2-40B4-BE49-F238E27FC236}">
              <a16:creationId xmlns:a16="http://schemas.microsoft.com/office/drawing/2014/main" id="{774E007F-8E0B-4EAE-A577-889BE01B1D7C}"/>
            </a:ext>
          </a:extLst>
        </xdr:cNvPr>
        <xdr:cNvSpPr/>
      </xdr:nvSpPr>
      <xdr:spPr>
        <a:xfrm>
          <a:off x="12804140" y="17544868"/>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104</xdr:row>
      <xdr:rowOff>161108</xdr:rowOff>
    </xdr:from>
    <xdr:to>
      <xdr:col>81</xdr:col>
      <xdr:colOff>50800</xdr:colOff>
      <xdr:row>105</xdr:row>
      <xdr:rowOff>41911</xdr:rowOff>
    </xdr:to>
    <xdr:cxnSp macro="">
      <xdr:nvCxnSpPr>
        <xdr:cNvPr id="885" name="直線コネクタ 884">
          <a:extLst>
            <a:ext uri="{FF2B5EF4-FFF2-40B4-BE49-F238E27FC236}">
              <a16:creationId xmlns:a16="http://schemas.microsoft.com/office/drawing/2014/main" id="{0B5E1846-D9B0-4F21-9862-EAF90AAA9F64}"/>
            </a:ext>
          </a:extLst>
        </xdr:cNvPr>
        <xdr:cNvCxnSpPr/>
      </xdr:nvCxnSpPr>
      <xdr:spPr>
        <a:xfrm>
          <a:off x="12854940" y="17595668"/>
          <a:ext cx="774700" cy="4844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104</xdr:row>
      <xdr:rowOff>71120</xdr:rowOff>
    </xdr:from>
    <xdr:to>
      <xdr:col>72</xdr:col>
      <xdr:colOff>38100</xdr:colOff>
      <xdr:row>105</xdr:row>
      <xdr:rowOff>1270</xdr:rowOff>
    </xdr:to>
    <xdr:sp macro="" textlink="">
      <xdr:nvSpPr>
        <xdr:cNvPr id="886" name="楕円 885">
          <a:extLst>
            <a:ext uri="{FF2B5EF4-FFF2-40B4-BE49-F238E27FC236}">
              <a16:creationId xmlns:a16="http://schemas.microsoft.com/office/drawing/2014/main" id="{6DD9A266-EF8E-415A-BC45-603BE9BDEC9F}"/>
            </a:ext>
          </a:extLst>
        </xdr:cNvPr>
        <xdr:cNvSpPr/>
      </xdr:nvSpPr>
      <xdr:spPr>
        <a:xfrm>
          <a:off x="12029440" y="17505680"/>
          <a:ext cx="7874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177800</xdr:colOff>
      <xdr:row>104</xdr:row>
      <xdr:rowOff>121920</xdr:rowOff>
    </xdr:from>
    <xdr:to>
      <xdr:col>76</xdr:col>
      <xdr:colOff>114300</xdr:colOff>
      <xdr:row>104</xdr:row>
      <xdr:rowOff>161108</xdr:rowOff>
    </xdr:to>
    <xdr:cxnSp macro="">
      <xdr:nvCxnSpPr>
        <xdr:cNvPr id="887" name="直線コネクタ 886">
          <a:extLst>
            <a:ext uri="{FF2B5EF4-FFF2-40B4-BE49-F238E27FC236}">
              <a16:creationId xmlns:a16="http://schemas.microsoft.com/office/drawing/2014/main" id="{E05DEAF5-E905-45BA-8BF5-03A74A5B2B1C}"/>
            </a:ext>
          </a:extLst>
        </xdr:cNvPr>
        <xdr:cNvCxnSpPr/>
      </xdr:nvCxnSpPr>
      <xdr:spPr>
        <a:xfrm>
          <a:off x="12072620" y="17556480"/>
          <a:ext cx="782320" cy="3918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67</xdr:col>
      <xdr:colOff>0</xdr:colOff>
      <xdr:row>104</xdr:row>
      <xdr:rowOff>30299</xdr:rowOff>
    </xdr:from>
    <xdr:to>
      <xdr:col>67</xdr:col>
      <xdr:colOff>101600</xdr:colOff>
      <xdr:row>104</xdr:row>
      <xdr:rowOff>131899</xdr:rowOff>
    </xdr:to>
    <xdr:sp macro="" textlink="">
      <xdr:nvSpPr>
        <xdr:cNvPr id="888" name="楕円 887">
          <a:extLst>
            <a:ext uri="{FF2B5EF4-FFF2-40B4-BE49-F238E27FC236}">
              <a16:creationId xmlns:a16="http://schemas.microsoft.com/office/drawing/2014/main" id="{322FCB24-700D-4D1A-BF01-1FD4CA8D07D4}"/>
            </a:ext>
          </a:extLst>
        </xdr:cNvPr>
        <xdr:cNvSpPr/>
      </xdr:nvSpPr>
      <xdr:spPr>
        <a:xfrm>
          <a:off x="11231880" y="1746485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50800</xdr:colOff>
      <xdr:row>104</xdr:row>
      <xdr:rowOff>81099</xdr:rowOff>
    </xdr:from>
    <xdr:to>
      <xdr:col>71</xdr:col>
      <xdr:colOff>177800</xdr:colOff>
      <xdr:row>104</xdr:row>
      <xdr:rowOff>121920</xdr:rowOff>
    </xdr:to>
    <xdr:cxnSp macro="">
      <xdr:nvCxnSpPr>
        <xdr:cNvPr id="889" name="直線コネクタ 888">
          <a:extLst>
            <a:ext uri="{FF2B5EF4-FFF2-40B4-BE49-F238E27FC236}">
              <a16:creationId xmlns:a16="http://schemas.microsoft.com/office/drawing/2014/main" id="{6CECB585-BAF9-4F9C-8A3B-A54CDF228AAE}"/>
            </a:ext>
          </a:extLst>
        </xdr:cNvPr>
        <xdr:cNvCxnSpPr/>
      </xdr:nvCxnSpPr>
      <xdr:spPr>
        <a:xfrm>
          <a:off x="11282680" y="17515659"/>
          <a:ext cx="789940" cy="4082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26044</xdr:colOff>
      <xdr:row>102</xdr:row>
      <xdr:rowOff>128832</xdr:rowOff>
    </xdr:from>
    <xdr:ext cx="405111" cy="259045"/>
    <xdr:sp macro="" textlink="">
      <xdr:nvSpPr>
        <xdr:cNvPr id="890" name="n_1aveValue【庁舎】&#10;有形固定資産減価償却率">
          <a:extLst>
            <a:ext uri="{FF2B5EF4-FFF2-40B4-BE49-F238E27FC236}">
              <a16:creationId xmlns:a16="http://schemas.microsoft.com/office/drawing/2014/main" id="{654576F1-6652-4515-9223-E12A1C4BC7A2}"/>
            </a:ext>
          </a:extLst>
        </xdr:cNvPr>
        <xdr:cNvSpPr txBox="1"/>
      </xdr:nvSpPr>
      <xdr:spPr>
        <a:xfrm>
          <a:off x="13437244" y="1722811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49.1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102</xdr:row>
      <xdr:rowOff>153325</xdr:rowOff>
    </xdr:from>
    <xdr:ext cx="405111" cy="259045"/>
    <xdr:sp macro="" textlink="">
      <xdr:nvSpPr>
        <xdr:cNvPr id="891" name="n_2aveValue【庁舎】&#10;有形固定資産減価償却率">
          <a:extLst>
            <a:ext uri="{FF2B5EF4-FFF2-40B4-BE49-F238E27FC236}">
              <a16:creationId xmlns:a16="http://schemas.microsoft.com/office/drawing/2014/main" id="{4D379CFE-DA10-4E15-A9E8-9B173F8BC3E7}"/>
            </a:ext>
          </a:extLst>
        </xdr:cNvPr>
        <xdr:cNvSpPr txBox="1"/>
      </xdr:nvSpPr>
      <xdr:spPr>
        <a:xfrm>
          <a:off x="12675244" y="1725260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50.6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105</xdr:row>
      <xdr:rowOff>103432</xdr:rowOff>
    </xdr:from>
    <xdr:ext cx="405111" cy="259045"/>
    <xdr:sp macro="" textlink="">
      <xdr:nvSpPr>
        <xdr:cNvPr id="892" name="n_3aveValue【庁舎】&#10;有形固定資産減価償却率">
          <a:extLst>
            <a:ext uri="{FF2B5EF4-FFF2-40B4-BE49-F238E27FC236}">
              <a16:creationId xmlns:a16="http://schemas.microsoft.com/office/drawing/2014/main" id="{6F34EBF3-30DF-4A76-BDC9-A17A37CE27C8}"/>
            </a:ext>
          </a:extLst>
        </xdr:cNvPr>
        <xdr:cNvSpPr txBox="1"/>
      </xdr:nvSpPr>
      <xdr:spPr>
        <a:xfrm>
          <a:off x="11900544" y="1770563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59.6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105</xdr:row>
      <xdr:rowOff>72407</xdr:rowOff>
    </xdr:from>
    <xdr:ext cx="405111" cy="259045"/>
    <xdr:sp macro="" textlink="">
      <xdr:nvSpPr>
        <xdr:cNvPr id="893" name="n_4aveValue【庁舎】&#10;有形固定資産減価償却率">
          <a:extLst>
            <a:ext uri="{FF2B5EF4-FFF2-40B4-BE49-F238E27FC236}">
              <a16:creationId xmlns:a16="http://schemas.microsoft.com/office/drawing/2014/main" id="{76FEBC67-DAD3-4F80-9DC1-B67C3464E03C}"/>
            </a:ext>
          </a:extLst>
        </xdr:cNvPr>
        <xdr:cNvSpPr txBox="1"/>
      </xdr:nvSpPr>
      <xdr:spPr>
        <a:xfrm>
          <a:off x="11102984" y="1767460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57.7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26044</xdr:colOff>
      <xdr:row>105</xdr:row>
      <xdr:rowOff>83838</xdr:rowOff>
    </xdr:from>
    <xdr:ext cx="405111" cy="259045"/>
    <xdr:sp macro="" textlink="">
      <xdr:nvSpPr>
        <xdr:cNvPr id="894" name="n_1mainValue【庁舎】&#10;有形固定資産減価償却率">
          <a:extLst>
            <a:ext uri="{FF2B5EF4-FFF2-40B4-BE49-F238E27FC236}">
              <a16:creationId xmlns:a16="http://schemas.microsoft.com/office/drawing/2014/main" id="{3E801437-5BE1-4B98-9403-3903CA151F62}"/>
            </a:ext>
          </a:extLst>
        </xdr:cNvPr>
        <xdr:cNvSpPr txBox="1"/>
      </xdr:nvSpPr>
      <xdr:spPr>
        <a:xfrm>
          <a:off x="13437244" y="1768603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58.4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105</xdr:row>
      <xdr:rowOff>31585</xdr:rowOff>
    </xdr:from>
    <xdr:ext cx="405111" cy="259045"/>
    <xdr:sp macro="" textlink="">
      <xdr:nvSpPr>
        <xdr:cNvPr id="895" name="n_2mainValue【庁舎】&#10;有形固定資産減価償却率">
          <a:extLst>
            <a:ext uri="{FF2B5EF4-FFF2-40B4-BE49-F238E27FC236}">
              <a16:creationId xmlns:a16="http://schemas.microsoft.com/office/drawing/2014/main" id="{BF559D6F-E679-491A-82A7-7A63F259CB73}"/>
            </a:ext>
          </a:extLst>
        </xdr:cNvPr>
        <xdr:cNvSpPr txBox="1"/>
      </xdr:nvSpPr>
      <xdr:spPr>
        <a:xfrm>
          <a:off x="12675244" y="1763378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55.2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103</xdr:row>
      <xdr:rowOff>17797</xdr:rowOff>
    </xdr:from>
    <xdr:ext cx="405111" cy="259045"/>
    <xdr:sp macro="" textlink="">
      <xdr:nvSpPr>
        <xdr:cNvPr id="896" name="n_3mainValue【庁舎】&#10;有形固定資産減価償却率">
          <a:extLst>
            <a:ext uri="{FF2B5EF4-FFF2-40B4-BE49-F238E27FC236}">
              <a16:creationId xmlns:a16="http://schemas.microsoft.com/office/drawing/2014/main" id="{EBCEA1E0-DD00-4812-82E2-B63A561F074E}"/>
            </a:ext>
          </a:extLst>
        </xdr:cNvPr>
        <xdr:cNvSpPr txBox="1"/>
      </xdr:nvSpPr>
      <xdr:spPr>
        <a:xfrm>
          <a:off x="11900544" y="1728471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52.8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102</xdr:row>
      <xdr:rowOff>148426</xdr:rowOff>
    </xdr:from>
    <xdr:ext cx="405111" cy="259045"/>
    <xdr:sp macro="" textlink="">
      <xdr:nvSpPr>
        <xdr:cNvPr id="897" name="n_4mainValue【庁舎】&#10;有形固定資産減価償却率">
          <a:extLst>
            <a:ext uri="{FF2B5EF4-FFF2-40B4-BE49-F238E27FC236}">
              <a16:creationId xmlns:a16="http://schemas.microsoft.com/office/drawing/2014/main" id="{95E2C760-5363-4DC3-B693-7552F18BFE66}"/>
            </a:ext>
          </a:extLst>
        </xdr:cNvPr>
        <xdr:cNvSpPr txBox="1"/>
      </xdr:nvSpPr>
      <xdr:spPr>
        <a:xfrm>
          <a:off x="11102984" y="1724770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50.3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91</xdr:row>
      <xdr:rowOff>19050</xdr:rowOff>
    </xdr:from>
    <xdr:to>
      <xdr:col>120</xdr:col>
      <xdr:colOff>152400</xdr:colOff>
      <xdr:row>94</xdr:row>
      <xdr:rowOff>139700</xdr:rowOff>
    </xdr:to>
    <xdr:sp macro="" textlink="">
      <xdr:nvSpPr>
        <xdr:cNvPr id="898" name="正方形/長方形 897">
          <a:extLst>
            <a:ext uri="{FF2B5EF4-FFF2-40B4-BE49-F238E27FC236}">
              <a16:creationId xmlns:a16="http://schemas.microsoft.com/office/drawing/2014/main" id="{DD5F7C57-AE5D-4B50-A84E-BE7E403F44A1}"/>
            </a:ext>
          </a:extLst>
        </xdr:cNvPr>
        <xdr:cNvSpPr/>
      </xdr:nvSpPr>
      <xdr:spPr>
        <a:xfrm>
          <a:off x="16093440" y="15274290"/>
          <a:ext cx="4175760" cy="62357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庁舎</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96</xdr:col>
      <xdr:colOff>127000</xdr:colOff>
      <xdr:row>94</xdr:row>
      <xdr:rowOff>165100</xdr:rowOff>
    </xdr:from>
    <xdr:to>
      <xdr:col>104</xdr:col>
      <xdr:colOff>127000</xdr:colOff>
      <xdr:row>96</xdr:row>
      <xdr:rowOff>76200</xdr:rowOff>
    </xdr:to>
    <xdr:sp macro="" textlink="">
      <xdr:nvSpPr>
        <xdr:cNvPr id="899" name="正方形/長方形 898">
          <a:extLst>
            <a:ext uri="{FF2B5EF4-FFF2-40B4-BE49-F238E27FC236}">
              <a16:creationId xmlns:a16="http://schemas.microsoft.com/office/drawing/2014/main" id="{BDB26BE8-4091-4F08-81B8-A01B92BD7E6A}"/>
            </a:ext>
          </a:extLst>
        </xdr:cNvPr>
        <xdr:cNvSpPr/>
      </xdr:nvSpPr>
      <xdr:spPr>
        <a:xfrm>
          <a:off x="16220440" y="1592326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96</xdr:row>
      <xdr:rowOff>25400</xdr:rowOff>
    </xdr:from>
    <xdr:to>
      <xdr:col>104</xdr:col>
      <xdr:colOff>127000</xdr:colOff>
      <xdr:row>97</xdr:row>
      <xdr:rowOff>107950</xdr:rowOff>
    </xdr:to>
    <xdr:sp macro="" textlink="">
      <xdr:nvSpPr>
        <xdr:cNvPr id="900" name="正方形/長方形 899">
          <a:extLst>
            <a:ext uri="{FF2B5EF4-FFF2-40B4-BE49-F238E27FC236}">
              <a16:creationId xmlns:a16="http://schemas.microsoft.com/office/drawing/2014/main" id="{EF248578-138D-4255-8ABF-EE29B5EA6C41}"/>
            </a:ext>
          </a:extLst>
        </xdr:cNvPr>
        <xdr:cNvSpPr/>
      </xdr:nvSpPr>
      <xdr:spPr>
        <a:xfrm>
          <a:off x="16220440" y="1611884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5/27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94</xdr:row>
      <xdr:rowOff>165100</xdr:rowOff>
    </xdr:from>
    <xdr:to>
      <xdr:col>110</xdr:col>
      <xdr:colOff>0</xdr:colOff>
      <xdr:row>96</xdr:row>
      <xdr:rowOff>76200</xdr:rowOff>
    </xdr:to>
    <xdr:sp macro="" textlink="">
      <xdr:nvSpPr>
        <xdr:cNvPr id="901" name="正方形/長方形 900">
          <a:extLst>
            <a:ext uri="{FF2B5EF4-FFF2-40B4-BE49-F238E27FC236}">
              <a16:creationId xmlns:a16="http://schemas.microsoft.com/office/drawing/2014/main" id="{29A995BE-0D18-42F2-B113-80587A566D0C}"/>
            </a:ext>
          </a:extLst>
        </xdr:cNvPr>
        <xdr:cNvSpPr/>
      </xdr:nvSpPr>
      <xdr:spPr>
        <a:xfrm>
          <a:off x="17099280" y="1592326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96</xdr:row>
      <xdr:rowOff>25400</xdr:rowOff>
    </xdr:from>
    <xdr:to>
      <xdr:col>110</xdr:col>
      <xdr:colOff>0</xdr:colOff>
      <xdr:row>97</xdr:row>
      <xdr:rowOff>107950</xdr:rowOff>
    </xdr:to>
    <xdr:sp macro="" textlink="">
      <xdr:nvSpPr>
        <xdr:cNvPr id="902" name="正方形/長方形 901">
          <a:extLst>
            <a:ext uri="{FF2B5EF4-FFF2-40B4-BE49-F238E27FC236}">
              <a16:creationId xmlns:a16="http://schemas.microsoft.com/office/drawing/2014/main" id="{16599D72-701A-4CEE-BF85-BD7B4335B977}"/>
            </a:ext>
          </a:extLst>
        </xdr:cNvPr>
        <xdr:cNvSpPr/>
      </xdr:nvSpPr>
      <xdr:spPr>
        <a:xfrm>
          <a:off x="17099280" y="1611884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0.197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94</xdr:row>
      <xdr:rowOff>165100</xdr:rowOff>
    </xdr:from>
    <xdr:to>
      <xdr:col>116</xdr:col>
      <xdr:colOff>0</xdr:colOff>
      <xdr:row>96</xdr:row>
      <xdr:rowOff>76200</xdr:rowOff>
    </xdr:to>
    <xdr:sp macro="" textlink="">
      <xdr:nvSpPr>
        <xdr:cNvPr id="903" name="正方形/長方形 902">
          <a:extLst>
            <a:ext uri="{FF2B5EF4-FFF2-40B4-BE49-F238E27FC236}">
              <a16:creationId xmlns:a16="http://schemas.microsoft.com/office/drawing/2014/main" id="{60BF2A60-BB2C-4060-98F9-A39826638340}"/>
            </a:ext>
          </a:extLst>
        </xdr:cNvPr>
        <xdr:cNvSpPr/>
      </xdr:nvSpPr>
      <xdr:spPr>
        <a:xfrm>
          <a:off x="18105120" y="1592326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愛媛県平均</a:t>
          </a:r>
        </a:p>
      </xdr:txBody>
    </xdr:sp>
    <xdr:clientData/>
  </xdr:twoCellAnchor>
  <xdr:twoCellAnchor>
    <xdr:from>
      <xdr:col>108</xdr:col>
      <xdr:colOff>0</xdr:colOff>
      <xdr:row>96</xdr:row>
      <xdr:rowOff>25400</xdr:rowOff>
    </xdr:from>
    <xdr:to>
      <xdr:col>116</xdr:col>
      <xdr:colOff>0</xdr:colOff>
      <xdr:row>97</xdr:row>
      <xdr:rowOff>107950</xdr:rowOff>
    </xdr:to>
    <xdr:sp macro="" textlink="">
      <xdr:nvSpPr>
        <xdr:cNvPr id="904" name="正方形/長方形 903">
          <a:extLst>
            <a:ext uri="{FF2B5EF4-FFF2-40B4-BE49-F238E27FC236}">
              <a16:creationId xmlns:a16="http://schemas.microsoft.com/office/drawing/2014/main" id="{1C9CD4EA-A665-4387-B64B-19F06C97DC5C}"/>
            </a:ext>
          </a:extLst>
        </xdr:cNvPr>
        <xdr:cNvSpPr/>
      </xdr:nvSpPr>
      <xdr:spPr>
        <a:xfrm>
          <a:off x="18105120" y="1611884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0.262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97</xdr:row>
      <xdr:rowOff>133350</xdr:rowOff>
    </xdr:from>
    <xdr:to>
      <xdr:col>120</xdr:col>
      <xdr:colOff>152400</xdr:colOff>
      <xdr:row>111</xdr:row>
      <xdr:rowOff>19050</xdr:rowOff>
    </xdr:to>
    <xdr:sp macro="" textlink="">
      <xdr:nvSpPr>
        <xdr:cNvPr id="905" name="正方形/長方形 904">
          <a:extLst>
            <a:ext uri="{FF2B5EF4-FFF2-40B4-BE49-F238E27FC236}">
              <a16:creationId xmlns:a16="http://schemas.microsoft.com/office/drawing/2014/main" id="{1275CB80-2D1D-492A-B60E-4F671C2DEEFF}"/>
            </a:ext>
          </a:extLst>
        </xdr:cNvPr>
        <xdr:cNvSpPr/>
      </xdr:nvSpPr>
      <xdr:spPr>
        <a:xfrm>
          <a:off x="16093440" y="16394430"/>
          <a:ext cx="4175760" cy="223266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96</xdr:row>
      <xdr:rowOff>114300</xdr:rowOff>
    </xdr:from>
    <xdr:ext cx="349839" cy="225703"/>
    <xdr:sp macro="" textlink="">
      <xdr:nvSpPr>
        <xdr:cNvPr id="906" name="テキスト ボックス 905">
          <a:extLst>
            <a:ext uri="{FF2B5EF4-FFF2-40B4-BE49-F238E27FC236}">
              <a16:creationId xmlns:a16="http://schemas.microsoft.com/office/drawing/2014/main" id="{45E9A00D-69DF-48BF-80E4-28DCFB6CA838}"/>
            </a:ext>
          </a:extLst>
        </xdr:cNvPr>
        <xdr:cNvSpPr txBox="1"/>
      </xdr:nvSpPr>
      <xdr:spPr>
        <a:xfrm>
          <a:off x="16078200" y="1620774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111</xdr:row>
      <xdr:rowOff>19050</xdr:rowOff>
    </xdr:from>
    <xdr:to>
      <xdr:col>120</xdr:col>
      <xdr:colOff>114300</xdr:colOff>
      <xdr:row>111</xdr:row>
      <xdr:rowOff>19050</xdr:rowOff>
    </xdr:to>
    <xdr:cxnSp macro="">
      <xdr:nvCxnSpPr>
        <xdr:cNvPr id="907" name="直線コネクタ 906">
          <a:extLst>
            <a:ext uri="{FF2B5EF4-FFF2-40B4-BE49-F238E27FC236}">
              <a16:creationId xmlns:a16="http://schemas.microsoft.com/office/drawing/2014/main" id="{C238A63A-9AFB-47EF-A58D-5F235234CA28}"/>
            </a:ext>
          </a:extLst>
        </xdr:cNvPr>
        <xdr:cNvCxnSpPr/>
      </xdr:nvCxnSpPr>
      <xdr:spPr>
        <a:xfrm>
          <a:off x="16093440" y="1862709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110</xdr:row>
      <xdr:rowOff>48277</xdr:rowOff>
    </xdr:from>
    <xdr:ext cx="467179" cy="259045"/>
    <xdr:sp macro="" textlink="">
      <xdr:nvSpPr>
        <xdr:cNvPr id="908" name="テキスト ボックス 907">
          <a:extLst>
            <a:ext uri="{FF2B5EF4-FFF2-40B4-BE49-F238E27FC236}">
              <a16:creationId xmlns:a16="http://schemas.microsoft.com/office/drawing/2014/main" id="{0C26E34A-A851-47BF-A0C5-2D4D1482879E}"/>
            </a:ext>
          </a:extLst>
        </xdr:cNvPr>
        <xdr:cNvSpPr txBox="1"/>
      </xdr:nvSpPr>
      <xdr:spPr>
        <a:xfrm>
          <a:off x="15694841" y="184886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108</xdr:row>
      <xdr:rowOff>76200</xdr:rowOff>
    </xdr:from>
    <xdr:to>
      <xdr:col>120</xdr:col>
      <xdr:colOff>114300</xdr:colOff>
      <xdr:row>108</xdr:row>
      <xdr:rowOff>76200</xdr:rowOff>
    </xdr:to>
    <xdr:cxnSp macro="">
      <xdr:nvCxnSpPr>
        <xdr:cNvPr id="909" name="直線コネクタ 908">
          <a:extLst>
            <a:ext uri="{FF2B5EF4-FFF2-40B4-BE49-F238E27FC236}">
              <a16:creationId xmlns:a16="http://schemas.microsoft.com/office/drawing/2014/main" id="{A2343AFC-864E-4A5D-A268-0DF7A7F071B2}"/>
            </a:ext>
          </a:extLst>
        </xdr:cNvPr>
        <xdr:cNvCxnSpPr/>
      </xdr:nvCxnSpPr>
      <xdr:spPr>
        <a:xfrm>
          <a:off x="16093440" y="1818132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107</xdr:row>
      <xdr:rowOff>105427</xdr:rowOff>
    </xdr:from>
    <xdr:ext cx="467179" cy="259045"/>
    <xdr:sp macro="" textlink="">
      <xdr:nvSpPr>
        <xdr:cNvPr id="910" name="テキスト ボックス 909">
          <a:extLst>
            <a:ext uri="{FF2B5EF4-FFF2-40B4-BE49-F238E27FC236}">
              <a16:creationId xmlns:a16="http://schemas.microsoft.com/office/drawing/2014/main" id="{8F4776AC-03F9-4CAA-A02B-E0878094E93D}"/>
            </a:ext>
          </a:extLst>
        </xdr:cNvPr>
        <xdr:cNvSpPr txBox="1"/>
      </xdr:nvSpPr>
      <xdr:spPr>
        <a:xfrm>
          <a:off x="15694841" y="1804290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105</xdr:row>
      <xdr:rowOff>133350</xdr:rowOff>
    </xdr:from>
    <xdr:to>
      <xdr:col>120</xdr:col>
      <xdr:colOff>114300</xdr:colOff>
      <xdr:row>105</xdr:row>
      <xdr:rowOff>133350</xdr:rowOff>
    </xdr:to>
    <xdr:cxnSp macro="">
      <xdr:nvCxnSpPr>
        <xdr:cNvPr id="911" name="直線コネクタ 910">
          <a:extLst>
            <a:ext uri="{FF2B5EF4-FFF2-40B4-BE49-F238E27FC236}">
              <a16:creationId xmlns:a16="http://schemas.microsoft.com/office/drawing/2014/main" id="{5B6BC508-28C9-4B50-80A4-F9F06DC45E0F}"/>
            </a:ext>
          </a:extLst>
        </xdr:cNvPr>
        <xdr:cNvCxnSpPr/>
      </xdr:nvCxnSpPr>
      <xdr:spPr>
        <a:xfrm>
          <a:off x="16093440" y="1773555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104</xdr:row>
      <xdr:rowOff>162577</xdr:rowOff>
    </xdr:from>
    <xdr:ext cx="467179" cy="259045"/>
    <xdr:sp macro="" textlink="">
      <xdr:nvSpPr>
        <xdr:cNvPr id="912" name="テキスト ボックス 911">
          <a:extLst>
            <a:ext uri="{FF2B5EF4-FFF2-40B4-BE49-F238E27FC236}">
              <a16:creationId xmlns:a16="http://schemas.microsoft.com/office/drawing/2014/main" id="{869A1BB2-59F5-40D8-BC77-84AB85260D5D}"/>
            </a:ext>
          </a:extLst>
        </xdr:cNvPr>
        <xdr:cNvSpPr txBox="1"/>
      </xdr:nvSpPr>
      <xdr:spPr>
        <a:xfrm>
          <a:off x="15694841" y="1759713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103</xdr:row>
      <xdr:rowOff>19050</xdr:rowOff>
    </xdr:from>
    <xdr:to>
      <xdr:col>120</xdr:col>
      <xdr:colOff>114300</xdr:colOff>
      <xdr:row>103</xdr:row>
      <xdr:rowOff>19050</xdr:rowOff>
    </xdr:to>
    <xdr:cxnSp macro="">
      <xdr:nvCxnSpPr>
        <xdr:cNvPr id="913" name="直線コネクタ 912">
          <a:extLst>
            <a:ext uri="{FF2B5EF4-FFF2-40B4-BE49-F238E27FC236}">
              <a16:creationId xmlns:a16="http://schemas.microsoft.com/office/drawing/2014/main" id="{D949D215-4C74-41A8-8B8F-254D5AAA5F42}"/>
            </a:ext>
          </a:extLst>
        </xdr:cNvPr>
        <xdr:cNvCxnSpPr/>
      </xdr:nvCxnSpPr>
      <xdr:spPr>
        <a:xfrm>
          <a:off x="16093440" y="1728597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102</xdr:row>
      <xdr:rowOff>48277</xdr:rowOff>
    </xdr:from>
    <xdr:ext cx="467179" cy="259045"/>
    <xdr:sp macro="" textlink="">
      <xdr:nvSpPr>
        <xdr:cNvPr id="914" name="テキスト ボックス 913">
          <a:extLst>
            <a:ext uri="{FF2B5EF4-FFF2-40B4-BE49-F238E27FC236}">
              <a16:creationId xmlns:a16="http://schemas.microsoft.com/office/drawing/2014/main" id="{36D319A2-B62C-450D-84F5-4611C0F183B5}"/>
            </a:ext>
          </a:extLst>
        </xdr:cNvPr>
        <xdr:cNvSpPr txBox="1"/>
      </xdr:nvSpPr>
      <xdr:spPr>
        <a:xfrm>
          <a:off x="15694841" y="1714755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100</xdr:row>
      <xdr:rowOff>76200</xdr:rowOff>
    </xdr:from>
    <xdr:to>
      <xdr:col>120</xdr:col>
      <xdr:colOff>114300</xdr:colOff>
      <xdr:row>100</xdr:row>
      <xdr:rowOff>76200</xdr:rowOff>
    </xdr:to>
    <xdr:cxnSp macro="">
      <xdr:nvCxnSpPr>
        <xdr:cNvPr id="915" name="直線コネクタ 914">
          <a:extLst>
            <a:ext uri="{FF2B5EF4-FFF2-40B4-BE49-F238E27FC236}">
              <a16:creationId xmlns:a16="http://schemas.microsoft.com/office/drawing/2014/main" id="{425EDF9F-E560-47D1-B52F-D44AC769A86C}"/>
            </a:ext>
          </a:extLst>
        </xdr:cNvPr>
        <xdr:cNvCxnSpPr/>
      </xdr:nvCxnSpPr>
      <xdr:spPr>
        <a:xfrm>
          <a:off x="16093440" y="1684020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99</xdr:row>
      <xdr:rowOff>105427</xdr:rowOff>
    </xdr:from>
    <xdr:ext cx="467179" cy="259045"/>
    <xdr:sp macro="" textlink="">
      <xdr:nvSpPr>
        <xdr:cNvPr id="916" name="テキスト ボックス 915">
          <a:extLst>
            <a:ext uri="{FF2B5EF4-FFF2-40B4-BE49-F238E27FC236}">
              <a16:creationId xmlns:a16="http://schemas.microsoft.com/office/drawing/2014/main" id="{31959C32-6BAD-451A-8B81-A4FC686C3EA7}"/>
            </a:ext>
          </a:extLst>
        </xdr:cNvPr>
        <xdr:cNvSpPr txBox="1"/>
      </xdr:nvSpPr>
      <xdr:spPr>
        <a:xfrm>
          <a:off x="15694841" y="1670178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97</xdr:row>
      <xdr:rowOff>133350</xdr:rowOff>
    </xdr:from>
    <xdr:to>
      <xdr:col>120</xdr:col>
      <xdr:colOff>114300</xdr:colOff>
      <xdr:row>97</xdr:row>
      <xdr:rowOff>133350</xdr:rowOff>
    </xdr:to>
    <xdr:cxnSp macro="">
      <xdr:nvCxnSpPr>
        <xdr:cNvPr id="917" name="直線コネクタ 916">
          <a:extLst>
            <a:ext uri="{FF2B5EF4-FFF2-40B4-BE49-F238E27FC236}">
              <a16:creationId xmlns:a16="http://schemas.microsoft.com/office/drawing/2014/main" id="{FD3414D6-D4B8-4B92-8D9B-BF5E6B88DA4A}"/>
            </a:ext>
          </a:extLst>
        </xdr:cNvPr>
        <xdr:cNvCxnSpPr/>
      </xdr:nvCxnSpPr>
      <xdr:spPr>
        <a:xfrm>
          <a:off x="16093440" y="1639443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96</xdr:row>
      <xdr:rowOff>162577</xdr:rowOff>
    </xdr:from>
    <xdr:ext cx="467179" cy="259045"/>
    <xdr:sp macro="" textlink="">
      <xdr:nvSpPr>
        <xdr:cNvPr id="918" name="テキスト ボックス 917">
          <a:extLst>
            <a:ext uri="{FF2B5EF4-FFF2-40B4-BE49-F238E27FC236}">
              <a16:creationId xmlns:a16="http://schemas.microsoft.com/office/drawing/2014/main" id="{7383FC35-B433-47B9-A684-9EBA627E96A8}"/>
            </a:ext>
          </a:extLst>
        </xdr:cNvPr>
        <xdr:cNvSpPr txBox="1"/>
      </xdr:nvSpPr>
      <xdr:spPr>
        <a:xfrm>
          <a:off x="15694841" y="1625601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97</xdr:row>
      <xdr:rowOff>133350</xdr:rowOff>
    </xdr:from>
    <xdr:to>
      <xdr:col>120</xdr:col>
      <xdr:colOff>152400</xdr:colOff>
      <xdr:row>111</xdr:row>
      <xdr:rowOff>19050</xdr:rowOff>
    </xdr:to>
    <xdr:sp macro="" textlink="">
      <xdr:nvSpPr>
        <xdr:cNvPr id="919" name="【庁舎】&#10;一人当たり面積グラフ枠">
          <a:extLst>
            <a:ext uri="{FF2B5EF4-FFF2-40B4-BE49-F238E27FC236}">
              <a16:creationId xmlns:a16="http://schemas.microsoft.com/office/drawing/2014/main" id="{ABCC59B9-CD35-423A-B127-2DBCDCF9B18A}"/>
            </a:ext>
          </a:extLst>
        </xdr:cNvPr>
        <xdr:cNvSpPr/>
      </xdr:nvSpPr>
      <xdr:spPr>
        <a:xfrm>
          <a:off x="16093440" y="16394430"/>
          <a:ext cx="4175760" cy="223266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62864</xdr:colOff>
      <xdr:row>99</xdr:row>
      <xdr:rowOff>115063</xdr:rowOff>
    </xdr:from>
    <xdr:to>
      <xdr:col>116</xdr:col>
      <xdr:colOff>62864</xdr:colOff>
      <xdr:row>108</xdr:row>
      <xdr:rowOff>30480</xdr:rowOff>
    </xdr:to>
    <xdr:cxnSp macro="">
      <xdr:nvCxnSpPr>
        <xdr:cNvPr id="920" name="直線コネクタ 919">
          <a:extLst>
            <a:ext uri="{FF2B5EF4-FFF2-40B4-BE49-F238E27FC236}">
              <a16:creationId xmlns:a16="http://schemas.microsoft.com/office/drawing/2014/main" id="{DF67C225-E586-4A4E-835A-BAE1916A6D89}"/>
            </a:ext>
          </a:extLst>
        </xdr:cNvPr>
        <xdr:cNvCxnSpPr/>
      </xdr:nvCxnSpPr>
      <xdr:spPr>
        <a:xfrm flipV="1">
          <a:off x="19509104" y="16711423"/>
          <a:ext cx="0" cy="1424177"/>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108</xdr:row>
      <xdr:rowOff>34307</xdr:rowOff>
    </xdr:from>
    <xdr:ext cx="469744" cy="259045"/>
    <xdr:sp macro="" textlink="">
      <xdr:nvSpPr>
        <xdr:cNvPr id="921" name="【庁舎】&#10;一人当たり面積最小値テキスト">
          <a:extLst>
            <a:ext uri="{FF2B5EF4-FFF2-40B4-BE49-F238E27FC236}">
              <a16:creationId xmlns:a16="http://schemas.microsoft.com/office/drawing/2014/main" id="{666D3481-B093-43FB-B8E5-D13B8DAF216E}"/>
            </a:ext>
          </a:extLst>
        </xdr:cNvPr>
        <xdr:cNvSpPr txBox="1"/>
      </xdr:nvSpPr>
      <xdr:spPr>
        <a:xfrm>
          <a:off x="19547840" y="181394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0.110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108</xdr:row>
      <xdr:rowOff>30480</xdr:rowOff>
    </xdr:from>
    <xdr:to>
      <xdr:col>116</xdr:col>
      <xdr:colOff>152400</xdr:colOff>
      <xdr:row>108</xdr:row>
      <xdr:rowOff>30480</xdr:rowOff>
    </xdr:to>
    <xdr:cxnSp macro="">
      <xdr:nvCxnSpPr>
        <xdr:cNvPr id="922" name="直線コネクタ 921">
          <a:extLst>
            <a:ext uri="{FF2B5EF4-FFF2-40B4-BE49-F238E27FC236}">
              <a16:creationId xmlns:a16="http://schemas.microsoft.com/office/drawing/2014/main" id="{6C273F22-C6CC-4B7D-A1BF-F993212CFFFD}"/>
            </a:ext>
          </a:extLst>
        </xdr:cNvPr>
        <xdr:cNvCxnSpPr/>
      </xdr:nvCxnSpPr>
      <xdr:spPr>
        <a:xfrm>
          <a:off x="19443700" y="18135600"/>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98</xdr:row>
      <xdr:rowOff>61740</xdr:rowOff>
    </xdr:from>
    <xdr:ext cx="469744" cy="259045"/>
    <xdr:sp macro="" textlink="">
      <xdr:nvSpPr>
        <xdr:cNvPr id="923" name="【庁舎】&#10;一人当たり面積最大値テキスト">
          <a:extLst>
            <a:ext uri="{FF2B5EF4-FFF2-40B4-BE49-F238E27FC236}">
              <a16:creationId xmlns:a16="http://schemas.microsoft.com/office/drawing/2014/main" id="{DEC9693E-A1D7-4FEA-9293-8427883CEEDC}"/>
            </a:ext>
          </a:extLst>
        </xdr:cNvPr>
        <xdr:cNvSpPr txBox="1"/>
      </xdr:nvSpPr>
      <xdr:spPr>
        <a:xfrm>
          <a:off x="19547840" y="1649046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0.429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99</xdr:row>
      <xdr:rowOff>115063</xdr:rowOff>
    </xdr:from>
    <xdr:to>
      <xdr:col>116</xdr:col>
      <xdr:colOff>152400</xdr:colOff>
      <xdr:row>99</xdr:row>
      <xdr:rowOff>115063</xdr:rowOff>
    </xdr:to>
    <xdr:cxnSp macro="">
      <xdr:nvCxnSpPr>
        <xdr:cNvPr id="924" name="直線コネクタ 923">
          <a:extLst>
            <a:ext uri="{FF2B5EF4-FFF2-40B4-BE49-F238E27FC236}">
              <a16:creationId xmlns:a16="http://schemas.microsoft.com/office/drawing/2014/main" id="{1E32E56B-E893-410F-958D-451035382DCC}"/>
            </a:ext>
          </a:extLst>
        </xdr:cNvPr>
        <xdr:cNvCxnSpPr/>
      </xdr:nvCxnSpPr>
      <xdr:spPr>
        <a:xfrm>
          <a:off x="19443700" y="16711423"/>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105</xdr:row>
      <xdr:rowOff>33545</xdr:rowOff>
    </xdr:from>
    <xdr:ext cx="469744" cy="259045"/>
    <xdr:sp macro="" textlink="">
      <xdr:nvSpPr>
        <xdr:cNvPr id="925" name="【庁舎】&#10;一人当たり面積平均値テキスト">
          <a:extLst>
            <a:ext uri="{FF2B5EF4-FFF2-40B4-BE49-F238E27FC236}">
              <a16:creationId xmlns:a16="http://schemas.microsoft.com/office/drawing/2014/main" id="{1D1EEE3A-D924-4750-A719-1AF4EEDF2F01}"/>
            </a:ext>
          </a:extLst>
        </xdr:cNvPr>
        <xdr:cNvSpPr txBox="1"/>
      </xdr:nvSpPr>
      <xdr:spPr>
        <a:xfrm>
          <a:off x="19547840" y="17635745"/>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0.206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105</xdr:row>
      <xdr:rowOff>55118</xdr:rowOff>
    </xdr:from>
    <xdr:to>
      <xdr:col>116</xdr:col>
      <xdr:colOff>114300</xdr:colOff>
      <xdr:row>105</xdr:row>
      <xdr:rowOff>156718</xdr:rowOff>
    </xdr:to>
    <xdr:sp macro="" textlink="">
      <xdr:nvSpPr>
        <xdr:cNvPr id="926" name="フローチャート: 判断 925">
          <a:extLst>
            <a:ext uri="{FF2B5EF4-FFF2-40B4-BE49-F238E27FC236}">
              <a16:creationId xmlns:a16="http://schemas.microsoft.com/office/drawing/2014/main" id="{EC16FEF7-D136-4864-9AA6-04C26FF8AC6C}"/>
            </a:ext>
          </a:extLst>
        </xdr:cNvPr>
        <xdr:cNvSpPr/>
      </xdr:nvSpPr>
      <xdr:spPr>
        <a:xfrm>
          <a:off x="19458940" y="1765731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105</xdr:row>
      <xdr:rowOff>59689</xdr:rowOff>
    </xdr:from>
    <xdr:to>
      <xdr:col>112</xdr:col>
      <xdr:colOff>38100</xdr:colOff>
      <xdr:row>105</xdr:row>
      <xdr:rowOff>161289</xdr:rowOff>
    </xdr:to>
    <xdr:sp macro="" textlink="">
      <xdr:nvSpPr>
        <xdr:cNvPr id="927" name="フローチャート: 判断 926">
          <a:extLst>
            <a:ext uri="{FF2B5EF4-FFF2-40B4-BE49-F238E27FC236}">
              <a16:creationId xmlns:a16="http://schemas.microsoft.com/office/drawing/2014/main" id="{13742E32-16EA-48C8-91DA-C4D269212D8D}"/>
            </a:ext>
          </a:extLst>
        </xdr:cNvPr>
        <xdr:cNvSpPr/>
      </xdr:nvSpPr>
      <xdr:spPr>
        <a:xfrm>
          <a:off x="18735040" y="17661889"/>
          <a:ext cx="7874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105</xdr:row>
      <xdr:rowOff>77978</xdr:rowOff>
    </xdr:from>
    <xdr:to>
      <xdr:col>107</xdr:col>
      <xdr:colOff>101600</xdr:colOff>
      <xdr:row>106</xdr:row>
      <xdr:rowOff>8128</xdr:rowOff>
    </xdr:to>
    <xdr:sp macro="" textlink="">
      <xdr:nvSpPr>
        <xdr:cNvPr id="928" name="フローチャート: 判断 927">
          <a:extLst>
            <a:ext uri="{FF2B5EF4-FFF2-40B4-BE49-F238E27FC236}">
              <a16:creationId xmlns:a16="http://schemas.microsoft.com/office/drawing/2014/main" id="{58BEF2C8-C5E8-482E-96BE-CC30040A1C92}"/>
            </a:ext>
          </a:extLst>
        </xdr:cNvPr>
        <xdr:cNvSpPr/>
      </xdr:nvSpPr>
      <xdr:spPr>
        <a:xfrm>
          <a:off x="17937480" y="17680178"/>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63500</xdr:colOff>
      <xdr:row>105</xdr:row>
      <xdr:rowOff>32258</xdr:rowOff>
    </xdr:from>
    <xdr:to>
      <xdr:col>102</xdr:col>
      <xdr:colOff>165100</xdr:colOff>
      <xdr:row>105</xdr:row>
      <xdr:rowOff>133858</xdr:rowOff>
    </xdr:to>
    <xdr:sp macro="" textlink="">
      <xdr:nvSpPr>
        <xdr:cNvPr id="929" name="フローチャート: 判断 928">
          <a:extLst>
            <a:ext uri="{FF2B5EF4-FFF2-40B4-BE49-F238E27FC236}">
              <a16:creationId xmlns:a16="http://schemas.microsoft.com/office/drawing/2014/main" id="{D90324F2-3123-4D79-911A-F8204FD7CA3E}"/>
            </a:ext>
          </a:extLst>
        </xdr:cNvPr>
        <xdr:cNvSpPr/>
      </xdr:nvSpPr>
      <xdr:spPr>
        <a:xfrm>
          <a:off x="17162780" y="1763445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127000</xdr:colOff>
      <xdr:row>104</xdr:row>
      <xdr:rowOff>162561</xdr:rowOff>
    </xdr:from>
    <xdr:to>
      <xdr:col>98</xdr:col>
      <xdr:colOff>38100</xdr:colOff>
      <xdr:row>105</xdr:row>
      <xdr:rowOff>92711</xdr:rowOff>
    </xdr:to>
    <xdr:sp macro="" textlink="">
      <xdr:nvSpPr>
        <xdr:cNvPr id="930" name="フローチャート: 判断 929">
          <a:extLst>
            <a:ext uri="{FF2B5EF4-FFF2-40B4-BE49-F238E27FC236}">
              <a16:creationId xmlns:a16="http://schemas.microsoft.com/office/drawing/2014/main" id="{1599183B-BA5E-4D49-80E8-101422811810}"/>
            </a:ext>
          </a:extLst>
        </xdr:cNvPr>
        <xdr:cNvSpPr/>
      </xdr:nvSpPr>
      <xdr:spPr>
        <a:xfrm>
          <a:off x="16388080" y="17597121"/>
          <a:ext cx="7874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111</xdr:row>
      <xdr:rowOff>16527</xdr:rowOff>
    </xdr:from>
    <xdr:ext cx="762000" cy="259045"/>
    <xdr:sp macro="" textlink="">
      <xdr:nvSpPr>
        <xdr:cNvPr id="931" name="テキスト ボックス 930">
          <a:extLst>
            <a:ext uri="{FF2B5EF4-FFF2-40B4-BE49-F238E27FC236}">
              <a16:creationId xmlns:a16="http://schemas.microsoft.com/office/drawing/2014/main" id="{C8305ED1-67BC-4F36-98AA-99AB31F71195}"/>
            </a:ext>
          </a:extLst>
        </xdr:cNvPr>
        <xdr:cNvSpPr txBox="1"/>
      </xdr:nvSpPr>
      <xdr:spPr>
        <a:xfrm>
          <a:off x="19342100" y="186245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111</xdr:row>
      <xdr:rowOff>16527</xdr:rowOff>
    </xdr:from>
    <xdr:ext cx="762000" cy="259045"/>
    <xdr:sp macro="" textlink="">
      <xdr:nvSpPr>
        <xdr:cNvPr id="932" name="テキスト ボックス 931">
          <a:extLst>
            <a:ext uri="{FF2B5EF4-FFF2-40B4-BE49-F238E27FC236}">
              <a16:creationId xmlns:a16="http://schemas.microsoft.com/office/drawing/2014/main" id="{9EC9B3FD-30F4-4F93-913E-1BE75C2FF408}"/>
            </a:ext>
          </a:extLst>
        </xdr:cNvPr>
        <xdr:cNvSpPr txBox="1"/>
      </xdr:nvSpPr>
      <xdr:spPr>
        <a:xfrm>
          <a:off x="18610580" y="186245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111</xdr:row>
      <xdr:rowOff>16527</xdr:rowOff>
    </xdr:from>
    <xdr:ext cx="762000" cy="259045"/>
    <xdr:sp macro="" textlink="">
      <xdr:nvSpPr>
        <xdr:cNvPr id="933" name="テキスト ボックス 932">
          <a:extLst>
            <a:ext uri="{FF2B5EF4-FFF2-40B4-BE49-F238E27FC236}">
              <a16:creationId xmlns:a16="http://schemas.microsoft.com/office/drawing/2014/main" id="{1E5DCB1A-FA94-4503-A75E-43A6F6936613}"/>
            </a:ext>
          </a:extLst>
        </xdr:cNvPr>
        <xdr:cNvSpPr txBox="1"/>
      </xdr:nvSpPr>
      <xdr:spPr>
        <a:xfrm>
          <a:off x="17820640" y="186245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111</xdr:row>
      <xdr:rowOff>16527</xdr:rowOff>
    </xdr:from>
    <xdr:ext cx="762000" cy="259045"/>
    <xdr:sp macro="" textlink="">
      <xdr:nvSpPr>
        <xdr:cNvPr id="934" name="テキスト ボックス 933">
          <a:extLst>
            <a:ext uri="{FF2B5EF4-FFF2-40B4-BE49-F238E27FC236}">
              <a16:creationId xmlns:a16="http://schemas.microsoft.com/office/drawing/2014/main" id="{E926E87E-1AF0-4784-8A31-BECB46EE86BE}"/>
            </a:ext>
          </a:extLst>
        </xdr:cNvPr>
        <xdr:cNvSpPr txBox="1"/>
      </xdr:nvSpPr>
      <xdr:spPr>
        <a:xfrm>
          <a:off x="17045940" y="186245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111</xdr:row>
      <xdr:rowOff>16527</xdr:rowOff>
    </xdr:from>
    <xdr:ext cx="762000" cy="259045"/>
    <xdr:sp macro="" textlink="">
      <xdr:nvSpPr>
        <xdr:cNvPr id="935" name="テキスト ボックス 934">
          <a:extLst>
            <a:ext uri="{FF2B5EF4-FFF2-40B4-BE49-F238E27FC236}">
              <a16:creationId xmlns:a16="http://schemas.microsoft.com/office/drawing/2014/main" id="{64F446E8-FE69-4B80-8F9D-B1FBADC975EE}"/>
            </a:ext>
          </a:extLst>
        </xdr:cNvPr>
        <xdr:cNvSpPr txBox="1"/>
      </xdr:nvSpPr>
      <xdr:spPr>
        <a:xfrm>
          <a:off x="16263620" y="186245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102</xdr:row>
      <xdr:rowOff>80263</xdr:rowOff>
    </xdr:from>
    <xdr:to>
      <xdr:col>116</xdr:col>
      <xdr:colOff>114300</xdr:colOff>
      <xdr:row>103</xdr:row>
      <xdr:rowOff>10413</xdr:rowOff>
    </xdr:to>
    <xdr:sp macro="" textlink="">
      <xdr:nvSpPr>
        <xdr:cNvPr id="936" name="楕円 935">
          <a:extLst>
            <a:ext uri="{FF2B5EF4-FFF2-40B4-BE49-F238E27FC236}">
              <a16:creationId xmlns:a16="http://schemas.microsoft.com/office/drawing/2014/main" id="{19B41ABC-A285-4D32-A0C7-168721374998}"/>
            </a:ext>
          </a:extLst>
        </xdr:cNvPr>
        <xdr:cNvSpPr/>
      </xdr:nvSpPr>
      <xdr:spPr>
        <a:xfrm>
          <a:off x="19458940" y="17179543"/>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101600</xdr:colOff>
      <xdr:row>101</xdr:row>
      <xdr:rowOff>103140</xdr:rowOff>
    </xdr:from>
    <xdr:ext cx="469744" cy="259045"/>
    <xdr:sp macro="" textlink="">
      <xdr:nvSpPr>
        <xdr:cNvPr id="937" name="【庁舎】&#10;一人当たり面積該当値テキスト">
          <a:extLst>
            <a:ext uri="{FF2B5EF4-FFF2-40B4-BE49-F238E27FC236}">
              <a16:creationId xmlns:a16="http://schemas.microsoft.com/office/drawing/2014/main" id="{1768ADF5-5078-4ABE-9026-B1273C1385B6}"/>
            </a:ext>
          </a:extLst>
        </xdr:cNvPr>
        <xdr:cNvSpPr txBox="1"/>
      </xdr:nvSpPr>
      <xdr:spPr>
        <a:xfrm>
          <a:off x="19547840" y="1703478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0.313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102</xdr:row>
      <xdr:rowOff>98552</xdr:rowOff>
    </xdr:from>
    <xdr:to>
      <xdr:col>112</xdr:col>
      <xdr:colOff>38100</xdr:colOff>
      <xdr:row>103</xdr:row>
      <xdr:rowOff>28702</xdr:rowOff>
    </xdr:to>
    <xdr:sp macro="" textlink="">
      <xdr:nvSpPr>
        <xdr:cNvPr id="938" name="楕円 937">
          <a:extLst>
            <a:ext uri="{FF2B5EF4-FFF2-40B4-BE49-F238E27FC236}">
              <a16:creationId xmlns:a16="http://schemas.microsoft.com/office/drawing/2014/main" id="{B9F509A9-DF1F-4BD5-BD53-3C612119D181}"/>
            </a:ext>
          </a:extLst>
        </xdr:cNvPr>
        <xdr:cNvSpPr/>
      </xdr:nvSpPr>
      <xdr:spPr>
        <a:xfrm>
          <a:off x="18735040" y="17197832"/>
          <a:ext cx="7874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177800</xdr:colOff>
      <xdr:row>102</xdr:row>
      <xdr:rowOff>131063</xdr:rowOff>
    </xdr:from>
    <xdr:to>
      <xdr:col>116</xdr:col>
      <xdr:colOff>63500</xdr:colOff>
      <xdr:row>102</xdr:row>
      <xdr:rowOff>149352</xdr:rowOff>
    </xdr:to>
    <xdr:cxnSp macro="">
      <xdr:nvCxnSpPr>
        <xdr:cNvPr id="939" name="直線コネクタ 938">
          <a:extLst>
            <a:ext uri="{FF2B5EF4-FFF2-40B4-BE49-F238E27FC236}">
              <a16:creationId xmlns:a16="http://schemas.microsoft.com/office/drawing/2014/main" id="{869FBADD-6F8F-4F6A-9F41-306B7269ED33}"/>
            </a:ext>
          </a:extLst>
        </xdr:cNvPr>
        <xdr:cNvCxnSpPr/>
      </xdr:nvCxnSpPr>
      <xdr:spPr>
        <a:xfrm flipV="1">
          <a:off x="18778220" y="17230343"/>
          <a:ext cx="731520" cy="1828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102</xdr:row>
      <xdr:rowOff>148844</xdr:rowOff>
    </xdr:from>
    <xdr:to>
      <xdr:col>107</xdr:col>
      <xdr:colOff>101600</xdr:colOff>
      <xdr:row>103</xdr:row>
      <xdr:rowOff>78994</xdr:rowOff>
    </xdr:to>
    <xdr:sp macro="" textlink="">
      <xdr:nvSpPr>
        <xdr:cNvPr id="940" name="楕円 939">
          <a:extLst>
            <a:ext uri="{FF2B5EF4-FFF2-40B4-BE49-F238E27FC236}">
              <a16:creationId xmlns:a16="http://schemas.microsoft.com/office/drawing/2014/main" id="{98D77F4E-B2E4-454F-B7DA-4B698D33E4D9}"/>
            </a:ext>
          </a:extLst>
        </xdr:cNvPr>
        <xdr:cNvSpPr/>
      </xdr:nvSpPr>
      <xdr:spPr>
        <a:xfrm>
          <a:off x="17937480" y="17248124"/>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102</xdr:row>
      <xdr:rowOff>149352</xdr:rowOff>
    </xdr:from>
    <xdr:to>
      <xdr:col>111</xdr:col>
      <xdr:colOff>177800</xdr:colOff>
      <xdr:row>103</xdr:row>
      <xdr:rowOff>28194</xdr:rowOff>
    </xdr:to>
    <xdr:cxnSp macro="">
      <xdr:nvCxnSpPr>
        <xdr:cNvPr id="941" name="直線コネクタ 940">
          <a:extLst>
            <a:ext uri="{FF2B5EF4-FFF2-40B4-BE49-F238E27FC236}">
              <a16:creationId xmlns:a16="http://schemas.microsoft.com/office/drawing/2014/main" id="{72A5D968-1A71-4484-AAD0-7921388084C7}"/>
            </a:ext>
          </a:extLst>
        </xdr:cNvPr>
        <xdr:cNvCxnSpPr/>
      </xdr:nvCxnSpPr>
      <xdr:spPr>
        <a:xfrm flipV="1">
          <a:off x="17988280" y="17248632"/>
          <a:ext cx="789940" cy="4648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102</xdr:row>
      <xdr:rowOff>162561</xdr:rowOff>
    </xdr:from>
    <xdr:to>
      <xdr:col>102</xdr:col>
      <xdr:colOff>165100</xdr:colOff>
      <xdr:row>103</xdr:row>
      <xdr:rowOff>92711</xdr:rowOff>
    </xdr:to>
    <xdr:sp macro="" textlink="">
      <xdr:nvSpPr>
        <xdr:cNvPr id="942" name="楕円 941">
          <a:extLst>
            <a:ext uri="{FF2B5EF4-FFF2-40B4-BE49-F238E27FC236}">
              <a16:creationId xmlns:a16="http://schemas.microsoft.com/office/drawing/2014/main" id="{703B6EC4-8260-4BE6-A8CC-A4A8AECAC769}"/>
            </a:ext>
          </a:extLst>
        </xdr:cNvPr>
        <xdr:cNvSpPr/>
      </xdr:nvSpPr>
      <xdr:spPr>
        <a:xfrm>
          <a:off x="17162780" y="17261841"/>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114300</xdr:colOff>
      <xdr:row>103</xdr:row>
      <xdr:rowOff>28194</xdr:rowOff>
    </xdr:from>
    <xdr:to>
      <xdr:col>107</xdr:col>
      <xdr:colOff>50800</xdr:colOff>
      <xdr:row>103</xdr:row>
      <xdr:rowOff>41911</xdr:rowOff>
    </xdr:to>
    <xdr:cxnSp macro="">
      <xdr:nvCxnSpPr>
        <xdr:cNvPr id="943" name="直線コネクタ 942">
          <a:extLst>
            <a:ext uri="{FF2B5EF4-FFF2-40B4-BE49-F238E27FC236}">
              <a16:creationId xmlns:a16="http://schemas.microsoft.com/office/drawing/2014/main" id="{310071EF-2B7E-4BEB-88EC-2F9CAA8AA3BC}"/>
            </a:ext>
          </a:extLst>
        </xdr:cNvPr>
        <xdr:cNvCxnSpPr/>
      </xdr:nvCxnSpPr>
      <xdr:spPr>
        <a:xfrm flipV="1">
          <a:off x="17213580" y="17295114"/>
          <a:ext cx="774700" cy="1371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97</xdr:col>
      <xdr:colOff>127000</xdr:colOff>
      <xdr:row>103</xdr:row>
      <xdr:rowOff>254</xdr:rowOff>
    </xdr:from>
    <xdr:to>
      <xdr:col>98</xdr:col>
      <xdr:colOff>38100</xdr:colOff>
      <xdr:row>103</xdr:row>
      <xdr:rowOff>101854</xdr:rowOff>
    </xdr:to>
    <xdr:sp macro="" textlink="">
      <xdr:nvSpPr>
        <xdr:cNvPr id="944" name="楕円 943">
          <a:extLst>
            <a:ext uri="{FF2B5EF4-FFF2-40B4-BE49-F238E27FC236}">
              <a16:creationId xmlns:a16="http://schemas.microsoft.com/office/drawing/2014/main" id="{1B59E2A8-8C98-43AA-8CC4-07BB612EB36C}"/>
            </a:ext>
          </a:extLst>
        </xdr:cNvPr>
        <xdr:cNvSpPr/>
      </xdr:nvSpPr>
      <xdr:spPr>
        <a:xfrm>
          <a:off x="16388080" y="17267174"/>
          <a:ext cx="7874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177800</xdr:colOff>
      <xdr:row>103</xdr:row>
      <xdr:rowOff>41911</xdr:rowOff>
    </xdr:from>
    <xdr:to>
      <xdr:col>102</xdr:col>
      <xdr:colOff>114300</xdr:colOff>
      <xdr:row>103</xdr:row>
      <xdr:rowOff>51054</xdr:rowOff>
    </xdr:to>
    <xdr:cxnSp macro="">
      <xdr:nvCxnSpPr>
        <xdr:cNvPr id="945" name="直線コネクタ 944">
          <a:extLst>
            <a:ext uri="{FF2B5EF4-FFF2-40B4-BE49-F238E27FC236}">
              <a16:creationId xmlns:a16="http://schemas.microsoft.com/office/drawing/2014/main" id="{066E0563-EF38-434C-B99A-0ED0463901D6}"/>
            </a:ext>
          </a:extLst>
        </xdr:cNvPr>
        <xdr:cNvCxnSpPr/>
      </xdr:nvCxnSpPr>
      <xdr:spPr>
        <a:xfrm flipV="1">
          <a:off x="16431260" y="17308831"/>
          <a:ext cx="782320" cy="914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120727</xdr:colOff>
      <xdr:row>105</xdr:row>
      <xdr:rowOff>152416</xdr:rowOff>
    </xdr:from>
    <xdr:ext cx="469744" cy="259045"/>
    <xdr:sp macro="" textlink="">
      <xdr:nvSpPr>
        <xdr:cNvPr id="946" name="n_1aveValue【庁舎】&#10;一人当たり面積">
          <a:extLst>
            <a:ext uri="{FF2B5EF4-FFF2-40B4-BE49-F238E27FC236}">
              <a16:creationId xmlns:a16="http://schemas.microsoft.com/office/drawing/2014/main" id="{ED3B70DD-6597-4C56-9AA9-801C79B0EC0D}"/>
            </a:ext>
          </a:extLst>
        </xdr:cNvPr>
        <xdr:cNvSpPr txBox="1"/>
      </xdr:nvSpPr>
      <xdr:spPr>
        <a:xfrm>
          <a:off x="18561127" y="1775461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0.205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105</xdr:row>
      <xdr:rowOff>170705</xdr:rowOff>
    </xdr:from>
    <xdr:ext cx="469744" cy="259045"/>
    <xdr:sp macro="" textlink="">
      <xdr:nvSpPr>
        <xdr:cNvPr id="947" name="n_2aveValue【庁舎】&#10;一人当たり面積">
          <a:extLst>
            <a:ext uri="{FF2B5EF4-FFF2-40B4-BE49-F238E27FC236}">
              <a16:creationId xmlns:a16="http://schemas.microsoft.com/office/drawing/2014/main" id="{9C4AE26E-D7E7-4854-84E7-4F0D5B0B2155}"/>
            </a:ext>
          </a:extLst>
        </xdr:cNvPr>
        <xdr:cNvSpPr txBox="1"/>
      </xdr:nvSpPr>
      <xdr:spPr>
        <a:xfrm>
          <a:off x="17776267" y="1777290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0.201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105</xdr:row>
      <xdr:rowOff>124985</xdr:rowOff>
    </xdr:from>
    <xdr:ext cx="469744" cy="259045"/>
    <xdr:sp macro="" textlink="">
      <xdr:nvSpPr>
        <xdr:cNvPr id="948" name="n_3aveValue【庁舎】&#10;一人当たり面積">
          <a:extLst>
            <a:ext uri="{FF2B5EF4-FFF2-40B4-BE49-F238E27FC236}">
              <a16:creationId xmlns:a16="http://schemas.microsoft.com/office/drawing/2014/main" id="{C7BB0B37-8D57-4882-8242-99AE44C006EA}"/>
            </a:ext>
          </a:extLst>
        </xdr:cNvPr>
        <xdr:cNvSpPr txBox="1"/>
      </xdr:nvSpPr>
      <xdr:spPr>
        <a:xfrm>
          <a:off x="17001567" y="1772718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0.211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105</xdr:row>
      <xdr:rowOff>83838</xdr:rowOff>
    </xdr:from>
    <xdr:ext cx="469744" cy="259045"/>
    <xdr:sp macro="" textlink="">
      <xdr:nvSpPr>
        <xdr:cNvPr id="949" name="n_4aveValue【庁舎】&#10;一人当たり面積">
          <a:extLst>
            <a:ext uri="{FF2B5EF4-FFF2-40B4-BE49-F238E27FC236}">
              <a16:creationId xmlns:a16="http://schemas.microsoft.com/office/drawing/2014/main" id="{C45797DA-F060-4E0E-8FDB-1E3EA5615286}"/>
            </a:ext>
          </a:extLst>
        </xdr:cNvPr>
        <xdr:cNvSpPr txBox="1"/>
      </xdr:nvSpPr>
      <xdr:spPr>
        <a:xfrm>
          <a:off x="16226867" y="1768603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0.220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120727</xdr:colOff>
      <xdr:row>101</xdr:row>
      <xdr:rowOff>45229</xdr:rowOff>
    </xdr:from>
    <xdr:ext cx="469744" cy="259045"/>
    <xdr:sp macro="" textlink="">
      <xdr:nvSpPr>
        <xdr:cNvPr id="950" name="n_1mainValue【庁舎】&#10;一人当たり面積">
          <a:extLst>
            <a:ext uri="{FF2B5EF4-FFF2-40B4-BE49-F238E27FC236}">
              <a16:creationId xmlns:a16="http://schemas.microsoft.com/office/drawing/2014/main" id="{10E5FB86-FE25-4886-99F7-B8F6975CBFAB}"/>
            </a:ext>
          </a:extLst>
        </xdr:cNvPr>
        <xdr:cNvSpPr txBox="1"/>
      </xdr:nvSpPr>
      <xdr:spPr>
        <a:xfrm>
          <a:off x="18561127" y="1697686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0.309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101</xdr:row>
      <xdr:rowOff>95521</xdr:rowOff>
    </xdr:from>
    <xdr:ext cx="469744" cy="259045"/>
    <xdr:sp macro="" textlink="">
      <xdr:nvSpPr>
        <xdr:cNvPr id="951" name="n_2mainValue【庁舎】&#10;一人当たり面積">
          <a:extLst>
            <a:ext uri="{FF2B5EF4-FFF2-40B4-BE49-F238E27FC236}">
              <a16:creationId xmlns:a16="http://schemas.microsoft.com/office/drawing/2014/main" id="{8124D84D-F83C-4181-9DBC-E5947274E86E}"/>
            </a:ext>
          </a:extLst>
        </xdr:cNvPr>
        <xdr:cNvSpPr txBox="1"/>
      </xdr:nvSpPr>
      <xdr:spPr>
        <a:xfrm>
          <a:off x="17776267" y="1702716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0.298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101</xdr:row>
      <xdr:rowOff>109238</xdr:rowOff>
    </xdr:from>
    <xdr:ext cx="469744" cy="259045"/>
    <xdr:sp macro="" textlink="">
      <xdr:nvSpPr>
        <xdr:cNvPr id="952" name="n_3mainValue【庁舎】&#10;一人当たり面積">
          <a:extLst>
            <a:ext uri="{FF2B5EF4-FFF2-40B4-BE49-F238E27FC236}">
              <a16:creationId xmlns:a16="http://schemas.microsoft.com/office/drawing/2014/main" id="{2580968E-B11D-4176-9321-61D964041531}"/>
            </a:ext>
          </a:extLst>
        </xdr:cNvPr>
        <xdr:cNvSpPr txBox="1"/>
      </xdr:nvSpPr>
      <xdr:spPr>
        <a:xfrm>
          <a:off x="17001567" y="1704087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0.295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101</xdr:row>
      <xdr:rowOff>118381</xdr:rowOff>
    </xdr:from>
    <xdr:ext cx="469744" cy="259045"/>
    <xdr:sp macro="" textlink="">
      <xdr:nvSpPr>
        <xdr:cNvPr id="953" name="n_4mainValue【庁舎】&#10;一人当たり面積">
          <a:extLst>
            <a:ext uri="{FF2B5EF4-FFF2-40B4-BE49-F238E27FC236}">
              <a16:creationId xmlns:a16="http://schemas.microsoft.com/office/drawing/2014/main" id="{0C266A0F-6EA6-4ED0-B820-DB0416FD86B1}"/>
            </a:ext>
          </a:extLst>
        </xdr:cNvPr>
        <xdr:cNvSpPr txBox="1"/>
      </xdr:nvSpPr>
      <xdr:spPr>
        <a:xfrm>
          <a:off x="16226867" y="1705002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0.293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113</xdr:row>
      <xdr:rowOff>57150</xdr:rowOff>
    </xdr:from>
    <xdr:to>
      <xdr:col>120</xdr:col>
      <xdr:colOff>152400</xdr:colOff>
      <xdr:row>124</xdr:row>
      <xdr:rowOff>76200</xdr:rowOff>
    </xdr:to>
    <xdr:sp macro="" textlink="">
      <xdr:nvSpPr>
        <xdr:cNvPr id="954" name="正方形/長方形 953">
          <a:extLst>
            <a:ext uri="{FF2B5EF4-FFF2-40B4-BE49-F238E27FC236}">
              <a16:creationId xmlns:a16="http://schemas.microsoft.com/office/drawing/2014/main" id="{14325F40-6BFE-451B-96D0-F4E59F8B013D}"/>
            </a:ext>
          </a:extLst>
        </xdr:cNvPr>
        <xdr:cNvSpPr/>
      </xdr:nvSpPr>
      <xdr:spPr>
        <a:xfrm>
          <a:off x="670560" y="19000470"/>
          <a:ext cx="19598640" cy="186309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0</xdr:colOff>
      <xdr:row>113</xdr:row>
      <xdr:rowOff>120650</xdr:rowOff>
    </xdr:from>
    <xdr:to>
      <xdr:col>24</xdr:col>
      <xdr:colOff>38100</xdr:colOff>
      <xdr:row>115</xdr:row>
      <xdr:rowOff>31750</xdr:rowOff>
    </xdr:to>
    <xdr:sp macro="" textlink="">
      <xdr:nvSpPr>
        <xdr:cNvPr id="955" name="正方形/長方形 954">
          <a:extLst>
            <a:ext uri="{FF2B5EF4-FFF2-40B4-BE49-F238E27FC236}">
              <a16:creationId xmlns:a16="http://schemas.microsoft.com/office/drawing/2014/main" id="{73957D2D-B9D5-4C5A-9BF0-82422FADFDE7}"/>
            </a:ext>
          </a:extLst>
        </xdr:cNvPr>
        <xdr:cNvSpPr/>
      </xdr:nvSpPr>
      <xdr:spPr>
        <a:xfrm>
          <a:off x="670560" y="19063970"/>
          <a:ext cx="339090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200" b="1" i="1">
              <a:solidFill>
                <a:srgbClr val="FF0000"/>
              </a:solidFill>
              <a:latin typeface="ＭＳ Ｐゴシック" panose="020B0600070205080204" pitchFamily="50" charset="-128"/>
              <a:ea typeface="ＭＳ Ｐゴシック" panose="020B0600070205080204" pitchFamily="50" charset="-128"/>
            </a:rPr>
            <a:t>施設情報の分析欄</a:t>
          </a:r>
        </a:p>
      </xdr:txBody>
    </xdr:sp>
    <xdr:clientData/>
  </xdr:twoCellAnchor>
  <xdr:twoCellAnchor>
    <xdr:from>
      <xdr:col>4</xdr:col>
      <xdr:colOff>76200</xdr:colOff>
      <xdr:row>115</xdr:row>
      <xdr:rowOff>31750</xdr:rowOff>
    </xdr:from>
    <xdr:to>
      <xdr:col>120</xdr:col>
      <xdr:colOff>63500</xdr:colOff>
      <xdr:row>123</xdr:row>
      <xdr:rowOff>146050</xdr:rowOff>
    </xdr:to>
    <xdr:sp macro="" textlink="" fLocksText="0">
      <xdr:nvSpPr>
        <xdr:cNvPr id="956" name="テキスト ボックス 955">
          <a:extLst>
            <a:ext uri="{FF2B5EF4-FFF2-40B4-BE49-F238E27FC236}">
              <a16:creationId xmlns:a16="http://schemas.microsoft.com/office/drawing/2014/main" id="{D47558D4-2B57-4BCE-A633-79248A9E39D9}"/>
            </a:ext>
          </a:extLst>
        </xdr:cNvPr>
        <xdr:cNvSpPr txBox="1"/>
      </xdr:nvSpPr>
      <xdr:spPr>
        <a:xfrm>
          <a:off x="746760" y="19310350"/>
          <a:ext cx="19433540" cy="145542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　有形固定資産減価償却率については、</a:t>
          </a:r>
          <a:r>
            <a:rPr kumimoji="1" lang="en-US" altLang="ja-JP" sz="1300">
              <a:latin typeface="ＭＳ Ｐゴシック" panose="020B0600070205080204" pitchFamily="50" charset="-128"/>
              <a:ea typeface="ＭＳ Ｐゴシック" panose="020B0600070205080204" pitchFamily="50" charset="-128"/>
            </a:rPr>
            <a:t>【</a:t>
          </a:r>
          <a:r>
            <a:rPr kumimoji="1" lang="ja-JP" altLang="en-US" sz="1300">
              <a:latin typeface="ＭＳ Ｐゴシック" panose="020B0600070205080204" pitchFamily="50" charset="-128"/>
              <a:ea typeface="ＭＳ Ｐゴシック" panose="020B0600070205080204" pitchFamily="50" charset="-128"/>
            </a:rPr>
            <a:t>福祉施設</a:t>
          </a:r>
          <a:r>
            <a:rPr kumimoji="1" lang="en-US" altLang="ja-JP" sz="1300">
              <a:latin typeface="ＭＳ Ｐゴシック" panose="020B0600070205080204" pitchFamily="50" charset="-128"/>
              <a:ea typeface="ＭＳ Ｐゴシック" panose="020B0600070205080204" pitchFamily="50" charset="-128"/>
            </a:rPr>
            <a:t>】</a:t>
          </a:r>
          <a:r>
            <a:rPr kumimoji="1" lang="ja-JP" altLang="en-US" sz="1300">
              <a:latin typeface="ＭＳ Ｐゴシック" panose="020B0600070205080204" pitchFamily="50" charset="-128"/>
              <a:ea typeface="ＭＳ Ｐゴシック" panose="020B0600070205080204" pitchFamily="50" charset="-128"/>
            </a:rPr>
            <a:t>が類似団体平均よりも大幅に悪い状況にある。また、一人当たりの面積においては、</a:t>
          </a:r>
          <a:r>
            <a:rPr kumimoji="1" lang="en-US" altLang="ja-JP" sz="1300">
              <a:latin typeface="ＭＳ Ｐゴシック" panose="020B0600070205080204" pitchFamily="50" charset="-128"/>
              <a:ea typeface="ＭＳ Ｐゴシック" panose="020B0600070205080204" pitchFamily="50" charset="-128"/>
            </a:rPr>
            <a:t>【</a:t>
          </a:r>
          <a:r>
            <a:rPr kumimoji="1" lang="ja-JP" altLang="en-US" sz="1300">
              <a:latin typeface="ＭＳ Ｐゴシック" panose="020B0600070205080204" pitchFamily="50" charset="-128"/>
              <a:ea typeface="ＭＳ Ｐゴシック" panose="020B0600070205080204" pitchFamily="50" charset="-128"/>
            </a:rPr>
            <a:t>図書館</a:t>
          </a:r>
          <a:r>
            <a:rPr kumimoji="1" lang="en-US" altLang="ja-JP" sz="1300">
              <a:latin typeface="ＭＳ Ｐゴシック" panose="020B0600070205080204" pitchFamily="50" charset="-128"/>
              <a:ea typeface="ＭＳ Ｐゴシック" panose="020B0600070205080204" pitchFamily="50" charset="-128"/>
            </a:rPr>
            <a:t>】【</a:t>
          </a:r>
          <a:r>
            <a:rPr kumimoji="1" lang="ja-JP" altLang="en-US" sz="1300">
              <a:latin typeface="ＭＳ Ｐゴシック" panose="020B0600070205080204" pitchFamily="50" charset="-128"/>
              <a:ea typeface="ＭＳ Ｐゴシック" panose="020B0600070205080204" pitchFamily="50" charset="-128"/>
            </a:rPr>
            <a:t>保健センター・保健所</a:t>
          </a:r>
          <a:r>
            <a:rPr kumimoji="1" lang="en-US" altLang="ja-JP" sz="1300">
              <a:latin typeface="ＭＳ Ｐゴシック" panose="020B0600070205080204" pitchFamily="50" charset="-128"/>
              <a:ea typeface="ＭＳ Ｐゴシック" panose="020B0600070205080204" pitchFamily="50" charset="-128"/>
            </a:rPr>
            <a:t>】【</a:t>
          </a:r>
          <a:r>
            <a:rPr kumimoji="1" lang="ja-JP" altLang="en-US" sz="1300">
              <a:latin typeface="ＭＳ Ｐゴシック" panose="020B0600070205080204" pitchFamily="50" charset="-128"/>
              <a:ea typeface="ＭＳ Ｐゴシック" panose="020B0600070205080204" pitchFamily="50" charset="-128"/>
            </a:rPr>
            <a:t>消防施設</a:t>
          </a:r>
          <a:r>
            <a:rPr kumimoji="1" lang="en-US" altLang="ja-JP" sz="1300">
              <a:latin typeface="ＭＳ Ｐゴシック" panose="020B0600070205080204" pitchFamily="50" charset="-128"/>
              <a:ea typeface="ＭＳ Ｐゴシック" panose="020B0600070205080204" pitchFamily="50" charset="-128"/>
            </a:rPr>
            <a:t>】【</a:t>
          </a:r>
          <a:r>
            <a:rPr kumimoji="1" lang="ja-JP" altLang="en-US" sz="1300">
              <a:latin typeface="ＭＳ Ｐゴシック" panose="020B0600070205080204" pitchFamily="50" charset="-128"/>
              <a:ea typeface="ＭＳ Ｐゴシック" panose="020B0600070205080204" pitchFamily="50" charset="-128"/>
            </a:rPr>
            <a:t>庁舎</a:t>
          </a:r>
          <a:r>
            <a:rPr kumimoji="1" lang="en-US" altLang="ja-JP" sz="1300">
              <a:latin typeface="ＭＳ Ｐゴシック" panose="020B0600070205080204" pitchFamily="50" charset="-128"/>
              <a:ea typeface="ＭＳ Ｐゴシック" panose="020B0600070205080204" pitchFamily="50" charset="-128"/>
            </a:rPr>
            <a:t>】</a:t>
          </a:r>
          <a:r>
            <a:rPr kumimoji="1" lang="ja-JP" altLang="en-US" sz="1300">
              <a:latin typeface="ＭＳ Ｐゴシック" panose="020B0600070205080204" pitchFamily="50" charset="-128"/>
              <a:ea typeface="ＭＳ Ｐゴシック" panose="020B0600070205080204" pitchFamily="50" charset="-128"/>
            </a:rPr>
            <a:t>が類似団体より大幅に広く、維持管理費が他団体よりも高いことが予想される。</a:t>
          </a:r>
        </a:p>
        <a:p>
          <a:r>
            <a:rPr kumimoji="1" lang="ja-JP" altLang="en-US" sz="1300">
              <a:latin typeface="ＭＳ Ｐゴシック" panose="020B0600070205080204" pitchFamily="50" charset="-128"/>
              <a:ea typeface="ＭＳ Ｐゴシック" panose="020B0600070205080204" pitchFamily="50" charset="-128"/>
            </a:rPr>
            <a:t>　本市では、市町村合併により機能的に重複した施設が複数存在している状況であり、施設自体も老朽化が進んでいることから、今後は、一人当たりの面積も参考に人口規模にあった施設の再編を進め効率的な施設管理が必要である。</a:t>
          </a:r>
        </a:p>
      </xdr:txBody>
    </xdr:sp>
    <xdr:clientData/>
  </xdr:twoCellAnchor>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theme/themeOverride1.xml><?xml version="1.0" encoding="utf-8"?>
<a:themeOverride xmlns:a="http://schemas.openxmlformats.org/drawingml/2006/main">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Override>
</file>

<file path=xl/theme/themeOverride2.xml><?xml version="1.0" encoding="utf-8"?>
<a:themeOverride xmlns:a="http://schemas.openxmlformats.org/drawingml/2006/main">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Overrid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2" Type="http://schemas.openxmlformats.org/officeDocument/2006/relationships/drawing" Target="../drawings/drawing6.xml"/><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2" Type="http://schemas.openxmlformats.org/officeDocument/2006/relationships/drawing" Target="../drawings/drawing7.xml"/><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2" Type="http://schemas.openxmlformats.org/officeDocument/2006/relationships/drawing" Target="../drawings/drawing8.xml"/><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2" Type="http://schemas.openxmlformats.org/officeDocument/2006/relationships/drawing" Target="../drawings/drawing9.xml"/><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2" Type="http://schemas.openxmlformats.org/officeDocument/2006/relationships/drawing" Target="../drawings/drawing10.xml"/><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2" Type="http://schemas.openxmlformats.org/officeDocument/2006/relationships/drawing" Target="../drawings/drawing11.xml"/><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2" Type="http://schemas.openxmlformats.org/officeDocument/2006/relationships/drawing" Target="../drawings/drawing12.xml"/><Relationship Id="rId1" Type="http://schemas.openxmlformats.org/officeDocument/2006/relationships/printerSettings" Target="../printerSettings/printerSettings13.bin"/></Relationships>
</file>

<file path=xl/worksheets/_rels/sheet14.xml.rels><?xml version="1.0" encoding="UTF-8" standalone="yes"?>
<Relationships xmlns="http://schemas.openxmlformats.org/package/2006/relationships"><Relationship Id="rId2" Type="http://schemas.openxmlformats.org/officeDocument/2006/relationships/drawing" Target="../drawings/drawing13.xml"/><Relationship Id="rId1" Type="http://schemas.openxmlformats.org/officeDocument/2006/relationships/printerSettings" Target="../printerSettings/printerSettings14.bin"/></Relationships>
</file>

<file path=xl/worksheets/_rels/sheet15.xml.rels><?xml version="1.0" encoding="UTF-8" standalone="yes"?>
<Relationships xmlns="http://schemas.openxmlformats.org/package/2006/relationships"><Relationship Id="rId2" Type="http://schemas.openxmlformats.org/officeDocument/2006/relationships/drawing" Target="../drawings/drawing14.xml"/><Relationship Id="rId1" Type="http://schemas.openxmlformats.org/officeDocument/2006/relationships/printerSettings" Target="../printerSettings/printerSettings15.bin"/></Relationships>
</file>

<file path=xl/worksheets/_rels/sheet16.xml.rels><?xml version="1.0" encoding="UTF-8" standalone="yes"?>
<Relationships xmlns="http://schemas.openxmlformats.org/package/2006/relationships"><Relationship Id="rId2" Type="http://schemas.openxmlformats.org/officeDocument/2006/relationships/drawing" Target="../drawings/drawing15.xml"/><Relationship Id="rId1" Type="http://schemas.openxmlformats.org/officeDocument/2006/relationships/printerSettings" Target="../printerSettings/printerSettings16.bin"/></Relationships>
</file>

<file path=xl/worksheets/_rels/sheet17.xml.rels><?xml version="1.0" encoding="UTF-8" standalone="yes"?>
<Relationships xmlns="http://schemas.openxmlformats.org/package/2006/relationships"><Relationship Id="rId1" Type="http://schemas.openxmlformats.org/officeDocument/2006/relationships/printerSettings" Target="../printerSettings/printerSettings17.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DO56"/>
  <sheetViews>
    <sheetView showGridLines="0" tabSelected="1" workbookViewId="0">
      <selection activeCell="W6" sqref="W6:AB8"/>
    </sheetView>
  </sheetViews>
  <sheetFormatPr defaultColWidth="0" defaultRowHeight="10.8" zeroHeight="1" x14ac:dyDescent="0.2"/>
  <cols>
    <col min="1" max="11" width="2.109375" style="180" customWidth="1"/>
    <col min="12" max="12" width="2.21875" style="180" customWidth="1"/>
    <col min="13" max="17" width="2.33203125" style="180" customWidth="1"/>
    <col min="18" max="119" width="2.109375" style="180" customWidth="1"/>
    <col min="120" max="16384" width="0" style="180" hidden="1"/>
  </cols>
  <sheetData>
    <row r="1" spans="1:119" ht="33" customHeight="1" x14ac:dyDescent="0.2">
      <c r="B1" s="415" t="s">
        <v>82</v>
      </c>
      <c r="C1" s="415"/>
      <c r="D1" s="415"/>
      <c r="E1" s="415"/>
      <c r="F1" s="415"/>
      <c r="G1" s="415"/>
      <c r="H1" s="415"/>
      <c r="I1" s="415"/>
      <c r="J1" s="415"/>
      <c r="K1" s="415"/>
      <c r="L1" s="415"/>
      <c r="M1" s="415"/>
      <c r="N1" s="415"/>
      <c r="O1" s="415"/>
      <c r="P1" s="415"/>
      <c r="Q1" s="415"/>
      <c r="R1" s="415"/>
      <c r="S1" s="415"/>
      <c r="T1" s="415"/>
      <c r="U1" s="415"/>
      <c r="V1" s="415"/>
      <c r="W1" s="415"/>
      <c r="X1" s="415"/>
      <c r="Y1" s="415"/>
      <c r="Z1" s="415"/>
      <c r="AA1" s="415"/>
      <c r="AB1" s="415"/>
      <c r="AC1" s="415"/>
      <c r="AD1" s="415"/>
      <c r="AE1" s="415"/>
      <c r="AF1" s="415"/>
      <c r="AG1" s="415"/>
      <c r="AH1" s="415"/>
      <c r="AI1" s="415"/>
      <c r="AJ1" s="415"/>
      <c r="AK1" s="415"/>
      <c r="AL1" s="415"/>
      <c r="AM1" s="415"/>
      <c r="AN1" s="415"/>
      <c r="AO1" s="415"/>
      <c r="AP1" s="415"/>
      <c r="AQ1" s="415"/>
      <c r="AR1" s="415"/>
      <c r="AS1" s="415"/>
      <c r="AT1" s="415"/>
      <c r="AU1" s="415"/>
      <c r="AV1" s="415"/>
      <c r="AW1" s="415"/>
      <c r="AX1" s="415"/>
      <c r="AY1" s="415"/>
      <c r="AZ1" s="415"/>
      <c r="BA1" s="415"/>
      <c r="BB1" s="415"/>
      <c r="BC1" s="415"/>
      <c r="BD1" s="415"/>
      <c r="BE1" s="415"/>
      <c r="BF1" s="415"/>
      <c r="BG1" s="415"/>
      <c r="BH1" s="415"/>
      <c r="BI1" s="415"/>
      <c r="BJ1" s="415"/>
      <c r="BK1" s="415"/>
      <c r="BL1" s="415"/>
      <c r="BM1" s="415"/>
      <c r="BN1" s="415"/>
      <c r="BO1" s="415"/>
      <c r="BP1" s="415"/>
      <c r="BQ1" s="415"/>
      <c r="BR1" s="415"/>
      <c r="BS1" s="415"/>
      <c r="BT1" s="415"/>
      <c r="BU1" s="415"/>
      <c r="BV1" s="415"/>
      <c r="BW1" s="415"/>
      <c r="BX1" s="415"/>
      <c r="BY1" s="415"/>
      <c r="BZ1" s="415"/>
      <c r="CA1" s="415"/>
      <c r="CB1" s="415"/>
      <c r="CC1" s="415"/>
      <c r="CD1" s="415"/>
      <c r="CE1" s="415"/>
      <c r="CF1" s="415"/>
      <c r="CG1" s="415"/>
      <c r="CH1" s="415"/>
      <c r="CI1" s="415"/>
      <c r="CJ1" s="415"/>
      <c r="CK1" s="415"/>
      <c r="CL1" s="415"/>
      <c r="CM1" s="415"/>
      <c r="CN1" s="415"/>
      <c r="CO1" s="415"/>
      <c r="CP1" s="415"/>
      <c r="CQ1" s="415"/>
      <c r="CR1" s="415"/>
      <c r="CS1" s="415"/>
      <c r="CT1" s="415"/>
      <c r="CU1" s="415"/>
      <c r="CV1" s="415"/>
      <c r="CW1" s="415"/>
      <c r="CX1" s="415"/>
      <c r="CY1" s="415"/>
      <c r="CZ1" s="415"/>
      <c r="DA1" s="415"/>
      <c r="DB1" s="415"/>
      <c r="DC1" s="415"/>
      <c r="DD1" s="415"/>
      <c r="DE1" s="415"/>
      <c r="DF1" s="415"/>
      <c r="DG1" s="415"/>
      <c r="DH1" s="415"/>
      <c r="DI1" s="415"/>
      <c r="DJ1" s="181"/>
      <c r="DK1" s="181"/>
      <c r="DL1" s="181"/>
      <c r="DM1" s="181"/>
      <c r="DN1" s="181"/>
      <c r="DO1" s="181"/>
    </row>
    <row r="2" spans="1:119" ht="24" thickBot="1" x14ac:dyDescent="0.25">
      <c r="B2" s="182" t="s">
        <v>83</v>
      </c>
      <c r="C2" s="182"/>
      <c r="D2" s="183"/>
    </row>
    <row r="3" spans="1:119" ht="18.75" customHeight="1" thickBot="1" x14ac:dyDescent="0.25">
      <c r="A3" s="181"/>
      <c r="B3" s="416" t="s">
        <v>84</v>
      </c>
      <c r="C3" s="417"/>
      <c r="D3" s="417"/>
      <c r="E3" s="418"/>
      <c r="F3" s="418"/>
      <c r="G3" s="418"/>
      <c r="H3" s="418"/>
      <c r="I3" s="418"/>
      <c r="J3" s="418"/>
      <c r="K3" s="418"/>
      <c r="L3" s="418" t="s">
        <v>85</v>
      </c>
      <c r="M3" s="418"/>
      <c r="N3" s="418"/>
      <c r="O3" s="418"/>
      <c r="P3" s="418"/>
      <c r="Q3" s="418"/>
      <c r="R3" s="425"/>
      <c r="S3" s="425"/>
      <c r="T3" s="425"/>
      <c r="U3" s="425"/>
      <c r="V3" s="426"/>
      <c r="W3" s="400" t="s">
        <v>86</v>
      </c>
      <c r="X3" s="401"/>
      <c r="Y3" s="401"/>
      <c r="Z3" s="401"/>
      <c r="AA3" s="401"/>
      <c r="AB3" s="417"/>
      <c r="AC3" s="425" t="s">
        <v>87</v>
      </c>
      <c r="AD3" s="401"/>
      <c r="AE3" s="401"/>
      <c r="AF3" s="401"/>
      <c r="AG3" s="401"/>
      <c r="AH3" s="401"/>
      <c r="AI3" s="401"/>
      <c r="AJ3" s="401"/>
      <c r="AK3" s="401"/>
      <c r="AL3" s="402"/>
      <c r="AM3" s="400" t="s">
        <v>88</v>
      </c>
      <c r="AN3" s="401"/>
      <c r="AO3" s="401"/>
      <c r="AP3" s="401"/>
      <c r="AQ3" s="401"/>
      <c r="AR3" s="401"/>
      <c r="AS3" s="401"/>
      <c r="AT3" s="401"/>
      <c r="AU3" s="401"/>
      <c r="AV3" s="401"/>
      <c r="AW3" s="401"/>
      <c r="AX3" s="402"/>
      <c r="AY3" s="437" t="s">
        <v>1</v>
      </c>
      <c r="AZ3" s="438"/>
      <c r="BA3" s="438"/>
      <c r="BB3" s="438"/>
      <c r="BC3" s="438"/>
      <c r="BD3" s="438"/>
      <c r="BE3" s="438"/>
      <c r="BF3" s="438"/>
      <c r="BG3" s="438"/>
      <c r="BH3" s="438"/>
      <c r="BI3" s="438"/>
      <c r="BJ3" s="438"/>
      <c r="BK3" s="438"/>
      <c r="BL3" s="438"/>
      <c r="BM3" s="439"/>
      <c r="BN3" s="400" t="s">
        <v>89</v>
      </c>
      <c r="BO3" s="401"/>
      <c r="BP3" s="401"/>
      <c r="BQ3" s="401"/>
      <c r="BR3" s="401"/>
      <c r="BS3" s="401"/>
      <c r="BT3" s="401"/>
      <c r="BU3" s="402"/>
      <c r="BV3" s="400" t="s">
        <v>90</v>
      </c>
      <c r="BW3" s="401"/>
      <c r="BX3" s="401"/>
      <c r="BY3" s="401"/>
      <c r="BZ3" s="401"/>
      <c r="CA3" s="401"/>
      <c r="CB3" s="401"/>
      <c r="CC3" s="402"/>
      <c r="CD3" s="437" t="s">
        <v>1</v>
      </c>
      <c r="CE3" s="438"/>
      <c r="CF3" s="438"/>
      <c r="CG3" s="438"/>
      <c r="CH3" s="438"/>
      <c r="CI3" s="438"/>
      <c r="CJ3" s="438"/>
      <c r="CK3" s="438"/>
      <c r="CL3" s="438"/>
      <c r="CM3" s="438"/>
      <c r="CN3" s="438"/>
      <c r="CO3" s="438"/>
      <c r="CP3" s="438"/>
      <c r="CQ3" s="438"/>
      <c r="CR3" s="438"/>
      <c r="CS3" s="439"/>
      <c r="CT3" s="400" t="s">
        <v>91</v>
      </c>
      <c r="CU3" s="401"/>
      <c r="CV3" s="401"/>
      <c r="CW3" s="401"/>
      <c r="CX3" s="401"/>
      <c r="CY3" s="401"/>
      <c r="CZ3" s="401"/>
      <c r="DA3" s="402"/>
      <c r="DB3" s="400" t="s">
        <v>92</v>
      </c>
      <c r="DC3" s="401"/>
      <c r="DD3" s="401"/>
      <c r="DE3" s="401"/>
      <c r="DF3" s="401"/>
      <c r="DG3" s="401"/>
      <c r="DH3" s="401"/>
      <c r="DI3" s="402"/>
    </row>
    <row r="4" spans="1:119" ht="18.75" customHeight="1" x14ac:dyDescent="0.2">
      <c r="A4" s="181"/>
      <c r="B4" s="419"/>
      <c r="C4" s="420"/>
      <c r="D4" s="420"/>
      <c r="E4" s="421"/>
      <c r="F4" s="421"/>
      <c r="G4" s="421"/>
      <c r="H4" s="421"/>
      <c r="I4" s="421"/>
      <c r="J4" s="421"/>
      <c r="K4" s="421"/>
      <c r="L4" s="421"/>
      <c r="M4" s="421"/>
      <c r="N4" s="421"/>
      <c r="O4" s="421"/>
      <c r="P4" s="421"/>
      <c r="Q4" s="421"/>
      <c r="R4" s="427"/>
      <c r="S4" s="427"/>
      <c r="T4" s="427"/>
      <c r="U4" s="427"/>
      <c r="V4" s="428"/>
      <c r="W4" s="431"/>
      <c r="X4" s="432"/>
      <c r="Y4" s="432"/>
      <c r="Z4" s="432"/>
      <c r="AA4" s="432"/>
      <c r="AB4" s="420"/>
      <c r="AC4" s="427"/>
      <c r="AD4" s="432"/>
      <c r="AE4" s="432"/>
      <c r="AF4" s="432"/>
      <c r="AG4" s="432"/>
      <c r="AH4" s="432"/>
      <c r="AI4" s="432"/>
      <c r="AJ4" s="432"/>
      <c r="AK4" s="432"/>
      <c r="AL4" s="435"/>
      <c r="AM4" s="433"/>
      <c r="AN4" s="434"/>
      <c r="AO4" s="434"/>
      <c r="AP4" s="434"/>
      <c r="AQ4" s="434"/>
      <c r="AR4" s="434"/>
      <c r="AS4" s="434"/>
      <c r="AT4" s="434"/>
      <c r="AU4" s="434"/>
      <c r="AV4" s="434"/>
      <c r="AW4" s="434"/>
      <c r="AX4" s="436"/>
      <c r="AY4" s="403" t="s">
        <v>93</v>
      </c>
      <c r="AZ4" s="404"/>
      <c r="BA4" s="404"/>
      <c r="BB4" s="404"/>
      <c r="BC4" s="404"/>
      <c r="BD4" s="404"/>
      <c r="BE4" s="404"/>
      <c r="BF4" s="404"/>
      <c r="BG4" s="404"/>
      <c r="BH4" s="404"/>
      <c r="BI4" s="404"/>
      <c r="BJ4" s="404"/>
      <c r="BK4" s="404"/>
      <c r="BL4" s="404"/>
      <c r="BM4" s="405"/>
      <c r="BN4" s="406">
        <v>59447456</v>
      </c>
      <c r="BO4" s="407"/>
      <c r="BP4" s="407"/>
      <c r="BQ4" s="407"/>
      <c r="BR4" s="407"/>
      <c r="BS4" s="407"/>
      <c r="BT4" s="407"/>
      <c r="BU4" s="408"/>
      <c r="BV4" s="406">
        <v>57661953</v>
      </c>
      <c r="BW4" s="407"/>
      <c r="BX4" s="407"/>
      <c r="BY4" s="407"/>
      <c r="BZ4" s="407"/>
      <c r="CA4" s="407"/>
      <c r="CB4" s="407"/>
      <c r="CC4" s="408"/>
      <c r="CD4" s="409" t="s">
        <v>94</v>
      </c>
      <c r="CE4" s="410"/>
      <c r="CF4" s="410"/>
      <c r="CG4" s="410"/>
      <c r="CH4" s="410"/>
      <c r="CI4" s="410"/>
      <c r="CJ4" s="410"/>
      <c r="CK4" s="410"/>
      <c r="CL4" s="410"/>
      <c r="CM4" s="410"/>
      <c r="CN4" s="410"/>
      <c r="CO4" s="410"/>
      <c r="CP4" s="410"/>
      <c r="CQ4" s="410"/>
      <c r="CR4" s="410"/>
      <c r="CS4" s="411"/>
      <c r="CT4" s="412">
        <v>13.8</v>
      </c>
      <c r="CU4" s="413"/>
      <c r="CV4" s="413"/>
      <c r="CW4" s="413"/>
      <c r="CX4" s="413"/>
      <c r="CY4" s="413"/>
      <c r="CZ4" s="413"/>
      <c r="DA4" s="414"/>
      <c r="DB4" s="412">
        <v>12.9</v>
      </c>
      <c r="DC4" s="413"/>
      <c r="DD4" s="413"/>
      <c r="DE4" s="413"/>
      <c r="DF4" s="413"/>
      <c r="DG4" s="413"/>
      <c r="DH4" s="413"/>
      <c r="DI4" s="414"/>
    </row>
    <row r="5" spans="1:119" ht="18.75" customHeight="1" x14ac:dyDescent="0.2">
      <c r="A5" s="181"/>
      <c r="B5" s="422"/>
      <c r="C5" s="423"/>
      <c r="D5" s="423"/>
      <c r="E5" s="424"/>
      <c r="F5" s="424"/>
      <c r="G5" s="424"/>
      <c r="H5" s="424"/>
      <c r="I5" s="424"/>
      <c r="J5" s="424"/>
      <c r="K5" s="424"/>
      <c r="L5" s="424"/>
      <c r="M5" s="424"/>
      <c r="N5" s="424"/>
      <c r="O5" s="424"/>
      <c r="P5" s="424"/>
      <c r="Q5" s="424"/>
      <c r="R5" s="429"/>
      <c r="S5" s="429"/>
      <c r="T5" s="429"/>
      <c r="U5" s="429"/>
      <c r="V5" s="430"/>
      <c r="W5" s="433"/>
      <c r="X5" s="434"/>
      <c r="Y5" s="434"/>
      <c r="Z5" s="434"/>
      <c r="AA5" s="434"/>
      <c r="AB5" s="423"/>
      <c r="AC5" s="429"/>
      <c r="AD5" s="434"/>
      <c r="AE5" s="434"/>
      <c r="AF5" s="434"/>
      <c r="AG5" s="434"/>
      <c r="AH5" s="434"/>
      <c r="AI5" s="434"/>
      <c r="AJ5" s="434"/>
      <c r="AK5" s="434"/>
      <c r="AL5" s="436"/>
      <c r="AM5" s="472" t="s">
        <v>95</v>
      </c>
      <c r="AN5" s="473"/>
      <c r="AO5" s="473"/>
      <c r="AP5" s="473"/>
      <c r="AQ5" s="473"/>
      <c r="AR5" s="473"/>
      <c r="AS5" s="473"/>
      <c r="AT5" s="474"/>
      <c r="AU5" s="475" t="s">
        <v>96</v>
      </c>
      <c r="AV5" s="476"/>
      <c r="AW5" s="476"/>
      <c r="AX5" s="476"/>
      <c r="AY5" s="477" t="s">
        <v>97</v>
      </c>
      <c r="AZ5" s="478"/>
      <c r="BA5" s="478"/>
      <c r="BB5" s="478"/>
      <c r="BC5" s="478"/>
      <c r="BD5" s="478"/>
      <c r="BE5" s="478"/>
      <c r="BF5" s="478"/>
      <c r="BG5" s="478"/>
      <c r="BH5" s="478"/>
      <c r="BI5" s="478"/>
      <c r="BJ5" s="478"/>
      <c r="BK5" s="478"/>
      <c r="BL5" s="478"/>
      <c r="BM5" s="479"/>
      <c r="BN5" s="443">
        <v>55253057</v>
      </c>
      <c r="BO5" s="444"/>
      <c r="BP5" s="444"/>
      <c r="BQ5" s="444"/>
      <c r="BR5" s="444"/>
      <c r="BS5" s="444"/>
      <c r="BT5" s="444"/>
      <c r="BU5" s="445"/>
      <c r="BV5" s="443">
        <v>53822004</v>
      </c>
      <c r="BW5" s="444"/>
      <c r="BX5" s="444"/>
      <c r="BY5" s="444"/>
      <c r="BZ5" s="444"/>
      <c r="CA5" s="444"/>
      <c r="CB5" s="444"/>
      <c r="CC5" s="445"/>
      <c r="CD5" s="446" t="s">
        <v>98</v>
      </c>
      <c r="CE5" s="447"/>
      <c r="CF5" s="447"/>
      <c r="CG5" s="447"/>
      <c r="CH5" s="447"/>
      <c r="CI5" s="447"/>
      <c r="CJ5" s="447"/>
      <c r="CK5" s="447"/>
      <c r="CL5" s="447"/>
      <c r="CM5" s="447"/>
      <c r="CN5" s="447"/>
      <c r="CO5" s="447"/>
      <c r="CP5" s="447"/>
      <c r="CQ5" s="447"/>
      <c r="CR5" s="447"/>
      <c r="CS5" s="448"/>
      <c r="CT5" s="440">
        <v>89.2</v>
      </c>
      <c r="CU5" s="441"/>
      <c r="CV5" s="441"/>
      <c r="CW5" s="441"/>
      <c r="CX5" s="441"/>
      <c r="CY5" s="441"/>
      <c r="CZ5" s="441"/>
      <c r="DA5" s="442"/>
      <c r="DB5" s="440">
        <v>82.4</v>
      </c>
      <c r="DC5" s="441"/>
      <c r="DD5" s="441"/>
      <c r="DE5" s="441"/>
      <c r="DF5" s="441"/>
      <c r="DG5" s="441"/>
      <c r="DH5" s="441"/>
      <c r="DI5" s="442"/>
    </row>
    <row r="6" spans="1:119" ht="18.75" customHeight="1" x14ac:dyDescent="0.2">
      <c r="A6" s="181"/>
      <c r="B6" s="449" t="s">
        <v>99</v>
      </c>
      <c r="C6" s="450"/>
      <c r="D6" s="450"/>
      <c r="E6" s="451"/>
      <c r="F6" s="451"/>
      <c r="G6" s="451"/>
      <c r="H6" s="451"/>
      <c r="I6" s="451"/>
      <c r="J6" s="451"/>
      <c r="K6" s="451"/>
      <c r="L6" s="451" t="s">
        <v>100</v>
      </c>
      <c r="M6" s="451"/>
      <c r="N6" s="451"/>
      <c r="O6" s="451"/>
      <c r="P6" s="451"/>
      <c r="Q6" s="451"/>
      <c r="R6" s="455"/>
      <c r="S6" s="455"/>
      <c r="T6" s="455"/>
      <c r="U6" s="455"/>
      <c r="V6" s="456"/>
      <c r="W6" s="459" t="s">
        <v>101</v>
      </c>
      <c r="X6" s="460"/>
      <c r="Y6" s="460"/>
      <c r="Z6" s="460"/>
      <c r="AA6" s="460"/>
      <c r="AB6" s="450"/>
      <c r="AC6" s="463" t="s">
        <v>102</v>
      </c>
      <c r="AD6" s="464"/>
      <c r="AE6" s="464"/>
      <c r="AF6" s="464"/>
      <c r="AG6" s="464"/>
      <c r="AH6" s="464"/>
      <c r="AI6" s="464"/>
      <c r="AJ6" s="464"/>
      <c r="AK6" s="464"/>
      <c r="AL6" s="465"/>
      <c r="AM6" s="472" t="s">
        <v>103</v>
      </c>
      <c r="AN6" s="473"/>
      <c r="AO6" s="473"/>
      <c r="AP6" s="473"/>
      <c r="AQ6" s="473"/>
      <c r="AR6" s="473"/>
      <c r="AS6" s="473"/>
      <c r="AT6" s="474"/>
      <c r="AU6" s="475" t="s">
        <v>96</v>
      </c>
      <c r="AV6" s="476"/>
      <c r="AW6" s="476"/>
      <c r="AX6" s="476"/>
      <c r="AY6" s="477" t="s">
        <v>104</v>
      </c>
      <c r="AZ6" s="478"/>
      <c r="BA6" s="478"/>
      <c r="BB6" s="478"/>
      <c r="BC6" s="478"/>
      <c r="BD6" s="478"/>
      <c r="BE6" s="478"/>
      <c r="BF6" s="478"/>
      <c r="BG6" s="478"/>
      <c r="BH6" s="478"/>
      <c r="BI6" s="478"/>
      <c r="BJ6" s="478"/>
      <c r="BK6" s="478"/>
      <c r="BL6" s="478"/>
      <c r="BM6" s="479"/>
      <c r="BN6" s="443">
        <v>4194399</v>
      </c>
      <c r="BO6" s="444"/>
      <c r="BP6" s="444"/>
      <c r="BQ6" s="444"/>
      <c r="BR6" s="444"/>
      <c r="BS6" s="444"/>
      <c r="BT6" s="444"/>
      <c r="BU6" s="445"/>
      <c r="BV6" s="443">
        <v>3839949</v>
      </c>
      <c r="BW6" s="444"/>
      <c r="BX6" s="444"/>
      <c r="BY6" s="444"/>
      <c r="BZ6" s="444"/>
      <c r="CA6" s="444"/>
      <c r="CB6" s="444"/>
      <c r="CC6" s="445"/>
      <c r="CD6" s="446" t="s">
        <v>105</v>
      </c>
      <c r="CE6" s="447"/>
      <c r="CF6" s="447"/>
      <c r="CG6" s="447"/>
      <c r="CH6" s="447"/>
      <c r="CI6" s="447"/>
      <c r="CJ6" s="447"/>
      <c r="CK6" s="447"/>
      <c r="CL6" s="447"/>
      <c r="CM6" s="447"/>
      <c r="CN6" s="447"/>
      <c r="CO6" s="447"/>
      <c r="CP6" s="447"/>
      <c r="CQ6" s="447"/>
      <c r="CR6" s="447"/>
      <c r="CS6" s="448"/>
      <c r="CT6" s="480">
        <v>89.2</v>
      </c>
      <c r="CU6" s="481"/>
      <c r="CV6" s="481"/>
      <c r="CW6" s="481"/>
      <c r="CX6" s="481"/>
      <c r="CY6" s="481"/>
      <c r="CZ6" s="481"/>
      <c r="DA6" s="482"/>
      <c r="DB6" s="480">
        <v>86.1</v>
      </c>
      <c r="DC6" s="481"/>
      <c r="DD6" s="481"/>
      <c r="DE6" s="481"/>
      <c r="DF6" s="481"/>
      <c r="DG6" s="481"/>
      <c r="DH6" s="481"/>
      <c r="DI6" s="482"/>
    </row>
    <row r="7" spans="1:119" ht="18.75" customHeight="1" x14ac:dyDescent="0.2">
      <c r="A7" s="181"/>
      <c r="B7" s="419"/>
      <c r="C7" s="420"/>
      <c r="D7" s="420"/>
      <c r="E7" s="421"/>
      <c r="F7" s="421"/>
      <c r="G7" s="421"/>
      <c r="H7" s="421"/>
      <c r="I7" s="421"/>
      <c r="J7" s="421"/>
      <c r="K7" s="421"/>
      <c r="L7" s="421"/>
      <c r="M7" s="421"/>
      <c r="N7" s="421"/>
      <c r="O7" s="421"/>
      <c r="P7" s="421"/>
      <c r="Q7" s="421"/>
      <c r="R7" s="427"/>
      <c r="S7" s="427"/>
      <c r="T7" s="427"/>
      <c r="U7" s="427"/>
      <c r="V7" s="428"/>
      <c r="W7" s="431"/>
      <c r="X7" s="432"/>
      <c r="Y7" s="432"/>
      <c r="Z7" s="432"/>
      <c r="AA7" s="432"/>
      <c r="AB7" s="420"/>
      <c r="AC7" s="466"/>
      <c r="AD7" s="467"/>
      <c r="AE7" s="467"/>
      <c r="AF7" s="467"/>
      <c r="AG7" s="467"/>
      <c r="AH7" s="467"/>
      <c r="AI7" s="467"/>
      <c r="AJ7" s="467"/>
      <c r="AK7" s="467"/>
      <c r="AL7" s="468"/>
      <c r="AM7" s="472" t="s">
        <v>106</v>
      </c>
      <c r="AN7" s="473"/>
      <c r="AO7" s="473"/>
      <c r="AP7" s="473"/>
      <c r="AQ7" s="473"/>
      <c r="AR7" s="473"/>
      <c r="AS7" s="473"/>
      <c r="AT7" s="474"/>
      <c r="AU7" s="475" t="s">
        <v>107</v>
      </c>
      <c r="AV7" s="476"/>
      <c r="AW7" s="476"/>
      <c r="AX7" s="476"/>
      <c r="AY7" s="477" t="s">
        <v>108</v>
      </c>
      <c r="AZ7" s="478"/>
      <c r="BA7" s="478"/>
      <c r="BB7" s="478"/>
      <c r="BC7" s="478"/>
      <c r="BD7" s="478"/>
      <c r="BE7" s="478"/>
      <c r="BF7" s="478"/>
      <c r="BG7" s="478"/>
      <c r="BH7" s="478"/>
      <c r="BI7" s="478"/>
      <c r="BJ7" s="478"/>
      <c r="BK7" s="478"/>
      <c r="BL7" s="478"/>
      <c r="BM7" s="479"/>
      <c r="BN7" s="443">
        <v>197750</v>
      </c>
      <c r="BO7" s="444"/>
      <c r="BP7" s="444"/>
      <c r="BQ7" s="444"/>
      <c r="BR7" s="444"/>
      <c r="BS7" s="444"/>
      <c r="BT7" s="444"/>
      <c r="BU7" s="445"/>
      <c r="BV7" s="443">
        <v>41559</v>
      </c>
      <c r="BW7" s="444"/>
      <c r="BX7" s="444"/>
      <c r="BY7" s="444"/>
      <c r="BZ7" s="444"/>
      <c r="CA7" s="444"/>
      <c r="CB7" s="444"/>
      <c r="CC7" s="445"/>
      <c r="CD7" s="446" t="s">
        <v>109</v>
      </c>
      <c r="CE7" s="447"/>
      <c r="CF7" s="447"/>
      <c r="CG7" s="447"/>
      <c r="CH7" s="447"/>
      <c r="CI7" s="447"/>
      <c r="CJ7" s="447"/>
      <c r="CK7" s="447"/>
      <c r="CL7" s="447"/>
      <c r="CM7" s="447"/>
      <c r="CN7" s="447"/>
      <c r="CO7" s="447"/>
      <c r="CP7" s="447"/>
      <c r="CQ7" s="447"/>
      <c r="CR7" s="447"/>
      <c r="CS7" s="448"/>
      <c r="CT7" s="443">
        <v>28883930</v>
      </c>
      <c r="CU7" s="444"/>
      <c r="CV7" s="444"/>
      <c r="CW7" s="444"/>
      <c r="CX7" s="444"/>
      <c r="CY7" s="444"/>
      <c r="CZ7" s="444"/>
      <c r="DA7" s="445"/>
      <c r="DB7" s="443">
        <v>29453096</v>
      </c>
      <c r="DC7" s="444"/>
      <c r="DD7" s="444"/>
      <c r="DE7" s="444"/>
      <c r="DF7" s="444"/>
      <c r="DG7" s="444"/>
      <c r="DH7" s="444"/>
      <c r="DI7" s="445"/>
    </row>
    <row r="8" spans="1:119" ht="18.75" customHeight="1" thickBot="1" x14ac:dyDescent="0.25">
      <c r="A8" s="181"/>
      <c r="B8" s="452"/>
      <c r="C8" s="453"/>
      <c r="D8" s="453"/>
      <c r="E8" s="454"/>
      <c r="F8" s="454"/>
      <c r="G8" s="454"/>
      <c r="H8" s="454"/>
      <c r="I8" s="454"/>
      <c r="J8" s="454"/>
      <c r="K8" s="454"/>
      <c r="L8" s="454"/>
      <c r="M8" s="454"/>
      <c r="N8" s="454"/>
      <c r="O8" s="454"/>
      <c r="P8" s="454"/>
      <c r="Q8" s="454"/>
      <c r="R8" s="457"/>
      <c r="S8" s="457"/>
      <c r="T8" s="457"/>
      <c r="U8" s="457"/>
      <c r="V8" s="458"/>
      <c r="W8" s="461"/>
      <c r="X8" s="462"/>
      <c r="Y8" s="462"/>
      <c r="Z8" s="462"/>
      <c r="AA8" s="462"/>
      <c r="AB8" s="453"/>
      <c r="AC8" s="469"/>
      <c r="AD8" s="470"/>
      <c r="AE8" s="470"/>
      <c r="AF8" s="470"/>
      <c r="AG8" s="470"/>
      <c r="AH8" s="470"/>
      <c r="AI8" s="470"/>
      <c r="AJ8" s="470"/>
      <c r="AK8" s="470"/>
      <c r="AL8" s="471"/>
      <c r="AM8" s="472" t="s">
        <v>110</v>
      </c>
      <c r="AN8" s="473"/>
      <c r="AO8" s="473"/>
      <c r="AP8" s="473"/>
      <c r="AQ8" s="473"/>
      <c r="AR8" s="473"/>
      <c r="AS8" s="473"/>
      <c r="AT8" s="474"/>
      <c r="AU8" s="475" t="s">
        <v>111</v>
      </c>
      <c r="AV8" s="476"/>
      <c r="AW8" s="476"/>
      <c r="AX8" s="476"/>
      <c r="AY8" s="477" t="s">
        <v>112</v>
      </c>
      <c r="AZ8" s="478"/>
      <c r="BA8" s="478"/>
      <c r="BB8" s="478"/>
      <c r="BC8" s="478"/>
      <c r="BD8" s="478"/>
      <c r="BE8" s="478"/>
      <c r="BF8" s="478"/>
      <c r="BG8" s="478"/>
      <c r="BH8" s="478"/>
      <c r="BI8" s="478"/>
      <c r="BJ8" s="478"/>
      <c r="BK8" s="478"/>
      <c r="BL8" s="478"/>
      <c r="BM8" s="479"/>
      <c r="BN8" s="443">
        <v>3996649</v>
      </c>
      <c r="BO8" s="444"/>
      <c r="BP8" s="444"/>
      <c r="BQ8" s="444"/>
      <c r="BR8" s="444"/>
      <c r="BS8" s="444"/>
      <c r="BT8" s="444"/>
      <c r="BU8" s="445"/>
      <c r="BV8" s="443">
        <v>3798390</v>
      </c>
      <c r="BW8" s="444"/>
      <c r="BX8" s="444"/>
      <c r="BY8" s="444"/>
      <c r="BZ8" s="444"/>
      <c r="CA8" s="444"/>
      <c r="CB8" s="444"/>
      <c r="CC8" s="445"/>
      <c r="CD8" s="446" t="s">
        <v>113</v>
      </c>
      <c r="CE8" s="447"/>
      <c r="CF8" s="447"/>
      <c r="CG8" s="447"/>
      <c r="CH8" s="447"/>
      <c r="CI8" s="447"/>
      <c r="CJ8" s="447"/>
      <c r="CK8" s="447"/>
      <c r="CL8" s="447"/>
      <c r="CM8" s="447"/>
      <c r="CN8" s="447"/>
      <c r="CO8" s="447"/>
      <c r="CP8" s="447"/>
      <c r="CQ8" s="447"/>
      <c r="CR8" s="447"/>
      <c r="CS8" s="448"/>
      <c r="CT8" s="483">
        <v>0.63</v>
      </c>
      <c r="CU8" s="484"/>
      <c r="CV8" s="484"/>
      <c r="CW8" s="484"/>
      <c r="CX8" s="484"/>
      <c r="CY8" s="484"/>
      <c r="CZ8" s="484"/>
      <c r="DA8" s="485"/>
      <c r="DB8" s="483">
        <v>0.64</v>
      </c>
      <c r="DC8" s="484"/>
      <c r="DD8" s="484"/>
      <c r="DE8" s="484"/>
      <c r="DF8" s="484"/>
      <c r="DG8" s="484"/>
      <c r="DH8" s="484"/>
      <c r="DI8" s="485"/>
    </row>
    <row r="9" spans="1:119" ht="18.75" customHeight="1" thickBot="1" x14ac:dyDescent="0.25">
      <c r="A9" s="181"/>
      <c r="B9" s="437" t="s">
        <v>114</v>
      </c>
      <c r="C9" s="438"/>
      <c r="D9" s="438"/>
      <c r="E9" s="438"/>
      <c r="F9" s="438"/>
      <c r="G9" s="438"/>
      <c r="H9" s="438"/>
      <c r="I9" s="438"/>
      <c r="J9" s="438"/>
      <c r="K9" s="486"/>
      <c r="L9" s="487" t="s">
        <v>115</v>
      </c>
      <c r="M9" s="488"/>
      <c r="N9" s="488"/>
      <c r="O9" s="488"/>
      <c r="P9" s="488"/>
      <c r="Q9" s="489"/>
      <c r="R9" s="490">
        <v>104791</v>
      </c>
      <c r="S9" s="491"/>
      <c r="T9" s="491"/>
      <c r="U9" s="491"/>
      <c r="V9" s="492"/>
      <c r="W9" s="400" t="s">
        <v>116</v>
      </c>
      <c r="X9" s="401"/>
      <c r="Y9" s="401"/>
      <c r="Z9" s="401"/>
      <c r="AA9" s="401"/>
      <c r="AB9" s="401"/>
      <c r="AC9" s="401"/>
      <c r="AD9" s="401"/>
      <c r="AE9" s="401"/>
      <c r="AF9" s="401"/>
      <c r="AG9" s="401"/>
      <c r="AH9" s="401"/>
      <c r="AI9" s="401"/>
      <c r="AJ9" s="401"/>
      <c r="AK9" s="401"/>
      <c r="AL9" s="402"/>
      <c r="AM9" s="472" t="s">
        <v>117</v>
      </c>
      <c r="AN9" s="473"/>
      <c r="AO9" s="473"/>
      <c r="AP9" s="473"/>
      <c r="AQ9" s="473"/>
      <c r="AR9" s="473"/>
      <c r="AS9" s="473"/>
      <c r="AT9" s="474"/>
      <c r="AU9" s="475" t="s">
        <v>118</v>
      </c>
      <c r="AV9" s="476"/>
      <c r="AW9" s="476"/>
      <c r="AX9" s="476"/>
      <c r="AY9" s="477" t="s">
        <v>119</v>
      </c>
      <c r="AZ9" s="478"/>
      <c r="BA9" s="478"/>
      <c r="BB9" s="478"/>
      <c r="BC9" s="478"/>
      <c r="BD9" s="478"/>
      <c r="BE9" s="478"/>
      <c r="BF9" s="478"/>
      <c r="BG9" s="478"/>
      <c r="BH9" s="478"/>
      <c r="BI9" s="478"/>
      <c r="BJ9" s="478"/>
      <c r="BK9" s="478"/>
      <c r="BL9" s="478"/>
      <c r="BM9" s="479"/>
      <c r="BN9" s="443">
        <v>198259</v>
      </c>
      <c r="BO9" s="444"/>
      <c r="BP9" s="444"/>
      <c r="BQ9" s="444"/>
      <c r="BR9" s="444"/>
      <c r="BS9" s="444"/>
      <c r="BT9" s="444"/>
      <c r="BU9" s="445"/>
      <c r="BV9" s="443">
        <v>741094</v>
      </c>
      <c r="BW9" s="444"/>
      <c r="BX9" s="444"/>
      <c r="BY9" s="444"/>
      <c r="BZ9" s="444"/>
      <c r="CA9" s="444"/>
      <c r="CB9" s="444"/>
      <c r="CC9" s="445"/>
      <c r="CD9" s="446" t="s">
        <v>120</v>
      </c>
      <c r="CE9" s="447"/>
      <c r="CF9" s="447"/>
      <c r="CG9" s="447"/>
      <c r="CH9" s="447"/>
      <c r="CI9" s="447"/>
      <c r="CJ9" s="447"/>
      <c r="CK9" s="447"/>
      <c r="CL9" s="447"/>
      <c r="CM9" s="447"/>
      <c r="CN9" s="447"/>
      <c r="CO9" s="447"/>
      <c r="CP9" s="447"/>
      <c r="CQ9" s="447"/>
      <c r="CR9" s="447"/>
      <c r="CS9" s="448"/>
      <c r="CT9" s="440">
        <v>12.8</v>
      </c>
      <c r="CU9" s="441"/>
      <c r="CV9" s="441"/>
      <c r="CW9" s="441"/>
      <c r="CX9" s="441"/>
      <c r="CY9" s="441"/>
      <c r="CZ9" s="441"/>
      <c r="DA9" s="442"/>
      <c r="DB9" s="440">
        <v>12</v>
      </c>
      <c r="DC9" s="441"/>
      <c r="DD9" s="441"/>
      <c r="DE9" s="441"/>
      <c r="DF9" s="441"/>
      <c r="DG9" s="441"/>
      <c r="DH9" s="441"/>
      <c r="DI9" s="442"/>
    </row>
    <row r="10" spans="1:119" ht="18.75" customHeight="1" thickBot="1" x14ac:dyDescent="0.25">
      <c r="A10" s="181"/>
      <c r="B10" s="437"/>
      <c r="C10" s="438"/>
      <c r="D10" s="438"/>
      <c r="E10" s="438"/>
      <c r="F10" s="438"/>
      <c r="G10" s="438"/>
      <c r="H10" s="438"/>
      <c r="I10" s="438"/>
      <c r="J10" s="438"/>
      <c r="K10" s="486"/>
      <c r="L10" s="493" t="s">
        <v>121</v>
      </c>
      <c r="M10" s="473"/>
      <c r="N10" s="473"/>
      <c r="O10" s="473"/>
      <c r="P10" s="473"/>
      <c r="Q10" s="474"/>
      <c r="R10" s="494">
        <v>108174</v>
      </c>
      <c r="S10" s="495"/>
      <c r="T10" s="495"/>
      <c r="U10" s="495"/>
      <c r="V10" s="496"/>
      <c r="W10" s="431"/>
      <c r="X10" s="432"/>
      <c r="Y10" s="432"/>
      <c r="Z10" s="432"/>
      <c r="AA10" s="432"/>
      <c r="AB10" s="432"/>
      <c r="AC10" s="432"/>
      <c r="AD10" s="432"/>
      <c r="AE10" s="432"/>
      <c r="AF10" s="432"/>
      <c r="AG10" s="432"/>
      <c r="AH10" s="432"/>
      <c r="AI10" s="432"/>
      <c r="AJ10" s="432"/>
      <c r="AK10" s="432"/>
      <c r="AL10" s="435"/>
      <c r="AM10" s="472" t="s">
        <v>122</v>
      </c>
      <c r="AN10" s="473"/>
      <c r="AO10" s="473"/>
      <c r="AP10" s="473"/>
      <c r="AQ10" s="473"/>
      <c r="AR10" s="473"/>
      <c r="AS10" s="473"/>
      <c r="AT10" s="474"/>
      <c r="AU10" s="475" t="s">
        <v>111</v>
      </c>
      <c r="AV10" s="476"/>
      <c r="AW10" s="476"/>
      <c r="AX10" s="476"/>
      <c r="AY10" s="477" t="s">
        <v>123</v>
      </c>
      <c r="AZ10" s="478"/>
      <c r="BA10" s="478"/>
      <c r="BB10" s="478"/>
      <c r="BC10" s="478"/>
      <c r="BD10" s="478"/>
      <c r="BE10" s="478"/>
      <c r="BF10" s="478"/>
      <c r="BG10" s="478"/>
      <c r="BH10" s="478"/>
      <c r="BI10" s="478"/>
      <c r="BJ10" s="478"/>
      <c r="BK10" s="478"/>
      <c r="BL10" s="478"/>
      <c r="BM10" s="479"/>
      <c r="BN10" s="443">
        <v>2101567</v>
      </c>
      <c r="BO10" s="444"/>
      <c r="BP10" s="444"/>
      <c r="BQ10" s="444"/>
      <c r="BR10" s="444"/>
      <c r="BS10" s="444"/>
      <c r="BT10" s="444"/>
      <c r="BU10" s="445"/>
      <c r="BV10" s="443">
        <v>2501268</v>
      </c>
      <c r="BW10" s="444"/>
      <c r="BX10" s="444"/>
      <c r="BY10" s="444"/>
      <c r="BZ10" s="444"/>
      <c r="CA10" s="444"/>
      <c r="CB10" s="444"/>
      <c r="CC10" s="445"/>
      <c r="CD10" s="184" t="s">
        <v>124</v>
      </c>
      <c r="CE10" s="185"/>
      <c r="CF10" s="185"/>
      <c r="CG10" s="185"/>
      <c r="CH10" s="185"/>
      <c r="CI10" s="185"/>
      <c r="CJ10" s="185"/>
      <c r="CK10" s="185"/>
      <c r="CL10" s="185"/>
      <c r="CM10" s="185"/>
      <c r="CN10" s="185"/>
      <c r="CO10" s="185"/>
      <c r="CP10" s="185"/>
      <c r="CQ10" s="185"/>
      <c r="CR10" s="185"/>
      <c r="CS10" s="186"/>
      <c r="CT10" s="187"/>
      <c r="CU10" s="188"/>
      <c r="CV10" s="188"/>
      <c r="CW10" s="188"/>
      <c r="CX10" s="188"/>
      <c r="CY10" s="188"/>
      <c r="CZ10" s="188"/>
      <c r="DA10" s="189"/>
      <c r="DB10" s="187"/>
      <c r="DC10" s="188"/>
      <c r="DD10" s="188"/>
      <c r="DE10" s="188"/>
      <c r="DF10" s="188"/>
      <c r="DG10" s="188"/>
      <c r="DH10" s="188"/>
      <c r="DI10" s="189"/>
    </row>
    <row r="11" spans="1:119" ht="18.75" customHeight="1" thickBot="1" x14ac:dyDescent="0.25">
      <c r="A11" s="181"/>
      <c r="B11" s="437"/>
      <c r="C11" s="438"/>
      <c r="D11" s="438"/>
      <c r="E11" s="438"/>
      <c r="F11" s="438"/>
      <c r="G11" s="438"/>
      <c r="H11" s="438"/>
      <c r="I11" s="438"/>
      <c r="J11" s="438"/>
      <c r="K11" s="486"/>
      <c r="L11" s="497" t="s">
        <v>125</v>
      </c>
      <c r="M11" s="498"/>
      <c r="N11" s="498"/>
      <c r="O11" s="498"/>
      <c r="P11" s="498"/>
      <c r="Q11" s="499"/>
      <c r="R11" s="500" t="s">
        <v>126</v>
      </c>
      <c r="S11" s="501"/>
      <c r="T11" s="501"/>
      <c r="U11" s="501"/>
      <c r="V11" s="502"/>
      <c r="W11" s="431"/>
      <c r="X11" s="432"/>
      <c r="Y11" s="432"/>
      <c r="Z11" s="432"/>
      <c r="AA11" s="432"/>
      <c r="AB11" s="432"/>
      <c r="AC11" s="432"/>
      <c r="AD11" s="432"/>
      <c r="AE11" s="432"/>
      <c r="AF11" s="432"/>
      <c r="AG11" s="432"/>
      <c r="AH11" s="432"/>
      <c r="AI11" s="432"/>
      <c r="AJ11" s="432"/>
      <c r="AK11" s="432"/>
      <c r="AL11" s="435"/>
      <c r="AM11" s="472" t="s">
        <v>127</v>
      </c>
      <c r="AN11" s="473"/>
      <c r="AO11" s="473"/>
      <c r="AP11" s="473"/>
      <c r="AQ11" s="473"/>
      <c r="AR11" s="473"/>
      <c r="AS11" s="473"/>
      <c r="AT11" s="474"/>
      <c r="AU11" s="475" t="s">
        <v>128</v>
      </c>
      <c r="AV11" s="476"/>
      <c r="AW11" s="476"/>
      <c r="AX11" s="476"/>
      <c r="AY11" s="477" t="s">
        <v>129</v>
      </c>
      <c r="AZ11" s="478"/>
      <c r="BA11" s="478"/>
      <c r="BB11" s="478"/>
      <c r="BC11" s="478"/>
      <c r="BD11" s="478"/>
      <c r="BE11" s="478"/>
      <c r="BF11" s="478"/>
      <c r="BG11" s="478"/>
      <c r="BH11" s="478"/>
      <c r="BI11" s="478"/>
      <c r="BJ11" s="478"/>
      <c r="BK11" s="478"/>
      <c r="BL11" s="478"/>
      <c r="BM11" s="479"/>
      <c r="BN11" s="443">
        <v>0</v>
      </c>
      <c r="BO11" s="444"/>
      <c r="BP11" s="444"/>
      <c r="BQ11" s="444"/>
      <c r="BR11" s="444"/>
      <c r="BS11" s="444"/>
      <c r="BT11" s="444"/>
      <c r="BU11" s="445"/>
      <c r="BV11" s="443">
        <v>0</v>
      </c>
      <c r="BW11" s="444"/>
      <c r="BX11" s="444"/>
      <c r="BY11" s="444"/>
      <c r="BZ11" s="444"/>
      <c r="CA11" s="444"/>
      <c r="CB11" s="444"/>
      <c r="CC11" s="445"/>
      <c r="CD11" s="446" t="s">
        <v>130</v>
      </c>
      <c r="CE11" s="447"/>
      <c r="CF11" s="447"/>
      <c r="CG11" s="447"/>
      <c r="CH11" s="447"/>
      <c r="CI11" s="447"/>
      <c r="CJ11" s="447"/>
      <c r="CK11" s="447"/>
      <c r="CL11" s="447"/>
      <c r="CM11" s="447"/>
      <c r="CN11" s="447"/>
      <c r="CO11" s="447"/>
      <c r="CP11" s="447"/>
      <c r="CQ11" s="447"/>
      <c r="CR11" s="447"/>
      <c r="CS11" s="448"/>
      <c r="CT11" s="483" t="s">
        <v>131</v>
      </c>
      <c r="CU11" s="484"/>
      <c r="CV11" s="484"/>
      <c r="CW11" s="484"/>
      <c r="CX11" s="484"/>
      <c r="CY11" s="484"/>
      <c r="CZ11" s="484"/>
      <c r="DA11" s="485"/>
      <c r="DB11" s="483" t="s">
        <v>132</v>
      </c>
      <c r="DC11" s="484"/>
      <c r="DD11" s="484"/>
      <c r="DE11" s="484"/>
      <c r="DF11" s="484"/>
      <c r="DG11" s="484"/>
      <c r="DH11" s="484"/>
      <c r="DI11" s="485"/>
    </row>
    <row r="12" spans="1:119" ht="18.75" customHeight="1" x14ac:dyDescent="0.2">
      <c r="A12" s="181"/>
      <c r="B12" s="503" t="s">
        <v>133</v>
      </c>
      <c r="C12" s="504"/>
      <c r="D12" s="504"/>
      <c r="E12" s="504"/>
      <c r="F12" s="504"/>
      <c r="G12" s="504"/>
      <c r="H12" s="504"/>
      <c r="I12" s="504"/>
      <c r="J12" s="504"/>
      <c r="K12" s="505"/>
      <c r="L12" s="512" t="s">
        <v>134</v>
      </c>
      <c r="M12" s="513"/>
      <c r="N12" s="513"/>
      <c r="O12" s="513"/>
      <c r="P12" s="513"/>
      <c r="Q12" s="514"/>
      <c r="R12" s="515">
        <v>105616</v>
      </c>
      <c r="S12" s="516"/>
      <c r="T12" s="516"/>
      <c r="U12" s="516"/>
      <c r="V12" s="517"/>
      <c r="W12" s="518" t="s">
        <v>1</v>
      </c>
      <c r="X12" s="476"/>
      <c r="Y12" s="476"/>
      <c r="Z12" s="476"/>
      <c r="AA12" s="476"/>
      <c r="AB12" s="519"/>
      <c r="AC12" s="520" t="s">
        <v>135</v>
      </c>
      <c r="AD12" s="521"/>
      <c r="AE12" s="521"/>
      <c r="AF12" s="521"/>
      <c r="AG12" s="522"/>
      <c r="AH12" s="520" t="s">
        <v>136</v>
      </c>
      <c r="AI12" s="521"/>
      <c r="AJ12" s="521"/>
      <c r="AK12" s="521"/>
      <c r="AL12" s="523"/>
      <c r="AM12" s="472" t="s">
        <v>137</v>
      </c>
      <c r="AN12" s="473"/>
      <c r="AO12" s="473"/>
      <c r="AP12" s="473"/>
      <c r="AQ12" s="473"/>
      <c r="AR12" s="473"/>
      <c r="AS12" s="473"/>
      <c r="AT12" s="474"/>
      <c r="AU12" s="475" t="s">
        <v>118</v>
      </c>
      <c r="AV12" s="476"/>
      <c r="AW12" s="476"/>
      <c r="AX12" s="476"/>
      <c r="AY12" s="477" t="s">
        <v>138</v>
      </c>
      <c r="AZ12" s="478"/>
      <c r="BA12" s="478"/>
      <c r="BB12" s="478"/>
      <c r="BC12" s="478"/>
      <c r="BD12" s="478"/>
      <c r="BE12" s="478"/>
      <c r="BF12" s="478"/>
      <c r="BG12" s="478"/>
      <c r="BH12" s="478"/>
      <c r="BI12" s="478"/>
      <c r="BJ12" s="478"/>
      <c r="BK12" s="478"/>
      <c r="BL12" s="478"/>
      <c r="BM12" s="479"/>
      <c r="BN12" s="443">
        <v>2100000</v>
      </c>
      <c r="BO12" s="444"/>
      <c r="BP12" s="444"/>
      <c r="BQ12" s="444"/>
      <c r="BR12" s="444"/>
      <c r="BS12" s="444"/>
      <c r="BT12" s="444"/>
      <c r="BU12" s="445"/>
      <c r="BV12" s="443">
        <v>1411348</v>
      </c>
      <c r="BW12" s="444"/>
      <c r="BX12" s="444"/>
      <c r="BY12" s="444"/>
      <c r="BZ12" s="444"/>
      <c r="CA12" s="444"/>
      <c r="CB12" s="444"/>
      <c r="CC12" s="445"/>
      <c r="CD12" s="446" t="s">
        <v>139</v>
      </c>
      <c r="CE12" s="447"/>
      <c r="CF12" s="447"/>
      <c r="CG12" s="447"/>
      <c r="CH12" s="447"/>
      <c r="CI12" s="447"/>
      <c r="CJ12" s="447"/>
      <c r="CK12" s="447"/>
      <c r="CL12" s="447"/>
      <c r="CM12" s="447"/>
      <c r="CN12" s="447"/>
      <c r="CO12" s="447"/>
      <c r="CP12" s="447"/>
      <c r="CQ12" s="447"/>
      <c r="CR12" s="447"/>
      <c r="CS12" s="448"/>
      <c r="CT12" s="483" t="s">
        <v>140</v>
      </c>
      <c r="CU12" s="484"/>
      <c r="CV12" s="484"/>
      <c r="CW12" s="484"/>
      <c r="CX12" s="484"/>
      <c r="CY12" s="484"/>
      <c r="CZ12" s="484"/>
      <c r="DA12" s="485"/>
      <c r="DB12" s="483" t="s">
        <v>132</v>
      </c>
      <c r="DC12" s="484"/>
      <c r="DD12" s="484"/>
      <c r="DE12" s="484"/>
      <c r="DF12" s="484"/>
      <c r="DG12" s="484"/>
      <c r="DH12" s="484"/>
      <c r="DI12" s="485"/>
    </row>
    <row r="13" spans="1:119" ht="18.75" customHeight="1" x14ac:dyDescent="0.2">
      <c r="A13" s="181"/>
      <c r="B13" s="506"/>
      <c r="C13" s="507"/>
      <c r="D13" s="507"/>
      <c r="E13" s="507"/>
      <c r="F13" s="507"/>
      <c r="G13" s="507"/>
      <c r="H13" s="507"/>
      <c r="I13" s="507"/>
      <c r="J13" s="507"/>
      <c r="K13" s="508"/>
      <c r="L13" s="190"/>
      <c r="M13" s="534" t="s">
        <v>141</v>
      </c>
      <c r="N13" s="535"/>
      <c r="O13" s="535"/>
      <c r="P13" s="535"/>
      <c r="Q13" s="536"/>
      <c r="R13" s="527">
        <v>104214</v>
      </c>
      <c r="S13" s="528"/>
      <c r="T13" s="528"/>
      <c r="U13" s="528"/>
      <c r="V13" s="529"/>
      <c r="W13" s="459" t="s">
        <v>142</v>
      </c>
      <c r="X13" s="460"/>
      <c r="Y13" s="460"/>
      <c r="Z13" s="460"/>
      <c r="AA13" s="460"/>
      <c r="AB13" s="450"/>
      <c r="AC13" s="494">
        <v>3413</v>
      </c>
      <c r="AD13" s="495"/>
      <c r="AE13" s="495"/>
      <c r="AF13" s="495"/>
      <c r="AG13" s="537"/>
      <c r="AH13" s="494">
        <v>3811</v>
      </c>
      <c r="AI13" s="495"/>
      <c r="AJ13" s="495"/>
      <c r="AK13" s="495"/>
      <c r="AL13" s="496"/>
      <c r="AM13" s="472" t="s">
        <v>143</v>
      </c>
      <c r="AN13" s="473"/>
      <c r="AO13" s="473"/>
      <c r="AP13" s="473"/>
      <c r="AQ13" s="473"/>
      <c r="AR13" s="473"/>
      <c r="AS13" s="473"/>
      <c r="AT13" s="474"/>
      <c r="AU13" s="475" t="s">
        <v>144</v>
      </c>
      <c r="AV13" s="476"/>
      <c r="AW13" s="476"/>
      <c r="AX13" s="476"/>
      <c r="AY13" s="477" t="s">
        <v>145</v>
      </c>
      <c r="AZ13" s="478"/>
      <c r="BA13" s="478"/>
      <c r="BB13" s="478"/>
      <c r="BC13" s="478"/>
      <c r="BD13" s="478"/>
      <c r="BE13" s="478"/>
      <c r="BF13" s="478"/>
      <c r="BG13" s="478"/>
      <c r="BH13" s="478"/>
      <c r="BI13" s="478"/>
      <c r="BJ13" s="478"/>
      <c r="BK13" s="478"/>
      <c r="BL13" s="478"/>
      <c r="BM13" s="479"/>
      <c r="BN13" s="443">
        <v>199826</v>
      </c>
      <c r="BO13" s="444"/>
      <c r="BP13" s="444"/>
      <c r="BQ13" s="444"/>
      <c r="BR13" s="444"/>
      <c r="BS13" s="444"/>
      <c r="BT13" s="444"/>
      <c r="BU13" s="445"/>
      <c r="BV13" s="443">
        <v>1831014</v>
      </c>
      <c r="BW13" s="444"/>
      <c r="BX13" s="444"/>
      <c r="BY13" s="444"/>
      <c r="BZ13" s="444"/>
      <c r="CA13" s="444"/>
      <c r="CB13" s="444"/>
      <c r="CC13" s="445"/>
      <c r="CD13" s="446" t="s">
        <v>146</v>
      </c>
      <c r="CE13" s="447"/>
      <c r="CF13" s="447"/>
      <c r="CG13" s="447"/>
      <c r="CH13" s="447"/>
      <c r="CI13" s="447"/>
      <c r="CJ13" s="447"/>
      <c r="CK13" s="447"/>
      <c r="CL13" s="447"/>
      <c r="CM13" s="447"/>
      <c r="CN13" s="447"/>
      <c r="CO13" s="447"/>
      <c r="CP13" s="447"/>
      <c r="CQ13" s="447"/>
      <c r="CR13" s="447"/>
      <c r="CS13" s="448"/>
      <c r="CT13" s="440">
        <v>7.1</v>
      </c>
      <c r="CU13" s="441"/>
      <c r="CV13" s="441"/>
      <c r="CW13" s="441"/>
      <c r="CX13" s="441"/>
      <c r="CY13" s="441"/>
      <c r="CZ13" s="441"/>
      <c r="DA13" s="442"/>
      <c r="DB13" s="440">
        <v>6.5</v>
      </c>
      <c r="DC13" s="441"/>
      <c r="DD13" s="441"/>
      <c r="DE13" s="441"/>
      <c r="DF13" s="441"/>
      <c r="DG13" s="441"/>
      <c r="DH13" s="441"/>
      <c r="DI13" s="442"/>
    </row>
    <row r="14" spans="1:119" ht="18.75" customHeight="1" thickBot="1" x14ac:dyDescent="0.25">
      <c r="A14" s="181"/>
      <c r="B14" s="506"/>
      <c r="C14" s="507"/>
      <c r="D14" s="507"/>
      <c r="E14" s="507"/>
      <c r="F14" s="507"/>
      <c r="G14" s="507"/>
      <c r="H14" s="507"/>
      <c r="I14" s="507"/>
      <c r="J14" s="507"/>
      <c r="K14" s="508"/>
      <c r="L14" s="524" t="s">
        <v>147</v>
      </c>
      <c r="M14" s="525"/>
      <c r="N14" s="525"/>
      <c r="O14" s="525"/>
      <c r="P14" s="525"/>
      <c r="Q14" s="526"/>
      <c r="R14" s="527">
        <v>106842</v>
      </c>
      <c r="S14" s="528"/>
      <c r="T14" s="528"/>
      <c r="U14" s="528"/>
      <c r="V14" s="529"/>
      <c r="W14" s="433"/>
      <c r="X14" s="434"/>
      <c r="Y14" s="434"/>
      <c r="Z14" s="434"/>
      <c r="AA14" s="434"/>
      <c r="AB14" s="423"/>
      <c r="AC14" s="530">
        <v>7</v>
      </c>
      <c r="AD14" s="531"/>
      <c r="AE14" s="531"/>
      <c r="AF14" s="531"/>
      <c r="AG14" s="532"/>
      <c r="AH14" s="530">
        <v>7.7</v>
      </c>
      <c r="AI14" s="531"/>
      <c r="AJ14" s="531"/>
      <c r="AK14" s="531"/>
      <c r="AL14" s="533"/>
      <c r="AM14" s="472"/>
      <c r="AN14" s="473"/>
      <c r="AO14" s="473"/>
      <c r="AP14" s="473"/>
      <c r="AQ14" s="473"/>
      <c r="AR14" s="473"/>
      <c r="AS14" s="473"/>
      <c r="AT14" s="474"/>
      <c r="AU14" s="475"/>
      <c r="AV14" s="476"/>
      <c r="AW14" s="476"/>
      <c r="AX14" s="476"/>
      <c r="AY14" s="477"/>
      <c r="AZ14" s="478"/>
      <c r="BA14" s="478"/>
      <c r="BB14" s="478"/>
      <c r="BC14" s="478"/>
      <c r="BD14" s="478"/>
      <c r="BE14" s="478"/>
      <c r="BF14" s="478"/>
      <c r="BG14" s="478"/>
      <c r="BH14" s="478"/>
      <c r="BI14" s="478"/>
      <c r="BJ14" s="478"/>
      <c r="BK14" s="478"/>
      <c r="BL14" s="478"/>
      <c r="BM14" s="479"/>
      <c r="BN14" s="443"/>
      <c r="BO14" s="444"/>
      <c r="BP14" s="444"/>
      <c r="BQ14" s="444"/>
      <c r="BR14" s="444"/>
      <c r="BS14" s="444"/>
      <c r="BT14" s="444"/>
      <c r="BU14" s="445"/>
      <c r="BV14" s="443"/>
      <c r="BW14" s="444"/>
      <c r="BX14" s="444"/>
      <c r="BY14" s="444"/>
      <c r="BZ14" s="444"/>
      <c r="CA14" s="444"/>
      <c r="CB14" s="444"/>
      <c r="CC14" s="445"/>
      <c r="CD14" s="538" t="s">
        <v>148</v>
      </c>
      <c r="CE14" s="539"/>
      <c r="CF14" s="539"/>
      <c r="CG14" s="539"/>
      <c r="CH14" s="539"/>
      <c r="CI14" s="539"/>
      <c r="CJ14" s="539"/>
      <c r="CK14" s="539"/>
      <c r="CL14" s="539"/>
      <c r="CM14" s="539"/>
      <c r="CN14" s="539"/>
      <c r="CO14" s="539"/>
      <c r="CP14" s="539"/>
      <c r="CQ14" s="539"/>
      <c r="CR14" s="539"/>
      <c r="CS14" s="540"/>
      <c r="CT14" s="541">
        <v>51.4</v>
      </c>
      <c r="CU14" s="542"/>
      <c r="CV14" s="542"/>
      <c r="CW14" s="542"/>
      <c r="CX14" s="542"/>
      <c r="CY14" s="542"/>
      <c r="CZ14" s="542"/>
      <c r="DA14" s="543"/>
      <c r="DB14" s="541">
        <v>55.1</v>
      </c>
      <c r="DC14" s="542"/>
      <c r="DD14" s="542"/>
      <c r="DE14" s="542"/>
      <c r="DF14" s="542"/>
      <c r="DG14" s="542"/>
      <c r="DH14" s="542"/>
      <c r="DI14" s="543"/>
    </row>
    <row r="15" spans="1:119" ht="18.75" customHeight="1" x14ac:dyDescent="0.2">
      <c r="A15" s="181"/>
      <c r="B15" s="506"/>
      <c r="C15" s="507"/>
      <c r="D15" s="507"/>
      <c r="E15" s="507"/>
      <c r="F15" s="507"/>
      <c r="G15" s="507"/>
      <c r="H15" s="507"/>
      <c r="I15" s="507"/>
      <c r="J15" s="507"/>
      <c r="K15" s="508"/>
      <c r="L15" s="190"/>
      <c r="M15" s="534" t="s">
        <v>149</v>
      </c>
      <c r="N15" s="535"/>
      <c r="O15" s="535"/>
      <c r="P15" s="535"/>
      <c r="Q15" s="536"/>
      <c r="R15" s="527">
        <v>105616</v>
      </c>
      <c r="S15" s="528"/>
      <c r="T15" s="528"/>
      <c r="U15" s="528"/>
      <c r="V15" s="529"/>
      <c r="W15" s="459" t="s">
        <v>150</v>
      </c>
      <c r="X15" s="460"/>
      <c r="Y15" s="460"/>
      <c r="Z15" s="460"/>
      <c r="AA15" s="460"/>
      <c r="AB15" s="450"/>
      <c r="AC15" s="494">
        <v>16006</v>
      </c>
      <c r="AD15" s="495"/>
      <c r="AE15" s="495"/>
      <c r="AF15" s="495"/>
      <c r="AG15" s="537"/>
      <c r="AH15" s="494">
        <v>16186</v>
      </c>
      <c r="AI15" s="495"/>
      <c r="AJ15" s="495"/>
      <c r="AK15" s="495"/>
      <c r="AL15" s="496"/>
      <c r="AM15" s="472"/>
      <c r="AN15" s="473"/>
      <c r="AO15" s="473"/>
      <c r="AP15" s="473"/>
      <c r="AQ15" s="473"/>
      <c r="AR15" s="473"/>
      <c r="AS15" s="473"/>
      <c r="AT15" s="474"/>
      <c r="AU15" s="475"/>
      <c r="AV15" s="476"/>
      <c r="AW15" s="476"/>
      <c r="AX15" s="476"/>
      <c r="AY15" s="403" t="s">
        <v>151</v>
      </c>
      <c r="AZ15" s="404"/>
      <c r="BA15" s="404"/>
      <c r="BB15" s="404"/>
      <c r="BC15" s="404"/>
      <c r="BD15" s="404"/>
      <c r="BE15" s="404"/>
      <c r="BF15" s="404"/>
      <c r="BG15" s="404"/>
      <c r="BH15" s="404"/>
      <c r="BI15" s="404"/>
      <c r="BJ15" s="404"/>
      <c r="BK15" s="404"/>
      <c r="BL15" s="404"/>
      <c r="BM15" s="405"/>
      <c r="BN15" s="406">
        <v>14997099</v>
      </c>
      <c r="BO15" s="407"/>
      <c r="BP15" s="407"/>
      <c r="BQ15" s="407"/>
      <c r="BR15" s="407"/>
      <c r="BS15" s="407"/>
      <c r="BT15" s="407"/>
      <c r="BU15" s="408"/>
      <c r="BV15" s="406">
        <v>14079232</v>
      </c>
      <c r="BW15" s="407"/>
      <c r="BX15" s="407"/>
      <c r="BY15" s="407"/>
      <c r="BZ15" s="407"/>
      <c r="CA15" s="407"/>
      <c r="CB15" s="407"/>
      <c r="CC15" s="408"/>
      <c r="CD15" s="544" t="s">
        <v>152</v>
      </c>
      <c r="CE15" s="545"/>
      <c r="CF15" s="545"/>
      <c r="CG15" s="545"/>
      <c r="CH15" s="545"/>
      <c r="CI15" s="545"/>
      <c r="CJ15" s="545"/>
      <c r="CK15" s="545"/>
      <c r="CL15" s="545"/>
      <c r="CM15" s="545"/>
      <c r="CN15" s="545"/>
      <c r="CO15" s="545"/>
      <c r="CP15" s="545"/>
      <c r="CQ15" s="545"/>
      <c r="CR15" s="545"/>
      <c r="CS15" s="546"/>
      <c r="CT15" s="191"/>
      <c r="CU15" s="192"/>
      <c r="CV15" s="192"/>
      <c r="CW15" s="192"/>
      <c r="CX15" s="192"/>
      <c r="CY15" s="192"/>
      <c r="CZ15" s="192"/>
      <c r="DA15" s="193"/>
      <c r="DB15" s="191"/>
      <c r="DC15" s="192"/>
      <c r="DD15" s="192"/>
      <c r="DE15" s="192"/>
      <c r="DF15" s="192"/>
      <c r="DG15" s="192"/>
      <c r="DH15" s="192"/>
      <c r="DI15" s="193"/>
    </row>
    <row r="16" spans="1:119" ht="18.75" customHeight="1" x14ac:dyDescent="0.2">
      <c r="A16" s="181"/>
      <c r="B16" s="506"/>
      <c r="C16" s="507"/>
      <c r="D16" s="507"/>
      <c r="E16" s="507"/>
      <c r="F16" s="507"/>
      <c r="G16" s="507"/>
      <c r="H16" s="507"/>
      <c r="I16" s="507"/>
      <c r="J16" s="507"/>
      <c r="K16" s="508"/>
      <c r="L16" s="524" t="s">
        <v>153</v>
      </c>
      <c r="M16" s="547"/>
      <c r="N16" s="547"/>
      <c r="O16" s="547"/>
      <c r="P16" s="547"/>
      <c r="Q16" s="548"/>
      <c r="R16" s="549" t="s">
        <v>154</v>
      </c>
      <c r="S16" s="550"/>
      <c r="T16" s="550"/>
      <c r="U16" s="550"/>
      <c r="V16" s="551"/>
      <c r="W16" s="433"/>
      <c r="X16" s="434"/>
      <c r="Y16" s="434"/>
      <c r="Z16" s="434"/>
      <c r="AA16" s="434"/>
      <c r="AB16" s="423"/>
      <c r="AC16" s="530">
        <v>32.799999999999997</v>
      </c>
      <c r="AD16" s="531"/>
      <c r="AE16" s="531"/>
      <c r="AF16" s="531"/>
      <c r="AG16" s="532"/>
      <c r="AH16" s="530">
        <v>32.5</v>
      </c>
      <c r="AI16" s="531"/>
      <c r="AJ16" s="531"/>
      <c r="AK16" s="531"/>
      <c r="AL16" s="533"/>
      <c r="AM16" s="472"/>
      <c r="AN16" s="473"/>
      <c r="AO16" s="473"/>
      <c r="AP16" s="473"/>
      <c r="AQ16" s="473"/>
      <c r="AR16" s="473"/>
      <c r="AS16" s="473"/>
      <c r="AT16" s="474"/>
      <c r="AU16" s="475"/>
      <c r="AV16" s="476"/>
      <c r="AW16" s="476"/>
      <c r="AX16" s="476"/>
      <c r="AY16" s="477" t="s">
        <v>155</v>
      </c>
      <c r="AZ16" s="478"/>
      <c r="BA16" s="478"/>
      <c r="BB16" s="478"/>
      <c r="BC16" s="478"/>
      <c r="BD16" s="478"/>
      <c r="BE16" s="478"/>
      <c r="BF16" s="478"/>
      <c r="BG16" s="478"/>
      <c r="BH16" s="478"/>
      <c r="BI16" s="478"/>
      <c r="BJ16" s="478"/>
      <c r="BK16" s="478"/>
      <c r="BL16" s="478"/>
      <c r="BM16" s="479"/>
      <c r="BN16" s="443">
        <v>24206765</v>
      </c>
      <c r="BO16" s="444"/>
      <c r="BP16" s="444"/>
      <c r="BQ16" s="444"/>
      <c r="BR16" s="444"/>
      <c r="BS16" s="444"/>
      <c r="BT16" s="444"/>
      <c r="BU16" s="445"/>
      <c r="BV16" s="443">
        <v>23319728</v>
      </c>
      <c r="BW16" s="444"/>
      <c r="BX16" s="444"/>
      <c r="BY16" s="444"/>
      <c r="BZ16" s="444"/>
      <c r="CA16" s="444"/>
      <c r="CB16" s="444"/>
      <c r="CC16" s="445"/>
      <c r="CD16" s="194"/>
      <c r="CE16" s="557"/>
      <c r="CF16" s="557"/>
      <c r="CG16" s="557"/>
      <c r="CH16" s="557"/>
      <c r="CI16" s="557"/>
      <c r="CJ16" s="557"/>
      <c r="CK16" s="557"/>
      <c r="CL16" s="557"/>
      <c r="CM16" s="557"/>
      <c r="CN16" s="557"/>
      <c r="CO16" s="557"/>
      <c r="CP16" s="557"/>
      <c r="CQ16" s="557"/>
      <c r="CR16" s="557"/>
      <c r="CS16" s="558"/>
      <c r="CT16" s="440"/>
      <c r="CU16" s="441"/>
      <c r="CV16" s="441"/>
      <c r="CW16" s="441"/>
      <c r="CX16" s="441"/>
      <c r="CY16" s="441"/>
      <c r="CZ16" s="441"/>
      <c r="DA16" s="442"/>
      <c r="DB16" s="440"/>
      <c r="DC16" s="441"/>
      <c r="DD16" s="441"/>
      <c r="DE16" s="441"/>
      <c r="DF16" s="441"/>
      <c r="DG16" s="441"/>
      <c r="DH16" s="441"/>
      <c r="DI16" s="442"/>
    </row>
    <row r="17" spans="1:113" ht="18.75" customHeight="1" thickBot="1" x14ac:dyDescent="0.25">
      <c r="A17" s="181"/>
      <c r="B17" s="509"/>
      <c r="C17" s="510"/>
      <c r="D17" s="510"/>
      <c r="E17" s="510"/>
      <c r="F17" s="510"/>
      <c r="G17" s="510"/>
      <c r="H17" s="510"/>
      <c r="I17" s="510"/>
      <c r="J17" s="510"/>
      <c r="K17" s="511"/>
      <c r="L17" s="195"/>
      <c r="M17" s="554" t="s">
        <v>156</v>
      </c>
      <c r="N17" s="555"/>
      <c r="O17" s="555"/>
      <c r="P17" s="555"/>
      <c r="Q17" s="556"/>
      <c r="R17" s="549" t="s">
        <v>157</v>
      </c>
      <c r="S17" s="550"/>
      <c r="T17" s="550"/>
      <c r="U17" s="550"/>
      <c r="V17" s="551"/>
      <c r="W17" s="459" t="s">
        <v>158</v>
      </c>
      <c r="X17" s="460"/>
      <c r="Y17" s="460"/>
      <c r="Z17" s="460"/>
      <c r="AA17" s="460"/>
      <c r="AB17" s="450"/>
      <c r="AC17" s="494">
        <v>29358</v>
      </c>
      <c r="AD17" s="495"/>
      <c r="AE17" s="495"/>
      <c r="AF17" s="495"/>
      <c r="AG17" s="537"/>
      <c r="AH17" s="494">
        <v>29752</v>
      </c>
      <c r="AI17" s="495"/>
      <c r="AJ17" s="495"/>
      <c r="AK17" s="495"/>
      <c r="AL17" s="496"/>
      <c r="AM17" s="472"/>
      <c r="AN17" s="473"/>
      <c r="AO17" s="473"/>
      <c r="AP17" s="473"/>
      <c r="AQ17" s="473"/>
      <c r="AR17" s="473"/>
      <c r="AS17" s="473"/>
      <c r="AT17" s="474"/>
      <c r="AU17" s="475"/>
      <c r="AV17" s="476"/>
      <c r="AW17" s="476"/>
      <c r="AX17" s="476"/>
      <c r="AY17" s="477" t="s">
        <v>159</v>
      </c>
      <c r="AZ17" s="478"/>
      <c r="BA17" s="478"/>
      <c r="BB17" s="478"/>
      <c r="BC17" s="478"/>
      <c r="BD17" s="478"/>
      <c r="BE17" s="478"/>
      <c r="BF17" s="478"/>
      <c r="BG17" s="478"/>
      <c r="BH17" s="478"/>
      <c r="BI17" s="478"/>
      <c r="BJ17" s="478"/>
      <c r="BK17" s="478"/>
      <c r="BL17" s="478"/>
      <c r="BM17" s="479"/>
      <c r="BN17" s="443">
        <v>19079686</v>
      </c>
      <c r="BO17" s="444"/>
      <c r="BP17" s="444"/>
      <c r="BQ17" s="444"/>
      <c r="BR17" s="444"/>
      <c r="BS17" s="444"/>
      <c r="BT17" s="444"/>
      <c r="BU17" s="445"/>
      <c r="BV17" s="443">
        <v>17870307</v>
      </c>
      <c r="BW17" s="444"/>
      <c r="BX17" s="444"/>
      <c r="BY17" s="444"/>
      <c r="BZ17" s="444"/>
      <c r="CA17" s="444"/>
      <c r="CB17" s="444"/>
      <c r="CC17" s="445"/>
      <c r="CD17" s="194"/>
      <c r="CE17" s="557"/>
      <c r="CF17" s="557"/>
      <c r="CG17" s="557"/>
      <c r="CH17" s="557"/>
      <c r="CI17" s="557"/>
      <c r="CJ17" s="557"/>
      <c r="CK17" s="557"/>
      <c r="CL17" s="557"/>
      <c r="CM17" s="557"/>
      <c r="CN17" s="557"/>
      <c r="CO17" s="557"/>
      <c r="CP17" s="557"/>
      <c r="CQ17" s="557"/>
      <c r="CR17" s="557"/>
      <c r="CS17" s="558"/>
      <c r="CT17" s="440"/>
      <c r="CU17" s="441"/>
      <c r="CV17" s="441"/>
      <c r="CW17" s="441"/>
      <c r="CX17" s="441"/>
      <c r="CY17" s="441"/>
      <c r="CZ17" s="441"/>
      <c r="DA17" s="442"/>
      <c r="DB17" s="440"/>
      <c r="DC17" s="441"/>
      <c r="DD17" s="441"/>
      <c r="DE17" s="441"/>
      <c r="DF17" s="441"/>
      <c r="DG17" s="441"/>
      <c r="DH17" s="441"/>
      <c r="DI17" s="442"/>
    </row>
    <row r="18" spans="1:113" ht="18.75" customHeight="1" thickBot="1" x14ac:dyDescent="0.25">
      <c r="A18" s="181"/>
      <c r="B18" s="565" t="s">
        <v>160</v>
      </c>
      <c r="C18" s="486"/>
      <c r="D18" s="486"/>
      <c r="E18" s="566"/>
      <c r="F18" s="566"/>
      <c r="G18" s="566"/>
      <c r="H18" s="566"/>
      <c r="I18" s="566"/>
      <c r="J18" s="566"/>
      <c r="K18" s="566"/>
      <c r="L18" s="567">
        <v>510.04</v>
      </c>
      <c r="M18" s="567"/>
      <c r="N18" s="567"/>
      <c r="O18" s="567"/>
      <c r="P18" s="567"/>
      <c r="Q18" s="567"/>
      <c r="R18" s="568"/>
      <c r="S18" s="568"/>
      <c r="T18" s="568"/>
      <c r="U18" s="568"/>
      <c r="V18" s="569"/>
      <c r="W18" s="461"/>
      <c r="X18" s="462"/>
      <c r="Y18" s="462"/>
      <c r="Z18" s="462"/>
      <c r="AA18" s="462"/>
      <c r="AB18" s="453"/>
      <c r="AC18" s="570">
        <v>60.2</v>
      </c>
      <c r="AD18" s="571"/>
      <c r="AE18" s="571"/>
      <c r="AF18" s="571"/>
      <c r="AG18" s="572"/>
      <c r="AH18" s="570">
        <v>59.8</v>
      </c>
      <c r="AI18" s="571"/>
      <c r="AJ18" s="571"/>
      <c r="AK18" s="571"/>
      <c r="AL18" s="573"/>
      <c r="AM18" s="472"/>
      <c r="AN18" s="473"/>
      <c r="AO18" s="473"/>
      <c r="AP18" s="473"/>
      <c r="AQ18" s="473"/>
      <c r="AR18" s="473"/>
      <c r="AS18" s="473"/>
      <c r="AT18" s="474"/>
      <c r="AU18" s="475"/>
      <c r="AV18" s="476"/>
      <c r="AW18" s="476"/>
      <c r="AX18" s="476"/>
      <c r="AY18" s="477" t="s">
        <v>161</v>
      </c>
      <c r="AZ18" s="478"/>
      <c r="BA18" s="478"/>
      <c r="BB18" s="478"/>
      <c r="BC18" s="478"/>
      <c r="BD18" s="478"/>
      <c r="BE18" s="478"/>
      <c r="BF18" s="478"/>
      <c r="BG18" s="478"/>
      <c r="BH18" s="478"/>
      <c r="BI18" s="478"/>
      <c r="BJ18" s="478"/>
      <c r="BK18" s="478"/>
      <c r="BL18" s="478"/>
      <c r="BM18" s="479"/>
      <c r="BN18" s="443">
        <v>25611130</v>
      </c>
      <c r="BO18" s="444"/>
      <c r="BP18" s="444"/>
      <c r="BQ18" s="444"/>
      <c r="BR18" s="444"/>
      <c r="BS18" s="444"/>
      <c r="BT18" s="444"/>
      <c r="BU18" s="445"/>
      <c r="BV18" s="443">
        <v>24895239</v>
      </c>
      <c r="BW18" s="444"/>
      <c r="BX18" s="444"/>
      <c r="BY18" s="444"/>
      <c r="BZ18" s="444"/>
      <c r="CA18" s="444"/>
      <c r="CB18" s="444"/>
      <c r="CC18" s="445"/>
      <c r="CD18" s="194"/>
      <c r="CE18" s="557"/>
      <c r="CF18" s="557"/>
      <c r="CG18" s="557"/>
      <c r="CH18" s="557"/>
      <c r="CI18" s="557"/>
      <c r="CJ18" s="557"/>
      <c r="CK18" s="557"/>
      <c r="CL18" s="557"/>
      <c r="CM18" s="557"/>
      <c r="CN18" s="557"/>
      <c r="CO18" s="557"/>
      <c r="CP18" s="557"/>
      <c r="CQ18" s="557"/>
      <c r="CR18" s="557"/>
      <c r="CS18" s="558"/>
      <c r="CT18" s="440"/>
      <c r="CU18" s="441"/>
      <c r="CV18" s="441"/>
      <c r="CW18" s="441"/>
      <c r="CX18" s="441"/>
      <c r="CY18" s="441"/>
      <c r="CZ18" s="441"/>
      <c r="DA18" s="442"/>
      <c r="DB18" s="440"/>
      <c r="DC18" s="441"/>
      <c r="DD18" s="441"/>
      <c r="DE18" s="441"/>
      <c r="DF18" s="441"/>
      <c r="DG18" s="441"/>
      <c r="DH18" s="441"/>
      <c r="DI18" s="442"/>
    </row>
    <row r="19" spans="1:113" ht="18.75" customHeight="1" thickBot="1" x14ac:dyDescent="0.25">
      <c r="A19" s="181"/>
      <c r="B19" s="565" t="s">
        <v>162</v>
      </c>
      <c r="C19" s="486"/>
      <c r="D19" s="486"/>
      <c r="E19" s="566"/>
      <c r="F19" s="566"/>
      <c r="G19" s="566"/>
      <c r="H19" s="566"/>
      <c r="I19" s="566"/>
      <c r="J19" s="566"/>
      <c r="K19" s="566"/>
      <c r="L19" s="574">
        <v>205</v>
      </c>
      <c r="M19" s="574"/>
      <c r="N19" s="574"/>
      <c r="O19" s="574"/>
      <c r="P19" s="574"/>
      <c r="Q19" s="574"/>
      <c r="R19" s="575"/>
      <c r="S19" s="575"/>
      <c r="T19" s="575"/>
      <c r="U19" s="575"/>
      <c r="V19" s="576"/>
      <c r="W19" s="400"/>
      <c r="X19" s="401"/>
      <c r="Y19" s="401"/>
      <c r="Z19" s="401"/>
      <c r="AA19" s="401"/>
      <c r="AB19" s="401"/>
      <c r="AC19" s="552"/>
      <c r="AD19" s="552"/>
      <c r="AE19" s="552"/>
      <c r="AF19" s="552"/>
      <c r="AG19" s="552"/>
      <c r="AH19" s="552"/>
      <c r="AI19" s="552"/>
      <c r="AJ19" s="552"/>
      <c r="AK19" s="552"/>
      <c r="AL19" s="553"/>
      <c r="AM19" s="472"/>
      <c r="AN19" s="473"/>
      <c r="AO19" s="473"/>
      <c r="AP19" s="473"/>
      <c r="AQ19" s="473"/>
      <c r="AR19" s="473"/>
      <c r="AS19" s="473"/>
      <c r="AT19" s="474"/>
      <c r="AU19" s="475"/>
      <c r="AV19" s="476"/>
      <c r="AW19" s="476"/>
      <c r="AX19" s="476"/>
      <c r="AY19" s="477" t="s">
        <v>163</v>
      </c>
      <c r="AZ19" s="478"/>
      <c r="BA19" s="478"/>
      <c r="BB19" s="478"/>
      <c r="BC19" s="478"/>
      <c r="BD19" s="478"/>
      <c r="BE19" s="478"/>
      <c r="BF19" s="478"/>
      <c r="BG19" s="478"/>
      <c r="BH19" s="478"/>
      <c r="BI19" s="478"/>
      <c r="BJ19" s="478"/>
      <c r="BK19" s="478"/>
      <c r="BL19" s="478"/>
      <c r="BM19" s="479"/>
      <c r="BN19" s="443">
        <v>39228830</v>
      </c>
      <c r="BO19" s="444"/>
      <c r="BP19" s="444"/>
      <c r="BQ19" s="444"/>
      <c r="BR19" s="444"/>
      <c r="BS19" s="444"/>
      <c r="BT19" s="444"/>
      <c r="BU19" s="445"/>
      <c r="BV19" s="443">
        <v>38135001</v>
      </c>
      <c r="BW19" s="444"/>
      <c r="BX19" s="444"/>
      <c r="BY19" s="444"/>
      <c r="BZ19" s="444"/>
      <c r="CA19" s="444"/>
      <c r="CB19" s="444"/>
      <c r="CC19" s="445"/>
      <c r="CD19" s="194"/>
      <c r="CE19" s="557"/>
      <c r="CF19" s="557"/>
      <c r="CG19" s="557"/>
      <c r="CH19" s="557"/>
      <c r="CI19" s="557"/>
      <c r="CJ19" s="557"/>
      <c r="CK19" s="557"/>
      <c r="CL19" s="557"/>
      <c r="CM19" s="557"/>
      <c r="CN19" s="557"/>
      <c r="CO19" s="557"/>
      <c r="CP19" s="557"/>
      <c r="CQ19" s="557"/>
      <c r="CR19" s="557"/>
      <c r="CS19" s="558"/>
      <c r="CT19" s="440"/>
      <c r="CU19" s="441"/>
      <c r="CV19" s="441"/>
      <c r="CW19" s="441"/>
      <c r="CX19" s="441"/>
      <c r="CY19" s="441"/>
      <c r="CZ19" s="441"/>
      <c r="DA19" s="442"/>
      <c r="DB19" s="440"/>
      <c r="DC19" s="441"/>
      <c r="DD19" s="441"/>
      <c r="DE19" s="441"/>
      <c r="DF19" s="441"/>
      <c r="DG19" s="441"/>
      <c r="DH19" s="441"/>
      <c r="DI19" s="442"/>
    </row>
    <row r="20" spans="1:113" ht="18.75" customHeight="1" thickBot="1" x14ac:dyDescent="0.25">
      <c r="A20" s="181"/>
      <c r="B20" s="565" t="s">
        <v>164</v>
      </c>
      <c r="C20" s="486"/>
      <c r="D20" s="486"/>
      <c r="E20" s="566"/>
      <c r="F20" s="566"/>
      <c r="G20" s="566"/>
      <c r="H20" s="566"/>
      <c r="I20" s="566"/>
      <c r="J20" s="566"/>
      <c r="K20" s="566"/>
      <c r="L20" s="574">
        <v>45193</v>
      </c>
      <c r="M20" s="574"/>
      <c r="N20" s="574"/>
      <c r="O20" s="574"/>
      <c r="P20" s="574"/>
      <c r="Q20" s="574"/>
      <c r="R20" s="575"/>
      <c r="S20" s="575"/>
      <c r="T20" s="575"/>
      <c r="U20" s="575"/>
      <c r="V20" s="576"/>
      <c r="W20" s="461"/>
      <c r="X20" s="462"/>
      <c r="Y20" s="462"/>
      <c r="Z20" s="462"/>
      <c r="AA20" s="462"/>
      <c r="AB20" s="462"/>
      <c r="AC20" s="577"/>
      <c r="AD20" s="577"/>
      <c r="AE20" s="577"/>
      <c r="AF20" s="577"/>
      <c r="AG20" s="577"/>
      <c r="AH20" s="577"/>
      <c r="AI20" s="577"/>
      <c r="AJ20" s="577"/>
      <c r="AK20" s="577"/>
      <c r="AL20" s="578"/>
      <c r="AM20" s="579"/>
      <c r="AN20" s="498"/>
      <c r="AO20" s="498"/>
      <c r="AP20" s="498"/>
      <c r="AQ20" s="498"/>
      <c r="AR20" s="498"/>
      <c r="AS20" s="498"/>
      <c r="AT20" s="499"/>
      <c r="AU20" s="580"/>
      <c r="AV20" s="581"/>
      <c r="AW20" s="581"/>
      <c r="AX20" s="582"/>
      <c r="AY20" s="477"/>
      <c r="AZ20" s="478"/>
      <c r="BA20" s="478"/>
      <c r="BB20" s="478"/>
      <c r="BC20" s="478"/>
      <c r="BD20" s="478"/>
      <c r="BE20" s="478"/>
      <c r="BF20" s="478"/>
      <c r="BG20" s="478"/>
      <c r="BH20" s="478"/>
      <c r="BI20" s="478"/>
      <c r="BJ20" s="478"/>
      <c r="BK20" s="478"/>
      <c r="BL20" s="478"/>
      <c r="BM20" s="479"/>
      <c r="BN20" s="443"/>
      <c r="BO20" s="444"/>
      <c r="BP20" s="444"/>
      <c r="BQ20" s="444"/>
      <c r="BR20" s="444"/>
      <c r="BS20" s="444"/>
      <c r="BT20" s="444"/>
      <c r="BU20" s="445"/>
      <c r="BV20" s="443"/>
      <c r="BW20" s="444"/>
      <c r="BX20" s="444"/>
      <c r="BY20" s="444"/>
      <c r="BZ20" s="444"/>
      <c r="CA20" s="444"/>
      <c r="CB20" s="444"/>
      <c r="CC20" s="445"/>
      <c r="CD20" s="194"/>
      <c r="CE20" s="557"/>
      <c r="CF20" s="557"/>
      <c r="CG20" s="557"/>
      <c r="CH20" s="557"/>
      <c r="CI20" s="557"/>
      <c r="CJ20" s="557"/>
      <c r="CK20" s="557"/>
      <c r="CL20" s="557"/>
      <c r="CM20" s="557"/>
      <c r="CN20" s="557"/>
      <c r="CO20" s="557"/>
      <c r="CP20" s="557"/>
      <c r="CQ20" s="557"/>
      <c r="CR20" s="557"/>
      <c r="CS20" s="558"/>
      <c r="CT20" s="440"/>
      <c r="CU20" s="441"/>
      <c r="CV20" s="441"/>
      <c r="CW20" s="441"/>
      <c r="CX20" s="441"/>
      <c r="CY20" s="441"/>
      <c r="CZ20" s="441"/>
      <c r="DA20" s="442"/>
      <c r="DB20" s="440"/>
      <c r="DC20" s="441"/>
      <c r="DD20" s="441"/>
      <c r="DE20" s="441"/>
      <c r="DF20" s="441"/>
      <c r="DG20" s="441"/>
      <c r="DH20" s="441"/>
      <c r="DI20" s="442"/>
    </row>
    <row r="21" spans="1:113" ht="18.75" customHeight="1" thickBot="1" x14ac:dyDescent="0.25">
      <c r="A21" s="181"/>
      <c r="B21" s="583" t="s">
        <v>165</v>
      </c>
      <c r="C21" s="584"/>
      <c r="D21" s="584"/>
      <c r="E21" s="584"/>
      <c r="F21" s="584"/>
      <c r="G21" s="584"/>
      <c r="H21" s="584"/>
      <c r="I21" s="584"/>
      <c r="J21" s="584"/>
      <c r="K21" s="584"/>
      <c r="L21" s="584"/>
      <c r="M21" s="584"/>
      <c r="N21" s="584"/>
      <c r="O21" s="584"/>
      <c r="P21" s="584"/>
      <c r="Q21" s="584"/>
      <c r="R21" s="584"/>
      <c r="S21" s="584"/>
      <c r="T21" s="584"/>
      <c r="U21" s="584"/>
      <c r="V21" s="584"/>
      <c r="W21" s="584"/>
      <c r="X21" s="584"/>
      <c r="Y21" s="584"/>
      <c r="Z21" s="584"/>
      <c r="AA21" s="584"/>
      <c r="AB21" s="584"/>
      <c r="AC21" s="584"/>
      <c r="AD21" s="584"/>
      <c r="AE21" s="584"/>
      <c r="AF21" s="584"/>
      <c r="AG21" s="584"/>
      <c r="AH21" s="584"/>
      <c r="AI21" s="584"/>
      <c r="AJ21" s="584"/>
      <c r="AK21" s="584"/>
      <c r="AL21" s="584"/>
      <c r="AM21" s="584"/>
      <c r="AN21" s="584"/>
      <c r="AO21" s="584"/>
      <c r="AP21" s="584"/>
      <c r="AQ21" s="584"/>
      <c r="AR21" s="584"/>
      <c r="AS21" s="584"/>
      <c r="AT21" s="584"/>
      <c r="AU21" s="584"/>
      <c r="AV21" s="584"/>
      <c r="AW21" s="584"/>
      <c r="AX21" s="585"/>
      <c r="AY21" s="559"/>
      <c r="AZ21" s="560"/>
      <c r="BA21" s="560"/>
      <c r="BB21" s="560"/>
      <c r="BC21" s="560"/>
      <c r="BD21" s="560"/>
      <c r="BE21" s="560"/>
      <c r="BF21" s="560"/>
      <c r="BG21" s="560"/>
      <c r="BH21" s="560"/>
      <c r="BI21" s="560"/>
      <c r="BJ21" s="560"/>
      <c r="BK21" s="560"/>
      <c r="BL21" s="560"/>
      <c r="BM21" s="561"/>
      <c r="BN21" s="562"/>
      <c r="BO21" s="563"/>
      <c r="BP21" s="563"/>
      <c r="BQ21" s="563"/>
      <c r="BR21" s="563"/>
      <c r="BS21" s="563"/>
      <c r="BT21" s="563"/>
      <c r="BU21" s="564"/>
      <c r="BV21" s="562"/>
      <c r="BW21" s="563"/>
      <c r="BX21" s="563"/>
      <c r="BY21" s="563"/>
      <c r="BZ21" s="563"/>
      <c r="CA21" s="563"/>
      <c r="CB21" s="563"/>
      <c r="CC21" s="564"/>
      <c r="CD21" s="194"/>
      <c r="CE21" s="557"/>
      <c r="CF21" s="557"/>
      <c r="CG21" s="557"/>
      <c r="CH21" s="557"/>
      <c r="CI21" s="557"/>
      <c r="CJ21" s="557"/>
      <c r="CK21" s="557"/>
      <c r="CL21" s="557"/>
      <c r="CM21" s="557"/>
      <c r="CN21" s="557"/>
      <c r="CO21" s="557"/>
      <c r="CP21" s="557"/>
      <c r="CQ21" s="557"/>
      <c r="CR21" s="557"/>
      <c r="CS21" s="558"/>
      <c r="CT21" s="440"/>
      <c r="CU21" s="441"/>
      <c r="CV21" s="441"/>
      <c r="CW21" s="441"/>
      <c r="CX21" s="441"/>
      <c r="CY21" s="441"/>
      <c r="CZ21" s="441"/>
      <c r="DA21" s="442"/>
      <c r="DB21" s="440"/>
      <c r="DC21" s="441"/>
      <c r="DD21" s="441"/>
      <c r="DE21" s="441"/>
      <c r="DF21" s="441"/>
      <c r="DG21" s="441"/>
      <c r="DH21" s="441"/>
      <c r="DI21" s="442"/>
    </row>
    <row r="22" spans="1:113" ht="18.75" customHeight="1" x14ac:dyDescent="0.2">
      <c r="A22" s="181"/>
      <c r="B22" s="613" t="s">
        <v>166</v>
      </c>
      <c r="C22" s="587"/>
      <c r="D22" s="588"/>
      <c r="E22" s="455" t="s">
        <v>1</v>
      </c>
      <c r="F22" s="460"/>
      <c r="G22" s="460"/>
      <c r="H22" s="460"/>
      <c r="I22" s="460"/>
      <c r="J22" s="460"/>
      <c r="K22" s="450"/>
      <c r="L22" s="455" t="s">
        <v>167</v>
      </c>
      <c r="M22" s="460"/>
      <c r="N22" s="460"/>
      <c r="O22" s="460"/>
      <c r="P22" s="450"/>
      <c r="Q22" s="618" t="s">
        <v>168</v>
      </c>
      <c r="R22" s="619"/>
      <c r="S22" s="619"/>
      <c r="T22" s="619"/>
      <c r="U22" s="619"/>
      <c r="V22" s="620"/>
      <c r="W22" s="586" t="s">
        <v>169</v>
      </c>
      <c r="X22" s="587"/>
      <c r="Y22" s="588"/>
      <c r="Z22" s="455" t="s">
        <v>1</v>
      </c>
      <c r="AA22" s="460"/>
      <c r="AB22" s="460"/>
      <c r="AC22" s="460"/>
      <c r="AD22" s="460"/>
      <c r="AE22" s="460"/>
      <c r="AF22" s="460"/>
      <c r="AG22" s="450"/>
      <c r="AH22" s="624" t="s">
        <v>170</v>
      </c>
      <c r="AI22" s="460"/>
      <c r="AJ22" s="460"/>
      <c r="AK22" s="460"/>
      <c r="AL22" s="450"/>
      <c r="AM22" s="624" t="s">
        <v>171</v>
      </c>
      <c r="AN22" s="625"/>
      <c r="AO22" s="625"/>
      <c r="AP22" s="625"/>
      <c r="AQ22" s="625"/>
      <c r="AR22" s="626"/>
      <c r="AS22" s="618" t="s">
        <v>168</v>
      </c>
      <c r="AT22" s="619"/>
      <c r="AU22" s="619"/>
      <c r="AV22" s="619"/>
      <c r="AW22" s="619"/>
      <c r="AX22" s="630"/>
      <c r="AY22" s="403" t="s">
        <v>172</v>
      </c>
      <c r="AZ22" s="404"/>
      <c r="BA22" s="404"/>
      <c r="BB22" s="404"/>
      <c r="BC22" s="404"/>
      <c r="BD22" s="404"/>
      <c r="BE22" s="404"/>
      <c r="BF22" s="404"/>
      <c r="BG22" s="404"/>
      <c r="BH22" s="404"/>
      <c r="BI22" s="404"/>
      <c r="BJ22" s="404"/>
      <c r="BK22" s="404"/>
      <c r="BL22" s="404"/>
      <c r="BM22" s="405"/>
      <c r="BN22" s="406">
        <v>60566035</v>
      </c>
      <c r="BO22" s="407"/>
      <c r="BP22" s="407"/>
      <c r="BQ22" s="407"/>
      <c r="BR22" s="407"/>
      <c r="BS22" s="407"/>
      <c r="BT22" s="407"/>
      <c r="BU22" s="408"/>
      <c r="BV22" s="406">
        <v>61639045</v>
      </c>
      <c r="BW22" s="407"/>
      <c r="BX22" s="407"/>
      <c r="BY22" s="407"/>
      <c r="BZ22" s="407"/>
      <c r="CA22" s="407"/>
      <c r="CB22" s="407"/>
      <c r="CC22" s="408"/>
      <c r="CD22" s="194"/>
      <c r="CE22" s="557"/>
      <c r="CF22" s="557"/>
      <c r="CG22" s="557"/>
      <c r="CH22" s="557"/>
      <c r="CI22" s="557"/>
      <c r="CJ22" s="557"/>
      <c r="CK22" s="557"/>
      <c r="CL22" s="557"/>
      <c r="CM22" s="557"/>
      <c r="CN22" s="557"/>
      <c r="CO22" s="557"/>
      <c r="CP22" s="557"/>
      <c r="CQ22" s="557"/>
      <c r="CR22" s="557"/>
      <c r="CS22" s="558"/>
      <c r="CT22" s="440"/>
      <c r="CU22" s="441"/>
      <c r="CV22" s="441"/>
      <c r="CW22" s="441"/>
      <c r="CX22" s="441"/>
      <c r="CY22" s="441"/>
      <c r="CZ22" s="441"/>
      <c r="DA22" s="442"/>
      <c r="DB22" s="440"/>
      <c r="DC22" s="441"/>
      <c r="DD22" s="441"/>
      <c r="DE22" s="441"/>
      <c r="DF22" s="441"/>
      <c r="DG22" s="441"/>
      <c r="DH22" s="441"/>
      <c r="DI22" s="442"/>
    </row>
    <row r="23" spans="1:113" ht="18.75" customHeight="1" x14ac:dyDescent="0.2">
      <c r="A23" s="181"/>
      <c r="B23" s="614"/>
      <c r="C23" s="590"/>
      <c r="D23" s="591"/>
      <c r="E23" s="429"/>
      <c r="F23" s="434"/>
      <c r="G23" s="434"/>
      <c r="H23" s="434"/>
      <c r="I23" s="434"/>
      <c r="J23" s="434"/>
      <c r="K23" s="423"/>
      <c r="L23" s="429"/>
      <c r="M23" s="434"/>
      <c r="N23" s="434"/>
      <c r="O23" s="434"/>
      <c r="P23" s="423"/>
      <c r="Q23" s="621"/>
      <c r="R23" s="622"/>
      <c r="S23" s="622"/>
      <c r="T23" s="622"/>
      <c r="U23" s="622"/>
      <c r="V23" s="623"/>
      <c r="W23" s="589"/>
      <c r="X23" s="590"/>
      <c r="Y23" s="591"/>
      <c r="Z23" s="429"/>
      <c r="AA23" s="434"/>
      <c r="AB23" s="434"/>
      <c r="AC23" s="434"/>
      <c r="AD23" s="434"/>
      <c r="AE23" s="434"/>
      <c r="AF23" s="434"/>
      <c r="AG23" s="423"/>
      <c r="AH23" s="429"/>
      <c r="AI23" s="434"/>
      <c r="AJ23" s="434"/>
      <c r="AK23" s="434"/>
      <c r="AL23" s="423"/>
      <c r="AM23" s="627"/>
      <c r="AN23" s="628"/>
      <c r="AO23" s="628"/>
      <c r="AP23" s="628"/>
      <c r="AQ23" s="628"/>
      <c r="AR23" s="629"/>
      <c r="AS23" s="621"/>
      <c r="AT23" s="622"/>
      <c r="AU23" s="622"/>
      <c r="AV23" s="622"/>
      <c r="AW23" s="622"/>
      <c r="AX23" s="631"/>
      <c r="AY23" s="477" t="s">
        <v>173</v>
      </c>
      <c r="AZ23" s="478"/>
      <c r="BA23" s="478"/>
      <c r="BB23" s="478"/>
      <c r="BC23" s="478"/>
      <c r="BD23" s="478"/>
      <c r="BE23" s="478"/>
      <c r="BF23" s="478"/>
      <c r="BG23" s="478"/>
      <c r="BH23" s="478"/>
      <c r="BI23" s="478"/>
      <c r="BJ23" s="478"/>
      <c r="BK23" s="478"/>
      <c r="BL23" s="478"/>
      <c r="BM23" s="479"/>
      <c r="BN23" s="443">
        <v>39000824</v>
      </c>
      <c r="BO23" s="444"/>
      <c r="BP23" s="444"/>
      <c r="BQ23" s="444"/>
      <c r="BR23" s="444"/>
      <c r="BS23" s="444"/>
      <c r="BT23" s="444"/>
      <c r="BU23" s="445"/>
      <c r="BV23" s="443">
        <v>41096846</v>
      </c>
      <c r="BW23" s="444"/>
      <c r="BX23" s="444"/>
      <c r="BY23" s="444"/>
      <c r="BZ23" s="444"/>
      <c r="CA23" s="444"/>
      <c r="CB23" s="444"/>
      <c r="CC23" s="445"/>
      <c r="CD23" s="194"/>
      <c r="CE23" s="557"/>
      <c r="CF23" s="557"/>
      <c r="CG23" s="557"/>
      <c r="CH23" s="557"/>
      <c r="CI23" s="557"/>
      <c r="CJ23" s="557"/>
      <c r="CK23" s="557"/>
      <c r="CL23" s="557"/>
      <c r="CM23" s="557"/>
      <c r="CN23" s="557"/>
      <c r="CO23" s="557"/>
      <c r="CP23" s="557"/>
      <c r="CQ23" s="557"/>
      <c r="CR23" s="557"/>
      <c r="CS23" s="558"/>
      <c r="CT23" s="440"/>
      <c r="CU23" s="441"/>
      <c r="CV23" s="441"/>
      <c r="CW23" s="441"/>
      <c r="CX23" s="441"/>
      <c r="CY23" s="441"/>
      <c r="CZ23" s="441"/>
      <c r="DA23" s="442"/>
      <c r="DB23" s="440"/>
      <c r="DC23" s="441"/>
      <c r="DD23" s="441"/>
      <c r="DE23" s="441"/>
      <c r="DF23" s="441"/>
      <c r="DG23" s="441"/>
      <c r="DH23" s="441"/>
      <c r="DI23" s="442"/>
    </row>
    <row r="24" spans="1:113" ht="18.75" customHeight="1" thickBot="1" x14ac:dyDescent="0.25">
      <c r="A24" s="181"/>
      <c r="B24" s="614"/>
      <c r="C24" s="590"/>
      <c r="D24" s="591"/>
      <c r="E24" s="493" t="s">
        <v>174</v>
      </c>
      <c r="F24" s="473"/>
      <c r="G24" s="473"/>
      <c r="H24" s="473"/>
      <c r="I24" s="473"/>
      <c r="J24" s="473"/>
      <c r="K24" s="474"/>
      <c r="L24" s="494">
        <v>1</v>
      </c>
      <c r="M24" s="495"/>
      <c r="N24" s="495"/>
      <c r="O24" s="495"/>
      <c r="P24" s="537"/>
      <c r="Q24" s="494">
        <v>9130</v>
      </c>
      <c r="R24" s="495"/>
      <c r="S24" s="495"/>
      <c r="T24" s="495"/>
      <c r="U24" s="495"/>
      <c r="V24" s="537"/>
      <c r="W24" s="589"/>
      <c r="X24" s="590"/>
      <c r="Y24" s="591"/>
      <c r="Z24" s="493" t="s">
        <v>175</v>
      </c>
      <c r="AA24" s="473"/>
      <c r="AB24" s="473"/>
      <c r="AC24" s="473"/>
      <c r="AD24" s="473"/>
      <c r="AE24" s="473"/>
      <c r="AF24" s="473"/>
      <c r="AG24" s="474"/>
      <c r="AH24" s="494">
        <v>867</v>
      </c>
      <c r="AI24" s="495"/>
      <c r="AJ24" s="495"/>
      <c r="AK24" s="495"/>
      <c r="AL24" s="537"/>
      <c r="AM24" s="494">
        <v>2555916</v>
      </c>
      <c r="AN24" s="495"/>
      <c r="AO24" s="495"/>
      <c r="AP24" s="495"/>
      <c r="AQ24" s="495"/>
      <c r="AR24" s="537"/>
      <c r="AS24" s="494">
        <v>2948</v>
      </c>
      <c r="AT24" s="495"/>
      <c r="AU24" s="495"/>
      <c r="AV24" s="495"/>
      <c r="AW24" s="495"/>
      <c r="AX24" s="496"/>
      <c r="AY24" s="559" t="s">
        <v>176</v>
      </c>
      <c r="AZ24" s="560"/>
      <c r="BA24" s="560"/>
      <c r="BB24" s="560"/>
      <c r="BC24" s="560"/>
      <c r="BD24" s="560"/>
      <c r="BE24" s="560"/>
      <c r="BF24" s="560"/>
      <c r="BG24" s="560"/>
      <c r="BH24" s="560"/>
      <c r="BI24" s="560"/>
      <c r="BJ24" s="560"/>
      <c r="BK24" s="560"/>
      <c r="BL24" s="560"/>
      <c r="BM24" s="561"/>
      <c r="BN24" s="443">
        <v>41379693</v>
      </c>
      <c r="BO24" s="444"/>
      <c r="BP24" s="444"/>
      <c r="BQ24" s="444"/>
      <c r="BR24" s="444"/>
      <c r="BS24" s="444"/>
      <c r="BT24" s="444"/>
      <c r="BU24" s="445"/>
      <c r="BV24" s="443">
        <v>40674349</v>
      </c>
      <c r="BW24" s="444"/>
      <c r="BX24" s="444"/>
      <c r="BY24" s="444"/>
      <c r="BZ24" s="444"/>
      <c r="CA24" s="444"/>
      <c r="CB24" s="444"/>
      <c r="CC24" s="445"/>
      <c r="CD24" s="194"/>
      <c r="CE24" s="557"/>
      <c r="CF24" s="557"/>
      <c r="CG24" s="557"/>
      <c r="CH24" s="557"/>
      <c r="CI24" s="557"/>
      <c r="CJ24" s="557"/>
      <c r="CK24" s="557"/>
      <c r="CL24" s="557"/>
      <c r="CM24" s="557"/>
      <c r="CN24" s="557"/>
      <c r="CO24" s="557"/>
      <c r="CP24" s="557"/>
      <c r="CQ24" s="557"/>
      <c r="CR24" s="557"/>
      <c r="CS24" s="558"/>
      <c r="CT24" s="440"/>
      <c r="CU24" s="441"/>
      <c r="CV24" s="441"/>
      <c r="CW24" s="441"/>
      <c r="CX24" s="441"/>
      <c r="CY24" s="441"/>
      <c r="CZ24" s="441"/>
      <c r="DA24" s="442"/>
      <c r="DB24" s="440"/>
      <c r="DC24" s="441"/>
      <c r="DD24" s="441"/>
      <c r="DE24" s="441"/>
      <c r="DF24" s="441"/>
      <c r="DG24" s="441"/>
      <c r="DH24" s="441"/>
      <c r="DI24" s="442"/>
    </row>
    <row r="25" spans="1:113" ht="18.75" customHeight="1" x14ac:dyDescent="0.2">
      <c r="A25" s="181"/>
      <c r="B25" s="614"/>
      <c r="C25" s="590"/>
      <c r="D25" s="591"/>
      <c r="E25" s="493" t="s">
        <v>177</v>
      </c>
      <c r="F25" s="473"/>
      <c r="G25" s="473"/>
      <c r="H25" s="473"/>
      <c r="I25" s="473"/>
      <c r="J25" s="473"/>
      <c r="K25" s="474"/>
      <c r="L25" s="494">
        <v>2</v>
      </c>
      <c r="M25" s="495"/>
      <c r="N25" s="495"/>
      <c r="O25" s="495"/>
      <c r="P25" s="537"/>
      <c r="Q25" s="494">
        <v>7210</v>
      </c>
      <c r="R25" s="495"/>
      <c r="S25" s="495"/>
      <c r="T25" s="495"/>
      <c r="U25" s="495"/>
      <c r="V25" s="537"/>
      <c r="W25" s="589"/>
      <c r="X25" s="590"/>
      <c r="Y25" s="591"/>
      <c r="Z25" s="493" t="s">
        <v>178</v>
      </c>
      <c r="AA25" s="473"/>
      <c r="AB25" s="473"/>
      <c r="AC25" s="473"/>
      <c r="AD25" s="473"/>
      <c r="AE25" s="473"/>
      <c r="AF25" s="473"/>
      <c r="AG25" s="474"/>
      <c r="AH25" s="494">
        <v>154</v>
      </c>
      <c r="AI25" s="495"/>
      <c r="AJ25" s="495"/>
      <c r="AK25" s="495"/>
      <c r="AL25" s="537"/>
      <c r="AM25" s="494">
        <v>423654</v>
      </c>
      <c r="AN25" s="495"/>
      <c r="AO25" s="495"/>
      <c r="AP25" s="495"/>
      <c r="AQ25" s="495"/>
      <c r="AR25" s="537"/>
      <c r="AS25" s="494">
        <v>2751</v>
      </c>
      <c r="AT25" s="495"/>
      <c r="AU25" s="495"/>
      <c r="AV25" s="495"/>
      <c r="AW25" s="495"/>
      <c r="AX25" s="496"/>
      <c r="AY25" s="403" t="s">
        <v>179</v>
      </c>
      <c r="AZ25" s="404"/>
      <c r="BA25" s="404"/>
      <c r="BB25" s="404"/>
      <c r="BC25" s="404"/>
      <c r="BD25" s="404"/>
      <c r="BE25" s="404"/>
      <c r="BF25" s="404"/>
      <c r="BG25" s="404"/>
      <c r="BH25" s="404"/>
      <c r="BI25" s="404"/>
      <c r="BJ25" s="404"/>
      <c r="BK25" s="404"/>
      <c r="BL25" s="404"/>
      <c r="BM25" s="405"/>
      <c r="BN25" s="406">
        <v>5318715</v>
      </c>
      <c r="BO25" s="407"/>
      <c r="BP25" s="407"/>
      <c r="BQ25" s="407"/>
      <c r="BR25" s="407"/>
      <c r="BS25" s="407"/>
      <c r="BT25" s="407"/>
      <c r="BU25" s="408"/>
      <c r="BV25" s="406">
        <v>9128918</v>
      </c>
      <c r="BW25" s="407"/>
      <c r="BX25" s="407"/>
      <c r="BY25" s="407"/>
      <c r="BZ25" s="407"/>
      <c r="CA25" s="407"/>
      <c r="CB25" s="407"/>
      <c r="CC25" s="408"/>
      <c r="CD25" s="194"/>
      <c r="CE25" s="557"/>
      <c r="CF25" s="557"/>
      <c r="CG25" s="557"/>
      <c r="CH25" s="557"/>
      <c r="CI25" s="557"/>
      <c r="CJ25" s="557"/>
      <c r="CK25" s="557"/>
      <c r="CL25" s="557"/>
      <c r="CM25" s="557"/>
      <c r="CN25" s="557"/>
      <c r="CO25" s="557"/>
      <c r="CP25" s="557"/>
      <c r="CQ25" s="557"/>
      <c r="CR25" s="557"/>
      <c r="CS25" s="558"/>
      <c r="CT25" s="440"/>
      <c r="CU25" s="441"/>
      <c r="CV25" s="441"/>
      <c r="CW25" s="441"/>
      <c r="CX25" s="441"/>
      <c r="CY25" s="441"/>
      <c r="CZ25" s="441"/>
      <c r="DA25" s="442"/>
      <c r="DB25" s="440"/>
      <c r="DC25" s="441"/>
      <c r="DD25" s="441"/>
      <c r="DE25" s="441"/>
      <c r="DF25" s="441"/>
      <c r="DG25" s="441"/>
      <c r="DH25" s="441"/>
      <c r="DI25" s="442"/>
    </row>
    <row r="26" spans="1:113" ht="18.75" customHeight="1" x14ac:dyDescent="0.2">
      <c r="A26" s="181"/>
      <c r="B26" s="614"/>
      <c r="C26" s="590"/>
      <c r="D26" s="591"/>
      <c r="E26" s="493" t="s">
        <v>180</v>
      </c>
      <c r="F26" s="473"/>
      <c r="G26" s="473"/>
      <c r="H26" s="473"/>
      <c r="I26" s="473"/>
      <c r="J26" s="473"/>
      <c r="K26" s="474"/>
      <c r="L26" s="494">
        <v>1</v>
      </c>
      <c r="M26" s="495"/>
      <c r="N26" s="495"/>
      <c r="O26" s="495"/>
      <c r="P26" s="537"/>
      <c r="Q26" s="494">
        <v>6020</v>
      </c>
      <c r="R26" s="495"/>
      <c r="S26" s="495"/>
      <c r="T26" s="495"/>
      <c r="U26" s="495"/>
      <c r="V26" s="537"/>
      <c r="W26" s="589"/>
      <c r="X26" s="590"/>
      <c r="Y26" s="591"/>
      <c r="Z26" s="493" t="s">
        <v>181</v>
      </c>
      <c r="AA26" s="595"/>
      <c r="AB26" s="595"/>
      <c r="AC26" s="595"/>
      <c r="AD26" s="595"/>
      <c r="AE26" s="595"/>
      <c r="AF26" s="595"/>
      <c r="AG26" s="596"/>
      <c r="AH26" s="494">
        <v>36</v>
      </c>
      <c r="AI26" s="495"/>
      <c r="AJ26" s="495"/>
      <c r="AK26" s="495"/>
      <c r="AL26" s="537"/>
      <c r="AM26" s="494">
        <v>104292</v>
      </c>
      <c r="AN26" s="495"/>
      <c r="AO26" s="495"/>
      <c r="AP26" s="495"/>
      <c r="AQ26" s="495"/>
      <c r="AR26" s="537"/>
      <c r="AS26" s="494">
        <v>2897</v>
      </c>
      <c r="AT26" s="495"/>
      <c r="AU26" s="495"/>
      <c r="AV26" s="495"/>
      <c r="AW26" s="495"/>
      <c r="AX26" s="496"/>
      <c r="AY26" s="446" t="s">
        <v>182</v>
      </c>
      <c r="AZ26" s="447"/>
      <c r="BA26" s="447"/>
      <c r="BB26" s="447"/>
      <c r="BC26" s="447"/>
      <c r="BD26" s="447"/>
      <c r="BE26" s="447"/>
      <c r="BF26" s="447"/>
      <c r="BG26" s="447"/>
      <c r="BH26" s="447"/>
      <c r="BI26" s="447"/>
      <c r="BJ26" s="447"/>
      <c r="BK26" s="447"/>
      <c r="BL26" s="447"/>
      <c r="BM26" s="448"/>
      <c r="BN26" s="443" t="s">
        <v>140</v>
      </c>
      <c r="BO26" s="444"/>
      <c r="BP26" s="444"/>
      <c r="BQ26" s="444"/>
      <c r="BR26" s="444"/>
      <c r="BS26" s="444"/>
      <c r="BT26" s="444"/>
      <c r="BU26" s="445"/>
      <c r="BV26" s="443" t="s">
        <v>140</v>
      </c>
      <c r="BW26" s="444"/>
      <c r="BX26" s="444"/>
      <c r="BY26" s="444"/>
      <c r="BZ26" s="444"/>
      <c r="CA26" s="444"/>
      <c r="CB26" s="444"/>
      <c r="CC26" s="445"/>
      <c r="CD26" s="194"/>
      <c r="CE26" s="557"/>
      <c r="CF26" s="557"/>
      <c r="CG26" s="557"/>
      <c r="CH26" s="557"/>
      <c r="CI26" s="557"/>
      <c r="CJ26" s="557"/>
      <c r="CK26" s="557"/>
      <c r="CL26" s="557"/>
      <c r="CM26" s="557"/>
      <c r="CN26" s="557"/>
      <c r="CO26" s="557"/>
      <c r="CP26" s="557"/>
      <c r="CQ26" s="557"/>
      <c r="CR26" s="557"/>
      <c r="CS26" s="558"/>
      <c r="CT26" s="440"/>
      <c r="CU26" s="441"/>
      <c r="CV26" s="441"/>
      <c r="CW26" s="441"/>
      <c r="CX26" s="441"/>
      <c r="CY26" s="441"/>
      <c r="CZ26" s="441"/>
      <c r="DA26" s="442"/>
      <c r="DB26" s="440"/>
      <c r="DC26" s="441"/>
      <c r="DD26" s="441"/>
      <c r="DE26" s="441"/>
      <c r="DF26" s="441"/>
      <c r="DG26" s="441"/>
      <c r="DH26" s="441"/>
      <c r="DI26" s="442"/>
    </row>
    <row r="27" spans="1:113" ht="18.75" customHeight="1" thickBot="1" x14ac:dyDescent="0.25">
      <c r="A27" s="181"/>
      <c r="B27" s="614"/>
      <c r="C27" s="590"/>
      <c r="D27" s="591"/>
      <c r="E27" s="493" t="s">
        <v>183</v>
      </c>
      <c r="F27" s="473"/>
      <c r="G27" s="473"/>
      <c r="H27" s="473"/>
      <c r="I27" s="473"/>
      <c r="J27" s="473"/>
      <c r="K27" s="474"/>
      <c r="L27" s="494">
        <v>1</v>
      </c>
      <c r="M27" s="495"/>
      <c r="N27" s="495"/>
      <c r="O27" s="495"/>
      <c r="P27" s="537"/>
      <c r="Q27" s="494">
        <v>4560</v>
      </c>
      <c r="R27" s="495"/>
      <c r="S27" s="495"/>
      <c r="T27" s="495"/>
      <c r="U27" s="495"/>
      <c r="V27" s="537"/>
      <c r="W27" s="589"/>
      <c r="X27" s="590"/>
      <c r="Y27" s="591"/>
      <c r="Z27" s="493" t="s">
        <v>184</v>
      </c>
      <c r="AA27" s="473"/>
      <c r="AB27" s="473"/>
      <c r="AC27" s="473"/>
      <c r="AD27" s="473"/>
      <c r="AE27" s="473"/>
      <c r="AF27" s="473"/>
      <c r="AG27" s="474"/>
      <c r="AH27" s="494">
        <v>15</v>
      </c>
      <c r="AI27" s="495"/>
      <c r="AJ27" s="495"/>
      <c r="AK27" s="495"/>
      <c r="AL27" s="537"/>
      <c r="AM27" s="494">
        <v>52770</v>
      </c>
      <c r="AN27" s="495"/>
      <c r="AO27" s="495"/>
      <c r="AP27" s="495"/>
      <c r="AQ27" s="495"/>
      <c r="AR27" s="537"/>
      <c r="AS27" s="494">
        <v>3518</v>
      </c>
      <c r="AT27" s="495"/>
      <c r="AU27" s="495"/>
      <c r="AV27" s="495"/>
      <c r="AW27" s="495"/>
      <c r="AX27" s="496"/>
      <c r="AY27" s="538" t="s">
        <v>185</v>
      </c>
      <c r="AZ27" s="539"/>
      <c r="BA27" s="539"/>
      <c r="BB27" s="539"/>
      <c r="BC27" s="539"/>
      <c r="BD27" s="539"/>
      <c r="BE27" s="539"/>
      <c r="BF27" s="539"/>
      <c r="BG27" s="539"/>
      <c r="BH27" s="539"/>
      <c r="BI27" s="539"/>
      <c r="BJ27" s="539"/>
      <c r="BK27" s="539"/>
      <c r="BL27" s="539"/>
      <c r="BM27" s="540"/>
      <c r="BN27" s="562">
        <v>1050295</v>
      </c>
      <c r="BO27" s="563"/>
      <c r="BP27" s="563"/>
      <c r="BQ27" s="563"/>
      <c r="BR27" s="563"/>
      <c r="BS27" s="563"/>
      <c r="BT27" s="563"/>
      <c r="BU27" s="564"/>
      <c r="BV27" s="562">
        <v>1550243</v>
      </c>
      <c r="BW27" s="563"/>
      <c r="BX27" s="563"/>
      <c r="BY27" s="563"/>
      <c r="BZ27" s="563"/>
      <c r="CA27" s="563"/>
      <c r="CB27" s="563"/>
      <c r="CC27" s="564"/>
      <c r="CD27" s="196"/>
      <c r="CE27" s="557"/>
      <c r="CF27" s="557"/>
      <c r="CG27" s="557"/>
      <c r="CH27" s="557"/>
      <c r="CI27" s="557"/>
      <c r="CJ27" s="557"/>
      <c r="CK27" s="557"/>
      <c r="CL27" s="557"/>
      <c r="CM27" s="557"/>
      <c r="CN27" s="557"/>
      <c r="CO27" s="557"/>
      <c r="CP27" s="557"/>
      <c r="CQ27" s="557"/>
      <c r="CR27" s="557"/>
      <c r="CS27" s="558"/>
      <c r="CT27" s="440"/>
      <c r="CU27" s="441"/>
      <c r="CV27" s="441"/>
      <c r="CW27" s="441"/>
      <c r="CX27" s="441"/>
      <c r="CY27" s="441"/>
      <c r="CZ27" s="441"/>
      <c r="DA27" s="442"/>
      <c r="DB27" s="440"/>
      <c r="DC27" s="441"/>
      <c r="DD27" s="441"/>
      <c r="DE27" s="441"/>
      <c r="DF27" s="441"/>
      <c r="DG27" s="441"/>
      <c r="DH27" s="441"/>
      <c r="DI27" s="442"/>
    </row>
    <row r="28" spans="1:113" ht="18.75" customHeight="1" x14ac:dyDescent="0.2">
      <c r="A28" s="181"/>
      <c r="B28" s="614"/>
      <c r="C28" s="590"/>
      <c r="D28" s="591"/>
      <c r="E28" s="493" t="s">
        <v>186</v>
      </c>
      <c r="F28" s="473"/>
      <c r="G28" s="473"/>
      <c r="H28" s="473"/>
      <c r="I28" s="473"/>
      <c r="J28" s="473"/>
      <c r="K28" s="474"/>
      <c r="L28" s="494">
        <v>1</v>
      </c>
      <c r="M28" s="495"/>
      <c r="N28" s="495"/>
      <c r="O28" s="495"/>
      <c r="P28" s="537"/>
      <c r="Q28" s="494">
        <v>3930</v>
      </c>
      <c r="R28" s="495"/>
      <c r="S28" s="495"/>
      <c r="T28" s="495"/>
      <c r="U28" s="495"/>
      <c r="V28" s="537"/>
      <c r="W28" s="589"/>
      <c r="X28" s="590"/>
      <c r="Y28" s="591"/>
      <c r="Z28" s="493" t="s">
        <v>187</v>
      </c>
      <c r="AA28" s="473"/>
      <c r="AB28" s="473"/>
      <c r="AC28" s="473"/>
      <c r="AD28" s="473"/>
      <c r="AE28" s="473"/>
      <c r="AF28" s="473"/>
      <c r="AG28" s="474"/>
      <c r="AH28" s="494" t="s">
        <v>140</v>
      </c>
      <c r="AI28" s="495"/>
      <c r="AJ28" s="495"/>
      <c r="AK28" s="495"/>
      <c r="AL28" s="537"/>
      <c r="AM28" s="494" t="s">
        <v>140</v>
      </c>
      <c r="AN28" s="495"/>
      <c r="AO28" s="495"/>
      <c r="AP28" s="495"/>
      <c r="AQ28" s="495"/>
      <c r="AR28" s="537"/>
      <c r="AS28" s="494" t="s">
        <v>140</v>
      </c>
      <c r="AT28" s="495"/>
      <c r="AU28" s="495"/>
      <c r="AV28" s="495"/>
      <c r="AW28" s="495"/>
      <c r="AX28" s="496"/>
      <c r="AY28" s="597" t="s">
        <v>188</v>
      </c>
      <c r="AZ28" s="598"/>
      <c r="BA28" s="598"/>
      <c r="BB28" s="599"/>
      <c r="BC28" s="403" t="s">
        <v>50</v>
      </c>
      <c r="BD28" s="404"/>
      <c r="BE28" s="404"/>
      <c r="BF28" s="404"/>
      <c r="BG28" s="404"/>
      <c r="BH28" s="404"/>
      <c r="BI28" s="404"/>
      <c r="BJ28" s="404"/>
      <c r="BK28" s="404"/>
      <c r="BL28" s="404"/>
      <c r="BM28" s="405"/>
      <c r="BN28" s="406">
        <v>5647046</v>
      </c>
      <c r="BO28" s="407"/>
      <c r="BP28" s="407"/>
      <c r="BQ28" s="407"/>
      <c r="BR28" s="407"/>
      <c r="BS28" s="407"/>
      <c r="BT28" s="407"/>
      <c r="BU28" s="408"/>
      <c r="BV28" s="406">
        <v>5645479</v>
      </c>
      <c r="BW28" s="407"/>
      <c r="BX28" s="407"/>
      <c r="BY28" s="407"/>
      <c r="BZ28" s="407"/>
      <c r="CA28" s="407"/>
      <c r="CB28" s="407"/>
      <c r="CC28" s="408"/>
      <c r="CD28" s="194"/>
      <c r="CE28" s="557"/>
      <c r="CF28" s="557"/>
      <c r="CG28" s="557"/>
      <c r="CH28" s="557"/>
      <c r="CI28" s="557"/>
      <c r="CJ28" s="557"/>
      <c r="CK28" s="557"/>
      <c r="CL28" s="557"/>
      <c r="CM28" s="557"/>
      <c r="CN28" s="557"/>
      <c r="CO28" s="557"/>
      <c r="CP28" s="557"/>
      <c r="CQ28" s="557"/>
      <c r="CR28" s="557"/>
      <c r="CS28" s="558"/>
      <c r="CT28" s="440"/>
      <c r="CU28" s="441"/>
      <c r="CV28" s="441"/>
      <c r="CW28" s="441"/>
      <c r="CX28" s="441"/>
      <c r="CY28" s="441"/>
      <c r="CZ28" s="441"/>
      <c r="DA28" s="442"/>
      <c r="DB28" s="440"/>
      <c r="DC28" s="441"/>
      <c r="DD28" s="441"/>
      <c r="DE28" s="441"/>
      <c r="DF28" s="441"/>
      <c r="DG28" s="441"/>
      <c r="DH28" s="441"/>
      <c r="DI28" s="442"/>
    </row>
    <row r="29" spans="1:113" ht="18.75" customHeight="1" x14ac:dyDescent="0.2">
      <c r="A29" s="181"/>
      <c r="B29" s="614"/>
      <c r="C29" s="590"/>
      <c r="D29" s="591"/>
      <c r="E29" s="493" t="s">
        <v>189</v>
      </c>
      <c r="F29" s="473"/>
      <c r="G29" s="473"/>
      <c r="H29" s="473"/>
      <c r="I29" s="473"/>
      <c r="J29" s="473"/>
      <c r="K29" s="474"/>
      <c r="L29" s="494">
        <v>26</v>
      </c>
      <c r="M29" s="495"/>
      <c r="N29" s="495"/>
      <c r="O29" s="495"/>
      <c r="P29" s="537"/>
      <c r="Q29" s="494">
        <v>3660</v>
      </c>
      <c r="R29" s="495"/>
      <c r="S29" s="495"/>
      <c r="T29" s="495"/>
      <c r="U29" s="495"/>
      <c r="V29" s="537"/>
      <c r="W29" s="592"/>
      <c r="X29" s="593"/>
      <c r="Y29" s="594"/>
      <c r="Z29" s="493" t="s">
        <v>190</v>
      </c>
      <c r="AA29" s="473"/>
      <c r="AB29" s="473"/>
      <c r="AC29" s="473"/>
      <c r="AD29" s="473"/>
      <c r="AE29" s="473"/>
      <c r="AF29" s="473"/>
      <c r="AG29" s="474"/>
      <c r="AH29" s="494">
        <v>882</v>
      </c>
      <c r="AI29" s="495"/>
      <c r="AJ29" s="495"/>
      <c r="AK29" s="495"/>
      <c r="AL29" s="537"/>
      <c r="AM29" s="494">
        <v>2608686</v>
      </c>
      <c r="AN29" s="495"/>
      <c r="AO29" s="495"/>
      <c r="AP29" s="495"/>
      <c r="AQ29" s="495"/>
      <c r="AR29" s="537"/>
      <c r="AS29" s="494">
        <v>2958</v>
      </c>
      <c r="AT29" s="495"/>
      <c r="AU29" s="495"/>
      <c r="AV29" s="495"/>
      <c r="AW29" s="495"/>
      <c r="AX29" s="496"/>
      <c r="AY29" s="600"/>
      <c r="AZ29" s="601"/>
      <c r="BA29" s="601"/>
      <c r="BB29" s="602"/>
      <c r="BC29" s="477" t="s">
        <v>191</v>
      </c>
      <c r="BD29" s="478"/>
      <c r="BE29" s="478"/>
      <c r="BF29" s="478"/>
      <c r="BG29" s="478"/>
      <c r="BH29" s="478"/>
      <c r="BI29" s="478"/>
      <c r="BJ29" s="478"/>
      <c r="BK29" s="478"/>
      <c r="BL29" s="478"/>
      <c r="BM29" s="479"/>
      <c r="BN29" s="443">
        <v>3185844</v>
      </c>
      <c r="BO29" s="444"/>
      <c r="BP29" s="444"/>
      <c r="BQ29" s="444"/>
      <c r="BR29" s="444"/>
      <c r="BS29" s="444"/>
      <c r="BT29" s="444"/>
      <c r="BU29" s="445"/>
      <c r="BV29" s="443">
        <v>3314300</v>
      </c>
      <c r="BW29" s="444"/>
      <c r="BX29" s="444"/>
      <c r="BY29" s="444"/>
      <c r="BZ29" s="444"/>
      <c r="CA29" s="444"/>
      <c r="CB29" s="444"/>
      <c r="CC29" s="445"/>
      <c r="CD29" s="196"/>
      <c r="CE29" s="557"/>
      <c r="CF29" s="557"/>
      <c r="CG29" s="557"/>
      <c r="CH29" s="557"/>
      <c r="CI29" s="557"/>
      <c r="CJ29" s="557"/>
      <c r="CK29" s="557"/>
      <c r="CL29" s="557"/>
      <c r="CM29" s="557"/>
      <c r="CN29" s="557"/>
      <c r="CO29" s="557"/>
      <c r="CP29" s="557"/>
      <c r="CQ29" s="557"/>
      <c r="CR29" s="557"/>
      <c r="CS29" s="558"/>
      <c r="CT29" s="440"/>
      <c r="CU29" s="441"/>
      <c r="CV29" s="441"/>
      <c r="CW29" s="441"/>
      <c r="CX29" s="441"/>
      <c r="CY29" s="441"/>
      <c r="CZ29" s="441"/>
      <c r="DA29" s="442"/>
      <c r="DB29" s="440"/>
      <c r="DC29" s="441"/>
      <c r="DD29" s="441"/>
      <c r="DE29" s="441"/>
      <c r="DF29" s="441"/>
      <c r="DG29" s="441"/>
      <c r="DH29" s="441"/>
      <c r="DI29" s="442"/>
    </row>
    <row r="30" spans="1:113" ht="18.75" customHeight="1" thickBot="1" x14ac:dyDescent="0.25">
      <c r="A30" s="181"/>
      <c r="B30" s="615"/>
      <c r="C30" s="616"/>
      <c r="D30" s="617"/>
      <c r="E30" s="497"/>
      <c r="F30" s="498"/>
      <c r="G30" s="498"/>
      <c r="H30" s="498"/>
      <c r="I30" s="498"/>
      <c r="J30" s="498"/>
      <c r="K30" s="499"/>
      <c r="L30" s="607"/>
      <c r="M30" s="608"/>
      <c r="N30" s="608"/>
      <c r="O30" s="608"/>
      <c r="P30" s="609"/>
      <c r="Q30" s="607"/>
      <c r="R30" s="608"/>
      <c r="S30" s="608"/>
      <c r="T30" s="608"/>
      <c r="U30" s="608"/>
      <c r="V30" s="609"/>
      <c r="W30" s="610" t="s">
        <v>192</v>
      </c>
      <c r="X30" s="611"/>
      <c r="Y30" s="611"/>
      <c r="Z30" s="611"/>
      <c r="AA30" s="611"/>
      <c r="AB30" s="611"/>
      <c r="AC30" s="611"/>
      <c r="AD30" s="611"/>
      <c r="AE30" s="611"/>
      <c r="AF30" s="611"/>
      <c r="AG30" s="612"/>
      <c r="AH30" s="570">
        <v>94.4</v>
      </c>
      <c r="AI30" s="571"/>
      <c r="AJ30" s="571"/>
      <c r="AK30" s="571"/>
      <c r="AL30" s="571"/>
      <c r="AM30" s="571"/>
      <c r="AN30" s="571"/>
      <c r="AO30" s="571"/>
      <c r="AP30" s="571"/>
      <c r="AQ30" s="571"/>
      <c r="AR30" s="571"/>
      <c r="AS30" s="571"/>
      <c r="AT30" s="571"/>
      <c r="AU30" s="571"/>
      <c r="AV30" s="571"/>
      <c r="AW30" s="571"/>
      <c r="AX30" s="573"/>
      <c r="AY30" s="603"/>
      <c r="AZ30" s="604"/>
      <c r="BA30" s="604"/>
      <c r="BB30" s="605"/>
      <c r="BC30" s="559" t="s">
        <v>52</v>
      </c>
      <c r="BD30" s="560"/>
      <c r="BE30" s="560"/>
      <c r="BF30" s="560"/>
      <c r="BG30" s="560"/>
      <c r="BH30" s="560"/>
      <c r="BI30" s="560"/>
      <c r="BJ30" s="560"/>
      <c r="BK30" s="560"/>
      <c r="BL30" s="560"/>
      <c r="BM30" s="561"/>
      <c r="BN30" s="562">
        <v>5032596</v>
      </c>
      <c r="BO30" s="563"/>
      <c r="BP30" s="563"/>
      <c r="BQ30" s="563"/>
      <c r="BR30" s="563"/>
      <c r="BS30" s="563"/>
      <c r="BT30" s="563"/>
      <c r="BU30" s="564"/>
      <c r="BV30" s="562">
        <v>4495114</v>
      </c>
      <c r="BW30" s="563"/>
      <c r="BX30" s="563"/>
      <c r="BY30" s="563"/>
      <c r="BZ30" s="563"/>
      <c r="CA30" s="563"/>
      <c r="CB30" s="563"/>
      <c r="CC30" s="564"/>
      <c r="CD30" s="197"/>
      <c r="CE30" s="198"/>
      <c r="CF30" s="198"/>
      <c r="CG30" s="198"/>
      <c r="CH30" s="198"/>
      <c r="CI30" s="198"/>
      <c r="CJ30" s="198"/>
      <c r="CK30" s="198"/>
      <c r="CL30" s="198"/>
      <c r="CM30" s="198"/>
      <c r="CN30" s="198"/>
      <c r="CO30" s="198"/>
      <c r="CP30" s="198"/>
      <c r="CQ30" s="198"/>
      <c r="CR30" s="198"/>
      <c r="CS30" s="199"/>
      <c r="CT30" s="200"/>
      <c r="CU30" s="201"/>
      <c r="CV30" s="201"/>
      <c r="CW30" s="201"/>
      <c r="CX30" s="201"/>
      <c r="CY30" s="201"/>
      <c r="CZ30" s="201"/>
      <c r="DA30" s="202"/>
      <c r="DB30" s="200"/>
      <c r="DC30" s="201"/>
      <c r="DD30" s="201"/>
      <c r="DE30" s="201"/>
      <c r="DF30" s="201"/>
      <c r="DG30" s="201"/>
      <c r="DH30" s="201"/>
      <c r="DI30" s="202"/>
    </row>
    <row r="31" spans="1:113" ht="13.5" customHeight="1" x14ac:dyDescent="0.2">
      <c r="A31" s="181"/>
      <c r="B31" s="203"/>
      <c r="DI31" s="204"/>
    </row>
    <row r="32" spans="1:113" ht="13.5" customHeight="1" x14ac:dyDescent="0.2">
      <c r="A32" s="181"/>
      <c r="B32" s="205"/>
      <c r="C32" s="606" t="s">
        <v>193</v>
      </c>
      <c r="D32" s="606"/>
      <c r="E32" s="606"/>
      <c r="F32" s="606"/>
      <c r="G32" s="606"/>
      <c r="H32" s="606"/>
      <c r="I32" s="606"/>
      <c r="J32" s="606"/>
      <c r="K32" s="606"/>
      <c r="L32" s="606"/>
      <c r="M32" s="606"/>
      <c r="N32" s="606"/>
      <c r="O32" s="606"/>
      <c r="P32" s="606"/>
      <c r="Q32" s="606"/>
      <c r="R32" s="606"/>
      <c r="S32" s="606"/>
      <c r="U32" s="447" t="s">
        <v>194</v>
      </c>
      <c r="V32" s="447"/>
      <c r="W32" s="447"/>
      <c r="X32" s="447"/>
      <c r="Y32" s="447"/>
      <c r="Z32" s="447"/>
      <c r="AA32" s="447"/>
      <c r="AB32" s="447"/>
      <c r="AC32" s="447"/>
      <c r="AD32" s="447"/>
      <c r="AE32" s="447"/>
      <c r="AF32" s="447"/>
      <c r="AG32" s="447"/>
      <c r="AH32" s="447"/>
      <c r="AI32" s="447"/>
      <c r="AJ32" s="447"/>
      <c r="AK32" s="447"/>
      <c r="AM32" s="447" t="s">
        <v>195</v>
      </c>
      <c r="AN32" s="447"/>
      <c r="AO32" s="447"/>
      <c r="AP32" s="447"/>
      <c r="AQ32" s="447"/>
      <c r="AR32" s="447"/>
      <c r="AS32" s="447"/>
      <c r="AT32" s="447"/>
      <c r="AU32" s="447"/>
      <c r="AV32" s="447"/>
      <c r="AW32" s="447"/>
      <c r="AX32" s="447"/>
      <c r="AY32" s="447"/>
      <c r="AZ32" s="447"/>
      <c r="BA32" s="447"/>
      <c r="BB32" s="447"/>
      <c r="BC32" s="447"/>
      <c r="BE32" s="447" t="s">
        <v>196</v>
      </c>
      <c r="BF32" s="447"/>
      <c r="BG32" s="447"/>
      <c r="BH32" s="447"/>
      <c r="BI32" s="447"/>
      <c r="BJ32" s="447"/>
      <c r="BK32" s="447"/>
      <c r="BL32" s="447"/>
      <c r="BM32" s="447"/>
      <c r="BN32" s="447"/>
      <c r="BO32" s="447"/>
      <c r="BP32" s="447"/>
      <c r="BQ32" s="447"/>
      <c r="BR32" s="447"/>
      <c r="BS32" s="447"/>
      <c r="BT32" s="447"/>
      <c r="BU32" s="447"/>
      <c r="BW32" s="447" t="s">
        <v>197</v>
      </c>
      <c r="BX32" s="447"/>
      <c r="BY32" s="447"/>
      <c r="BZ32" s="447"/>
      <c r="CA32" s="447"/>
      <c r="CB32" s="447"/>
      <c r="CC32" s="447"/>
      <c r="CD32" s="447"/>
      <c r="CE32" s="447"/>
      <c r="CF32" s="447"/>
      <c r="CG32" s="447"/>
      <c r="CH32" s="447"/>
      <c r="CI32" s="447"/>
      <c r="CJ32" s="447"/>
      <c r="CK32" s="447"/>
      <c r="CL32" s="447"/>
      <c r="CM32" s="447"/>
      <c r="CO32" s="447" t="s">
        <v>198</v>
      </c>
      <c r="CP32" s="447"/>
      <c r="CQ32" s="447"/>
      <c r="CR32" s="447"/>
      <c r="CS32" s="447"/>
      <c r="CT32" s="447"/>
      <c r="CU32" s="447"/>
      <c r="CV32" s="447"/>
      <c r="CW32" s="447"/>
      <c r="CX32" s="447"/>
      <c r="CY32" s="447"/>
      <c r="CZ32" s="447"/>
      <c r="DA32" s="447"/>
      <c r="DB32" s="447"/>
      <c r="DC32" s="447"/>
      <c r="DD32" s="447"/>
      <c r="DE32" s="447"/>
      <c r="DI32" s="204"/>
    </row>
    <row r="33" spans="1:113" ht="13.5" customHeight="1" x14ac:dyDescent="0.2">
      <c r="A33" s="181"/>
      <c r="B33" s="205"/>
      <c r="C33" s="467" t="s">
        <v>199</v>
      </c>
      <c r="D33" s="467"/>
      <c r="E33" s="432" t="s">
        <v>200</v>
      </c>
      <c r="F33" s="432"/>
      <c r="G33" s="432"/>
      <c r="H33" s="432"/>
      <c r="I33" s="432"/>
      <c r="J33" s="432"/>
      <c r="K33" s="432"/>
      <c r="L33" s="432"/>
      <c r="M33" s="432"/>
      <c r="N33" s="432"/>
      <c r="O33" s="432"/>
      <c r="P33" s="432"/>
      <c r="Q33" s="432"/>
      <c r="R33" s="432"/>
      <c r="S33" s="432"/>
      <c r="T33" s="206"/>
      <c r="U33" s="467" t="s">
        <v>199</v>
      </c>
      <c r="V33" s="467"/>
      <c r="W33" s="432" t="s">
        <v>200</v>
      </c>
      <c r="X33" s="432"/>
      <c r="Y33" s="432"/>
      <c r="Z33" s="432"/>
      <c r="AA33" s="432"/>
      <c r="AB33" s="432"/>
      <c r="AC33" s="432"/>
      <c r="AD33" s="432"/>
      <c r="AE33" s="432"/>
      <c r="AF33" s="432"/>
      <c r="AG33" s="432"/>
      <c r="AH33" s="432"/>
      <c r="AI33" s="432"/>
      <c r="AJ33" s="432"/>
      <c r="AK33" s="432"/>
      <c r="AL33" s="206"/>
      <c r="AM33" s="467" t="s">
        <v>199</v>
      </c>
      <c r="AN33" s="467"/>
      <c r="AO33" s="432" t="s">
        <v>200</v>
      </c>
      <c r="AP33" s="432"/>
      <c r="AQ33" s="432"/>
      <c r="AR33" s="432"/>
      <c r="AS33" s="432"/>
      <c r="AT33" s="432"/>
      <c r="AU33" s="432"/>
      <c r="AV33" s="432"/>
      <c r="AW33" s="432"/>
      <c r="AX33" s="432"/>
      <c r="AY33" s="432"/>
      <c r="AZ33" s="432"/>
      <c r="BA33" s="432"/>
      <c r="BB33" s="432"/>
      <c r="BC33" s="432"/>
      <c r="BD33" s="207"/>
      <c r="BE33" s="432" t="s">
        <v>201</v>
      </c>
      <c r="BF33" s="432"/>
      <c r="BG33" s="432" t="s">
        <v>202</v>
      </c>
      <c r="BH33" s="432"/>
      <c r="BI33" s="432"/>
      <c r="BJ33" s="432"/>
      <c r="BK33" s="432"/>
      <c r="BL33" s="432"/>
      <c r="BM33" s="432"/>
      <c r="BN33" s="432"/>
      <c r="BO33" s="432"/>
      <c r="BP33" s="432"/>
      <c r="BQ33" s="432"/>
      <c r="BR33" s="432"/>
      <c r="BS33" s="432"/>
      <c r="BT33" s="432"/>
      <c r="BU33" s="432"/>
      <c r="BV33" s="207"/>
      <c r="BW33" s="467" t="s">
        <v>201</v>
      </c>
      <c r="BX33" s="467"/>
      <c r="BY33" s="432" t="s">
        <v>203</v>
      </c>
      <c r="BZ33" s="432"/>
      <c r="CA33" s="432"/>
      <c r="CB33" s="432"/>
      <c r="CC33" s="432"/>
      <c r="CD33" s="432"/>
      <c r="CE33" s="432"/>
      <c r="CF33" s="432"/>
      <c r="CG33" s="432"/>
      <c r="CH33" s="432"/>
      <c r="CI33" s="432"/>
      <c r="CJ33" s="432"/>
      <c r="CK33" s="432"/>
      <c r="CL33" s="432"/>
      <c r="CM33" s="432"/>
      <c r="CN33" s="206"/>
      <c r="CO33" s="467" t="s">
        <v>199</v>
      </c>
      <c r="CP33" s="467"/>
      <c r="CQ33" s="432" t="s">
        <v>204</v>
      </c>
      <c r="CR33" s="432"/>
      <c r="CS33" s="432"/>
      <c r="CT33" s="432"/>
      <c r="CU33" s="432"/>
      <c r="CV33" s="432"/>
      <c r="CW33" s="432"/>
      <c r="CX33" s="432"/>
      <c r="CY33" s="432"/>
      <c r="CZ33" s="432"/>
      <c r="DA33" s="432"/>
      <c r="DB33" s="432"/>
      <c r="DC33" s="432"/>
      <c r="DD33" s="432"/>
      <c r="DE33" s="432"/>
      <c r="DF33" s="206"/>
      <c r="DG33" s="632" t="s">
        <v>205</v>
      </c>
      <c r="DH33" s="632"/>
      <c r="DI33" s="208"/>
    </row>
    <row r="34" spans="1:113" ht="32.25" customHeight="1" x14ac:dyDescent="0.2">
      <c r="A34" s="181"/>
      <c r="B34" s="205"/>
      <c r="C34" s="633">
        <f>IF(E34="","",1)</f>
        <v>1</v>
      </c>
      <c r="D34" s="633"/>
      <c r="E34" s="634" t="str">
        <f>IF('各会計、関係団体の財政状況及び健全化判断比率'!B7="","",'各会計、関係団体の財政状況及び健全化判断比率'!B7)</f>
        <v>一般会計</v>
      </c>
      <c r="F34" s="634"/>
      <c r="G34" s="634"/>
      <c r="H34" s="634"/>
      <c r="I34" s="634"/>
      <c r="J34" s="634"/>
      <c r="K34" s="634"/>
      <c r="L34" s="634"/>
      <c r="M34" s="634"/>
      <c r="N34" s="634"/>
      <c r="O34" s="634"/>
      <c r="P34" s="634"/>
      <c r="Q34" s="634"/>
      <c r="R34" s="634"/>
      <c r="S34" s="634"/>
      <c r="T34" s="181"/>
      <c r="U34" s="633">
        <f>IF(W34="","",MAX(C34:D43)+1)</f>
        <v>5</v>
      </c>
      <c r="V34" s="633"/>
      <c r="W34" s="634" t="str">
        <f>IF('各会計、関係団体の財政状況及び健全化判断比率'!B28="","",'各会計、関係団体の財政状況及び健全化判断比率'!B28)</f>
        <v>国民健康保険特別会計</v>
      </c>
      <c r="X34" s="634"/>
      <c r="Y34" s="634"/>
      <c r="Z34" s="634"/>
      <c r="AA34" s="634"/>
      <c r="AB34" s="634"/>
      <c r="AC34" s="634"/>
      <c r="AD34" s="634"/>
      <c r="AE34" s="634"/>
      <c r="AF34" s="634"/>
      <c r="AG34" s="634"/>
      <c r="AH34" s="634"/>
      <c r="AI34" s="634"/>
      <c r="AJ34" s="634"/>
      <c r="AK34" s="634"/>
      <c r="AL34" s="181"/>
      <c r="AM34" s="633">
        <f>IF(AO34="","",MAX(C34:D43,U34:V43)+1)</f>
        <v>8</v>
      </c>
      <c r="AN34" s="633"/>
      <c r="AO34" s="634" t="str">
        <f>IF('各会計、関係団体の財政状況及び健全化判断比率'!B31="","",'各会計、関係団体の財政状況及び健全化判断比率'!B31)</f>
        <v>水道事業会計</v>
      </c>
      <c r="AP34" s="634"/>
      <c r="AQ34" s="634"/>
      <c r="AR34" s="634"/>
      <c r="AS34" s="634"/>
      <c r="AT34" s="634"/>
      <c r="AU34" s="634"/>
      <c r="AV34" s="634"/>
      <c r="AW34" s="634"/>
      <c r="AX34" s="634"/>
      <c r="AY34" s="634"/>
      <c r="AZ34" s="634"/>
      <c r="BA34" s="634"/>
      <c r="BB34" s="634"/>
      <c r="BC34" s="634"/>
      <c r="BD34" s="181"/>
      <c r="BE34" s="633">
        <f>IF(BG34="","",MAX(C34:D43,U34:V43,AM34:AN43)+1)</f>
        <v>11</v>
      </c>
      <c r="BF34" s="633"/>
      <c r="BG34" s="634" t="str">
        <f>IF('各会計、関係団体の財政状況及び健全化判断比率'!B34="","",'各会計、関係団体の財政状況及び健全化判断比率'!B34)</f>
        <v>港湾上屋事業特別会計</v>
      </c>
      <c r="BH34" s="634"/>
      <c r="BI34" s="634"/>
      <c r="BJ34" s="634"/>
      <c r="BK34" s="634"/>
      <c r="BL34" s="634"/>
      <c r="BM34" s="634"/>
      <c r="BN34" s="634"/>
      <c r="BO34" s="634"/>
      <c r="BP34" s="634"/>
      <c r="BQ34" s="634"/>
      <c r="BR34" s="634"/>
      <c r="BS34" s="634"/>
      <c r="BT34" s="634"/>
      <c r="BU34" s="634"/>
      <c r="BV34" s="181"/>
      <c r="BW34" s="633">
        <f>IF(BY34="","",MAX(C34:D43,U34:V43,AM34:AN43,BE34:BF43)+1)</f>
        <v>14</v>
      </c>
      <c r="BX34" s="633"/>
      <c r="BY34" s="634" t="str">
        <f>IF('各会計、関係団体の財政状況及び健全化判断比率'!B68="","",'各会計、関係団体の財政状況及び健全化判断比率'!B68)</f>
        <v>愛媛県市町総合事務組合（消防補填事業分）</v>
      </c>
      <c r="BZ34" s="634"/>
      <c r="CA34" s="634"/>
      <c r="CB34" s="634"/>
      <c r="CC34" s="634"/>
      <c r="CD34" s="634"/>
      <c r="CE34" s="634"/>
      <c r="CF34" s="634"/>
      <c r="CG34" s="634"/>
      <c r="CH34" s="634"/>
      <c r="CI34" s="634"/>
      <c r="CJ34" s="634"/>
      <c r="CK34" s="634"/>
      <c r="CL34" s="634"/>
      <c r="CM34" s="634"/>
      <c r="CN34" s="181"/>
      <c r="CO34" s="633">
        <f>IF(CQ34="","",MAX(C34:D43,U34:V43,AM34:AN43,BE34:BF43,BW34:BX43)+1)</f>
        <v>18</v>
      </c>
      <c r="CP34" s="633"/>
      <c r="CQ34" s="634" t="str">
        <f>IF('各会計、関係団体の財政状況及び健全化判断比率'!BS7="","",'各会計、関係団体の財政状況及び健全化判断比率'!BS7)</f>
        <v>西条市産業情報支援センター</v>
      </c>
      <c r="CR34" s="634"/>
      <c r="CS34" s="634"/>
      <c r="CT34" s="634"/>
      <c r="CU34" s="634"/>
      <c r="CV34" s="634"/>
      <c r="CW34" s="634"/>
      <c r="CX34" s="634"/>
      <c r="CY34" s="634"/>
      <c r="CZ34" s="634"/>
      <c r="DA34" s="634"/>
      <c r="DB34" s="634"/>
      <c r="DC34" s="634"/>
      <c r="DD34" s="634"/>
      <c r="DE34" s="634"/>
      <c r="DG34" s="635" t="str">
        <f>IF('各会計、関係団体の財政状況及び健全化判断比率'!BR7="","",'各会計、関係団体の財政状況及び健全化判断比率'!BR7)</f>
        <v/>
      </c>
      <c r="DH34" s="635"/>
      <c r="DI34" s="208"/>
    </row>
    <row r="35" spans="1:113" ht="32.25" customHeight="1" x14ac:dyDescent="0.2">
      <c r="A35" s="181"/>
      <c r="B35" s="205"/>
      <c r="C35" s="633">
        <f>IF(E35="","",C34+1)</f>
        <v>2</v>
      </c>
      <c r="D35" s="633"/>
      <c r="E35" s="634" t="str">
        <f>IF('各会計、関係団体の財政状況及び健全化判断比率'!B8="","",'各会計、関係団体の財政状況及び健全化判断比率'!B8)</f>
        <v>ひうち地域振興整備事業特別会計</v>
      </c>
      <c r="F35" s="634"/>
      <c r="G35" s="634"/>
      <c r="H35" s="634"/>
      <c r="I35" s="634"/>
      <c r="J35" s="634"/>
      <c r="K35" s="634"/>
      <c r="L35" s="634"/>
      <c r="M35" s="634"/>
      <c r="N35" s="634"/>
      <c r="O35" s="634"/>
      <c r="P35" s="634"/>
      <c r="Q35" s="634"/>
      <c r="R35" s="634"/>
      <c r="S35" s="634"/>
      <c r="T35" s="181"/>
      <c r="U35" s="633">
        <f>IF(W35="","",U34+1)</f>
        <v>6</v>
      </c>
      <c r="V35" s="633"/>
      <c r="W35" s="634" t="str">
        <f>IF('各会計、関係団体の財政状況及び健全化判断比率'!B29="","",'各会計、関係団体の財政状況及び健全化判断比率'!B29)</f>
        <v>介護保険特別会計</v>
      </c>
      <c r="X35" s="634"/>
      <c r="Y35" s="634"/>
      <c r="Z35" s="634"/>
      <c r="AA35" s="634"/>
      <c r="AB35" s="634"/>
      <c r="AC35" s="634"/>
      <c r="AD35" s="634"/>
      <c r="AE35" s="634"/>
      <c r="AF35" s="634"/>
      <c r="AG35" s="634"/>
      <c r="AH35" s="634"/>
      <c r="AI35" s="634"/>
      <c r="AJ35" s="634"/>
      <c r="AK35" s="634"/>
      <c r="AL35" s="181"/>
      <c r="AM35" s="633">
        <f t="shared" ref="AM35:AM43" si="0">IF(AO35="","",AM34+1)</f>
        <v>9</v>
      </c>
      <c r="AN35" s="633"/>
      <c r="AO35" s="634" t="str">
        <f>IF('各会計、関係団体の財政状況及び健全化判断比率'!B32="","",'各会計、関係団体の財政状況及び健全化判断比率'!B32)</f>
        <v>病院事業会計</v>
      </c>
      <c r="AP35" s="634"/>
      <c r="AQ35" s="634"/>
      <c r="AR35" s="634"/>
      <c r="AS35" s="634"/>
      <c r="AT35" s="634"/>
      <c r="AU35" s="634"/>
      <c r="AV35" s="634"/>
      <c r="AW35" s="634"/>
      <c r="AX35" s="634"/>
      <c r="AY35" s="634"/>
      <c r="AZ35" s="634"/>
      <c r="BA35" s="634"/>
      <c r="BB35" s="634"/>
      <c r="BC35" s="634"/>
      <c r="BD35" s="181"/>
      <c r="BE35" s="633">
        <f t="shared" ref="BE35:BE43" si="1">IF(BG35="","",BE34+1)</f>
        <v>12</v>
      </c>
      <c r="BF35" s="633"/>
      <c r="BG35" s="634" t="str">
        <f>IF('各会計、関係団体の財政状況及び健全化判断比率'!B35="","",'各会計、関係団体の財政状況及び健全化判断比率'!B35)</f>
        <v>小松地域交流事業特別会計</v>
      </c>
      <c r="BH35" s="634"/>
      <c r="BI35" s="634"/>
      <c r="BJ35" s="634"/>
      <c r="BK35" s="634"/>
      <c r="BL35" s="634"/>
      <c r="BM35" s="634"/>
      <c r="BN35" s="634"/>
      <c r="BO35" s="634"/>
      <c r="BP35" s="634"/>
      <c r="BQ35" s="634"/>
      <c r="BR35" s="634"/>
      <c r="BS35" s="634"/>
      <c r="BT35" s="634"/>
      <c r="BU35" s="634"/>
      <c r="BV35" s="181"/>
      <c r="BW35" s="633">
        <f t="shared" ref="BW35:BW43" si="2">IF(BY35="","",BW34+1)</f>
        <v>15</v>
      </c>
      <c r="BX35" s="633"/>
      <c r="BY35" s="634" t="str">
        <f>IF('各会計、関係団体の財政状況及び健全化判断比率'!B69="","",'各会計、関係団体の財政状況及び健全化判断比率'!B69)</f>
        <v>愛媛県地方税滞納整理機構</v>
      </c>
      <c r="BZ35" s="634"/>
      <c r="CA35" s="634"/>
      <c r="CB35" s="634"/>
      <c r="CC35" s="634"/>
      <c r="CD35" s="634"/>
      <c r="CE35" s="634"/>
      <c r="CF35" s="634"/>
      <c r="CG35" s="634"/>
      <c r="CH35" s="634"/>
      <c r="CI35" s="634"/>
      <c r="CJ35" s="634"/>
      <c r="CK35" s="634"/>
      <c r="CL35" s="634"/>
      <c r="CM35" s="634"/>
      <c r="CN35" s="181"/>
      <c r="CO35" s="633">
        <f t="shared" ref="CO35:CO43" si="3">IF(CQ35="","",CO34+1)</f>
        <v>19</v>
      </c>
      <c r="CP35" s="633"/>
      <c r="CQ35" s="634" t="str">
        <f>IF('各会計、関係団体の財政状況及び健全化判断比率'!BS8="","",'各会計、関係団体の財政状況及び健全化判断比率'!BS8)</f>
        <v>西条市スポーツ協会</v>
      </c>
      <c r="CR35" s="634"/>
      <c r="CS35" s="634"/>
      <c r="CT35" s="634"/>
      <c r="CU35" s="634"/>
      <c r="CV35" s="634"/>
      <c r="CW35" s="634"/>
      <c r="CX35" s="634"/>
      <c r="CY35" s="634"/>
      <c r="CZ35" s="634"/>
      <c r="DA35" s="634"/>
      <c r="DB35" s="634"/>
      <c r="DC35" s="634"/>
      <c r="DD35" s="634"/>
      <c r="DE35" s="634"/>
      <c r="DG35" s="635" t="str">
        <f>IF('各会計、関係団体の財政状況及び健全化判断比率'!BR8="","",'各会計、関係団体の財政状況及び健全化判断比率'!BR8)</f>
        <v/>
      </c>
      <c r="DH35" s="635"/>
      <c r="DI35" s="208"/>
    </row>
    <row r="36" spans="1:113" ht="32.25" customHeight="1" x14ac:dyDescent="0.2">
      <c r="A36" s="181"/>
      <c r="B36" s="205"/>
      <c r="C36" s="633">
        <f>IF(E36="","",C35+1)</f>
        <v>3</v>
      </c>
      <c r="D36" s="633"/>
      <c r="E36" s="634" t="str">
        <f>IF('各会計、関係団体の財政状況及び健全化判断比率'!B9="","",'各会計、関係団体の財政状況及び健全化判断比率'!B9)</f>
        <v>土地開発事業特別会計</v>
      </c>
      <c r="F36" s="634"/>
      <c r="G36" s="634"/>
      <c r="H36" s="634"/>
      <c r="I36" s="634"/>
      <c r="J36" s="634"/>
      <c r="K36" s="634"/>
      <c r="L36" s="634"/>
      <c r="M36" s="634"/>
      <c r="N36" s="634"/>
      <c r="O36" s="634"/>
      <c r="P36" s="634"/>
      <c r="Q36" s="634"/>
      <c r="R36" s="634"/>
      <c r="S36" s="634"/>
      <c r="T36" s="181"/>
      <c r="U36" s="633">
        <f t="shared" ref="U36:U43" si="4">IF(W36="","",U35+1)</f>
        <v>7</v>
      </c>
      <c r="V36" s="633"/>
      <c r="W36" s="634" t="str">
        <f>IF('各会計、関係団体の財政状況及び健全化判断比率'!B30="","",'各会計、関係団体の財政状況及び健全化判断比率'!B30)</f>
        <v>後期高齢者医療保険特別会計</v>
      </c>
      <c r="X36" s="634"/>
      <c r="Y36" s="634"/>
      <c r="Z36" s="634"/>
      <c r="AA36" s="634"/>
      <c r="AB36" s="634"/>
      <c r="AC36" s="634"/>
      <c r="AD36" s="634"/>
      <c r="AE36" s="634"/>
      <c r="AF36" s="634"/>
      <c r="AG36" s="634"/>
      <c r="AH36" s="634"/>
      <c r="AI36" s="634"/>
      <c r="AJ36" s="634"/>
      <c r="AK36" s="634"/>
      <c r="AL36" s="181"/>
      <c r="AM36" s="633">
        <f t="shared" si="0"/>
        <v>10</v>
      </c>
      <c r="AN36" s="633"/>
      <c r="AO36" s="634" t="str">
        <f>IF('各会計、関係団体の財政状況及び健全化判断比率'!B33="","",'各会計、関係団体の財政状況及び健全化判断比率'!B33)</f>
        <v>公共下水道事業会計</v>
      </c>
      <c r="AP36" s="634"/>
      <c r="AQ36" s="634"/>
      <c r="AR36" s="634"/>
      <c r="AS36" s="634"/>
      <c r="AT36" s="634"/>
      <c r="AU36" s="634"/>
      <c r="AV36" s="634"/>
      <c r="AW36" s="634"/>
      <c r="AX36" s="634"/>
      <c r="AY36" s="634"/>
      <c r="AZ36" s="634"/>
      <c r="BA36" s="634"/>
      <c r="BB36" s="634"/>
      <c r="BC36" s="634"/>
      <c r="BD36" s="181"/>
      <c r="BE36" s="633">
        <f t="shared" si="1"/>
        <v>13</v>
      </c>
      <c r="BF36" s="633"/>
      <c r="BG36" s="634" t="str">
        <f>IF('各会計、関係団体の財政状況及び健全化判断比率'!B36="","",'各会計、関係団体の財政状況及び健全化判断比率'!B36)</f>
        <v>本谷温泉事業特別会計</v>
      </c>
      <c r="BH36" s="634"/>
      <c r="BI36" s="634"/>
      <c r="BJ36" s="634"/>
      <c r="BK36" s="634"/>
      <c r="BL36" s="634"/>
      <c r="BM36" s="634"/>
      <c r="BN36" s="634"/>
      <c r="BO36" s="634"/>
      <c r="BP36" s="634"/>
      <c r="BQ36" s="634"/>
      <c r="BR36" s="634"/>
      <c r="BS36" s="634"/>
      <c r="BT36" s="634"/>
      <c r="BU36" s="634"/>
      <c r="BV36" s="181"/>
      <c r="BW36" s="633">
        <f t="shared" si="2"/>
        <v>16</v>
      </c>
      <c r="BX36" s="633"/>
      <c r="BY36" s="634" t="str">
        <f>IF('各会計、関係団体の財政状況及び健全化判断比率'!B70="","",'各会計、関係団体の財政状況及び健全化判断比率'!B70)</f>
        <v>愛媛県後期高齢者医療広域連合（一般会計）</v>
      </c>
      <c r="BZ36" s="634"/>
      <c r="CA36" s="634"/>
      <c r="CB36" s="634"/>
      <c r="CC36" s="634"/>
      <c r="CD36" s="634"/>
      <c r="CE36" s="634"/>
      <c r="CF36" s="634"/>
      <c r="CG36" s="634"/>
      <c r="CH36" s="634"/>
      <c r="CI36" s="634"/>
      <c r="CJ36" s="634"/>
      <c r="CK36" s="634"/>
      <c r="CL36" s="634"/>
      <c r="CM36" s="634"/>
      <c r="CN36" s="181"/>
      <c r="CO36" s="633">
        <f t="shared" si="3"/>
        <v>20</v>
      </c>
      <c r="CP36" s="633"/>
      <c r="CQ36" s="634" t="str">
        <f>IF('各会計、関係団体の財政状況及び健全化判断比率'!BS9="","",'各会計、関係団体の財政状況及び健全化判断比率'!BS9)</f>
        <v>西条市土地開発公社</v>
      </c>
      <c r="CR36" s="634"/>
      <c r="CS36" s="634"/>
      <c r="CT36" s="634"/>
      <c r="CU36" s="634"/>
      <c r="CV36" s="634"/>
      <c r="CW36" s="634"/>
      <c r="CX36" s="634"/>
      <c r="CY36" s="634"/>
      <c r="CZ36" s="634"/>
      <c r="DA36" s="634"/>
      <c r="DB36" s="634"/>
      <c r="DC36" s="634"/>
      <c r="DD36" s="634"/>
      <c r="DE36" s="634"/>
      <c r="DG36" s="635" t="str">
        <f>IF('各会計、関係団体の財政状況及び健全化判断比率'!BR9="","",'各会計、関係団体の財政状況及び健全化判断比率'!BR9)</f>
        <v/>
      </c>
      <c r="DH36" s="635"/>
      <c r="DI36" s="208"/>
    </row>
    <row r="37" spans="1:113" ht="32.25" customHeight="1" x14ac:dyDescent="0.2">
      <c r="A37" s="181"/>
      <c r="B37" s="205"/>
      <c r="C37" s="633">
        <f>IF(E37="","",C36+1)</f>
        <v>4</v>
      </c>
      <c r="D37" s="633"/>
      <c r="E37" s="634" t="str">
        <f>IF('各会計、関係団体の財政状況及び健全化判断比率'!B10="","",'各会計、関係団体の財政状況及び健全化判断比率'!B10)</f>
        <v>畑地かん水事業特別会計</v>
      </c>
      <c r="F37" s="634"/>
      <c r="G37" s="634"/>
      <c r="H37" s="634"/>
      <c r="I37" s="634"/>
      <c r="J37" s="634"/>
      <c r="K37" s="634"/>
      <c r="L37" s="634"/>
      <c r="M37" s="634"/>
      <c r="N37" s="634"/>
      <c r="O37" s="634"/>
      <c r="P37" s="634"/>
      <c r="Q37" s="634"/>
      <c r="R37" s="634"/>
      <c r="S37" s="634"/>
      <c r="T37" s="181"/>
      <c r="U37" s="633" t="str">
        <f t="shared" si="4"/>
        <v/>
      </c>
      <c r="V37" s="633"/>
      <c r="W37" s="634"/>
      <c r="X37" s="634"/>
      <c r="Y37" s="634"/>
      <c r="Z37" s="634"/>
      <c r="AA37" s="634"/>
      <c r="AB37" s="634"/>
      <c r="AC37" s="634"/>
      <c r="AD37" s="634"/>
      <c r="AE37" s="634"/>
      <c r="AF37" s="634"/>
      <c r="AG37" s="634"/>
      <c r="AH37" s="634"/>
      <c r="AI37" s="634"/>
      <c r="AJ37" s="634"/>
      <c r="AK37" s="634"/>
      <c r="AL37" s="181"/>
      <c r="AM37" s="633" t="str">
        <f t="shared" si="0"/>
        <v/>
      </c>
      <c r="AN37" s="633"/>
      <c r="AO37" s="634"/>
      <c r="AP37" s="634"/>
      <c r="AQ37" s="634"/>
      <c r="AR37" s="634"/>
      <c r="AS37" s="634"/>
      <c r="AT37" s="634"/>
      <c r="AU37" s="634"/>
      <c r="AV37" s="634"/>
      <c r="AW37" s="634"/>
      <c r="AX37" s="634"/>
      <c r="AY37" s="634"/>
      <c r="AZ37" s="634"/>
      <c r="BA37" s="634"/>
      <c r="BB37" s="634"/>
      <c r="BC37" s="634"/>
      <c r="BD37" s="181"/>
      <c r="BE37" s="633" t="str">
        <f t="shared" si="1"/>
        <v/>
      </c>
      <c r="BF37" s="633"/>
      <c r="BG37" s="634"/>
      <c r="BH37" s="634"/>
      <c r="BI37" s="634"/>
      <c r="BJ37" s="634"/>
      <c r="BK37" s="634"/>
      <c r="BL37" s="634"/>
      <c r="BM37" s="634"/>
      <c r="BN37" s="634"/>
      <c r="BO37" s="634"/>
      <c r="BP37" s="634"/>
      <c r="BQ37" s="634"/>
      <c r="BR37" s="634"/>
      <c r="BS37" s="634"/>
      <c r="BT37" s="634"/>
      <c r="BU37" s="634"/>
      <c r="BV37" s="181"/>
      <c r="BW37" s="633">
        <f t="shared" si="2"/>
        <v>17</v>
      </c>
      <c r="BX37" s="633"/>
      <c r="BY37" s="634" t="str">
        <f>IF('各会計、関係団体の財政状況及び健全化判断比率'!B71="","",'各会計、関係団体の財政状況及び健全化判断比率'!B71)</f>
        <v>愛媛県後期高齢者医療広域連合（後期高齢者医療特別会計）</v>
      </c>
      <c r="BZ37" s="634"/>
      <c r="CA37" s="634"/>
      <c r="CB37" s="634"/>
      <c r="CC37" s="634"/>
      <c r="CD37" s="634"/>
      <c r="CE37" s="634"/>
      <c r="CF37" s="634"/>
      <c r="CG37" s="634"/>
      <c r="CH37" s="634"/>
      <c r="CI37" s="634"/>
      <c r="CJ37" s="634"/>
      <c r="CK37" s="634"/>
      <c r="CL37" s="634"/>
      <c r="CM37" s="634"/>
      <c r="CN37" s="181"/>
      <c r="CO37" s="633">
        <f t="shared" si="3"/>
        <v>21</v>
      </c>
      <c r="CP37" s="633"/>
      <c r="CQ37" s="634" t="str">
        <f>IF('各会計、関係団体の財政状況及び健全化判断比率'!BS10="","",'各会計、関係団体の財政状況及び健全化判断比率'!BS10)</f>
        <v>佐伯記念育英会</v>
      </c>
      <c r="CR37" s="634"/>
      <c r="CS37" s="634"/>
      <c r="CT37" s="634"/>
      <c r="CU37" s="634"/>
      <c r="CV37" s="634"/>
      <c r="CW37" s="634"/>
      <c r="CX37" s="634"/>
      <c r="CY37" s="634"/>
      <c r="CZ37" s="634"/>
      <c r="DA37" s="634"/>
      <c r="DB37" s="634"/>
      <c r="DC37" s="634"/>
      <c r="DD37" s="634"/>
      <c r="DE37" s="634"/>
      <c r="DG37" s="635" t="str">
        <f>IF('各会計、関係団体の財政状況及び健全化判断比率'!BR10="","",'各会計、関係団体の財政状況及び健全化判断比率'!BR10)</f>
        <v/>
      </c>
      <c r="DH37" s="635"/>
      <c r="DI37" s="208"/>
    </row>
    <row r="38" spans="1:113" ht="32.25" customHeight="1" x14ac:dyDescent="0.2">
      <c r="A38" s="181"/>
      <c r="B38" s="205"/>
      <c r="C38" s="633" t="str">
        <f t="shared" ref="C38:C43" si="5">IF(E38="","",C37+1)</f>
        <v/>
      </c>
      <c r="D38" s="633"/>
      <c r="E38" s="634" t="str">
        <f>IF('各会計、関係団体の財政状況及び健全化判断比率'!B11="","",'各会計、関係団体の財政状況及び健全化判断比率'!B11)</f>
        <v/>
      </c>
      <c r="F38" s="634"/>
      <c r="G38" s="634"/>
      <c r="H38" s="634"/>
      <c r="I38" s="634"/>
      <c r="J38" s="634"/>
      <c r="K38" s="634"/>
      <c r="L38" s="634"/>
      <c r="M38" s="634"/>
      <c r="N38" s="634"/>
      <c r="O38" s="634"/>
      <c r="P38" s="634"/>
      <c r="Q38" s="634"/>
      <c r="R38" s="634"/>
      <c r="S38" s="634"/>
      <c r="T38" s="181"/>
      <c r="U38" s="633" t="str">
        <f t="shared" si="4"/>
        <v/>
      </c>
      <c r="V38" s="633"/>
      <c r="W38" s="634"/>
      <c r="X38" s="634"/>
      <c r="Y38" s="634"/>
      <c r="Z38" s="634"/>
      <c r="AA38" s="634"/>
      <c r="AB38" s="634"/>
      <c r="AC38" s="634"/>
      <c r="AD38" s="634"/>
      <c r="AE38" s="634"/>
      <c r="AF38" s="634"/>
      <c r="AG38" s="634"/>
      <c r="AH38" s="634"/>
      <c r="AI38" s="634"/>
      <c r="AJ38" s="634"/>
      <c r="AK38" s="634"/>
      <c r="AL38" s="181"/>
      <c r="AM38" s="633" t="str">
        <f t="shared" si="0"/>
        <v/>
      </c>
      <c r="AN38" s="633"/>
      <c r="AO38" s="634"/>
      <c r="AP38" s="634"/>
      <c r="AQ38" s="634"/>
      <c r="AR38" s="634"/>
      <c r="AS38" s="634"/>
      <c r="AT38" s="634"/>
      <c r="AU38" s="634"/>
      <c r="AV38" s="634"/>
      <c r="AW38" s="634"/>
      <c r="AX38" s="634"/>
      <c r="AY38" s="634"/>
      <c r="AZ38" s="634"/>
      <c r="BA38" s="634"/>
      <c r="BB38" s="634"/>
      <c r="BC38" s="634"/>
      <c r="BD38" s="181"/>
      <c r="BE38" s="633" t="str">
        <f t="shared" si="1"/>
        <v/>
      </c>
      <c r="BF38" s="633"/>
      <c r="BG38" s="634"/>
      <c r="BH38" s="634"/>
      <c r="BI38" s="634"/>
      <c r="BJ38" s="634"/>
      <c r="BK38" s="634"/>
      <c r="BL38" s="634"/>
      <c r="BM38" s="634"/>
      <c r="BN38" s="634"/>
      <c r="BO38" s="634"/>
      <c r="BP38" s="634"/>
      <c r="BQ38" s="634"/>
      <c r="BR38" s="634"/>
      <c r="BS38" s="634"/>
      <c r="BT38" s="634"/>
      <c r="BU38" s="634"/>
      <c r="BV38" s="181"/>
      <c r="BW38" s="633" t="str">
        <f t="shared" si="2"/>
        <v/>
      </c>
      <c r="BX38" s="633"/>
      <c r="BY38" s="634" t="str">
        <f>IF('各会計、関係団体の財政状況及び健全化判断比率'!B72="","",'各会計、関係団体の財政状況及び健全化判断比率'!B72)</f>
        <v/>
      </c>
      <c r="BZ38" s="634"/>
      <c r="CA38" s="634"/>
      <c r="CB38" s="634"/>
      <c r="CC38" s="634"/>
      <c r="CD38" s="634"/>
      <c r="CE38" s="634"/>
      <c r="CF38" s="634"/>
      <c r="CG38" s="634"/>
      <c r="CH38" s="634"/>
      <c r="CI38" s="634"/>
      <c r="CJ38" s="634"/>
      <c r="CK38" s="634"/>
      <c r="CL38" s="634"/>
      <c r="CM38" s="634"/>
      <c r="CN38" s="181"/>
      <c r="CO38" s="633">
        <f t="shared" si="3"/>
        <v>22</v>
      </c>
      <c r="CP38" s="633"/>
      <c r="CQ38" s="634" t="str">
        <f>IF('各会計、関係団体の財政状況及び健全化判断比率'!BS11="","",'各会計、関係団体の財政状況及び健全化判断比率'!BS11)</f>
        <v>ソラヤマいしづち</v>
      </c>
      <c r="CR38" s="634"/>
      <c r="CS38" s="634"/>
      <c r="CT38" s="634"/>
      <c r="CU38" s="634"/>
      <c r="CV38" s="634"/>
      <c r="CW38" s="634"/>
      <c r="CX38" s="634"/>
      <c r="CY38" s="634"/>
      <c r="CZ38" s="634"/>
      <c r="DA38" s="634"/>
      <c r="DB38" s="634"/>
      <c r="DC38" s="634"/>
      <c r="DD38" s="634"/>
      <c r="DE38" s="634"/>
      <c r="DG38" s="635" t="str">
        <f>IF('各会計、関係団体の財政状況及び健全化判断比率'!BR11="","",'各会計、関係団体の財政状況及び健全化判断比率'!BR11)</f>
        <v/>
      </c>
      <c r="DH38" s="635"/>
      <c r="DI38" s="208"/>
    </row>
    <row r="39" spans="1:113" ht="32.25" customHeight="1" x14ac:dyDescent="0.2">
      <c r="A39" s="181"/>
      <c r="B39" s="205"/>
      <c r="C39" s="633" t="str">
        <f t="shared" si="5"/>
        <v/>
      </c>
      <c r="D39" s="633"/>
      <c r="E39" s="634" t="str">
        <f>IF('各会計、関係団体の財政状況及び健全化判断比率'!B12="","",'各会計、関係団体の財政状況及び健全化判断比率'!B12)</f>
        <v/>
      </c>
      <c r="F39" s="634"/>
      <c r="G39" s="634"/>
      <c r="H39" s="634"/>
      <c r="I39" s="634"/>
      <c r="J39" s="634"/>
      <c r="K39" s="634"/>
      <c r="L39" s="634"/>
      <c r="M39" s="634"/>
      <c r="N39" s="634"/>
      <c r="O39" s="634"/>
      <c r="P39" s="634"/>
      <c r="Q39" s="634"/>
      <c r="R39" s="634"/>
      <c r="S39" s="634"/>
      <c r="T39" s="181"/>
      <c r="U39" s="633" t="str">
        <f t="shared" si="4"/>
        <v/>
      </c>
      <c r="V39" s="633"/>
      <c r="W39" s="634"/>
      <c r="X39" s="634"/>
      <c r="Y39" s="634"/>
      <c r="Z39" s="634"/>
      <c r="AA39" s="634"/>
      <c r="AB39" s="634"/>
      <c r="AC39" s="634"/>
      <c r="AD39" s="634"/>
      <c r="AE39" s="634"/>
      <c r="AF39" s="634"/>
      <c r="AG39" s="634"/>
      <c r="AH39" s="634"/>
      <c r="AI39" s="634"/>
      <c r="AJ39" s="634"/>
      <c r="AK39" s="634"/>
      <c r="AL39" s="181"/>
      <c r="AM39" s="633" t="str">
        <f t="shared" si="0"/>
        <v/>
      </c>
      <c r="AN39" s="633"/>
      <c r="AO39" s="634"/>
      <c r="AP39" s="634"/>
      <c r="AQ39" s="634"/>
      <c r="AR39" s="634"/>
      <c r="AS39" s="634"/>
      <c r="AT39" s="634"/>
      <c r="AU39" s="634"/>
      <c r="AV39" s="634"/>
      <c r="AW39" s="634"/>
      <c r="AX39" s="634"/>
      <c r="AY39" s="634"/>
      <c r="AZ39" s="634"/>
      <c r="BA39" s="634"/>
      <c r="BB39" s="634"/>
      <c r="BC39" s="634"/>
      <c r="BD39" s="181"/>
      <c r="BE39" s="633" t="str">
        <f t="shared" si="1"/>
        <v/>
      </c>
      <c r="BF39" s="633"/>
      <c r="BG39" s="634"/>
      <c r="BH39" s="634"/>
      <c r="BI39" s="634"/>
      <c r="BJ39" s="634"/>
      <c r="BK39" s="634"/>
      <c r="BL39" s="634"/>
      <c r="BM39" s="634"/>
      <c r="BN39" s="634"/>
      <c r="BO39" s="634"/>
      <c r="BP39" s="634"/>
      <c r="BQ39" s="634"/>
      <c r="BR39" s="634"/>
      <c r="BS39" s="634"/>
      <c r="BT39" s="634"/>
      <c r="BU39" s="634"/>
      <c r="BV39" s="181"/>
      <c r="BW39" s="633" t="str">
        <f t="shared" si="2"/>
        <v/>
      </c>
      <c r="BX39" s="633"/>
      <c r="BY39" s="634" t="str">
        <f>IF('各会計、関係団体の財政状況及び健全化判断比率'!B73="","",'各会計、関係団体の財政状況及び健全化判断比率'!B73)</f>
        <v/>
      </c>
      <c r="BZ39" s="634"/>
      <c r="CA39" s="634"/>
      <c r="CB39" s="634"/>
      <c r="CC39" s="634"/>
      <c r="CD39" s="634"/>
      <c r="CE39" s="634"/>
      <c r="CF39" s="634"/>
      <c r="CG39" s="634"/>
      <c r="CH39" s="634"/>
      <c r="CI39" s="634"/>
      <c r="CJ39" s="634"/>
      <c r="CK39" s="634"/>
      <c r="CL39" s="634"/>
      <c r="CM39" s="634"/>
      <c r="CN39" s="181"/>
      <c r="CO39" s="633" t="str">
        <f t="shared" si="3"/>
        <v/>
      </c>
      <c r="CP39" s="633"/>
      <c r="CQ39" s="634" t="str">
        <f>IF('各会計、関係団体の財政状況及び健全化判断比率'!BS12="","",'各会計、関係団体の財政状況及び健全化判断比率'!BS12)</f>
        <v/>
      </c>
      <c r="CR39" s="634"/>
      <c r="CS39" s="634"/>
      <c r="CT39" s="634"/>
      <c r="CU39" s="634"/>
      <c r="CV39" s="634"/>
      <c r="CW39" s="634"/>
      <c r="CX39" s="634"/>
      <c r="CY39" s="634"/>
      <c r="CZ39" s="634"/>
      <c r="DA39" s="634"/>
      <c r="DB39" s="634"/>
      <c r="DC39" s="634"/>
      <c r="DD39" s="634"/>
      <c r="DE39" s="634"/>
      <c r="DG39" s="635" t="str">
        <f>IF('各会計、関係団体の財政状況及び健全化判断比率'!BR12="","",'各会計、関係団体の財政状況及び健全化判断比率'!BR12)</f>
        <v/>
      </c>
      <c r="DH39" s="635"/>
      <c r="DI39" s="208"/>
    </row>
    <row r="40" spans="1:113" ht="32.25" customHeight="1" x14ac:dyDescent="0.2">
      <c r="A40" s="181"/>
      <c r="B40" s="205"/>
      <c r="C40" s="633" t="str">
        <f t="shared" si="5"/>
        <v/>
      </c>
      <c r="D40" s="633"/>
      <c r="E40" s="634" t="str">
        <f>IF('各会計、関係団体の財政状況及び健全化判断比率'!B13="","",'各会計、関係団体の財政状況及び健全化判断比率'!B13)</f>
        <v/>
      </c>
      <c r="F40" s="634"/>
      <c r="G40" s="634"/>
      <c r="H40" s="634"/>
      <c r="I40" s="634"/>
      <c r="J40" s="634"/>
      <c r="K40" s="634"/>
      <c r="L40" s="634"/>
      <c r="M40" s="634"/>
      <c r="N40" s="634"/>
      <c r="O40" s="634"/>
      <c r="P40" s="634"/>
      <c r="Q40" s="634"/>
      <c r="R40" s="634"/>
      <c r="S40" s="634"/>
      <c r="T40" s="181"/>
      <c r="U40" s="633" t="str">
        <f t="shared" si="4"/>
        <v/>
      </c>
      <c r="V40" s="633"/>
      <c r="W40" s="634"/>
      <c r="X40" s="634"/>
      <c r="Y40" s="634"/>
      <c r="Z40" s="634"/>
      <c r="AA40" s="634"/>
      <c r="AB40" s="634"/>
      <c r="AC40" s="634"/>
      <c r="AD40" s="634"/>
      <c r="AE40" s="634"/>
      <c r="AF40" s="634"/>
      <c r="AG40" s="634"/>
      <c r="AH40" s="634"/>
      <c r="AI40" s="634"/>
      <c r="AJ40" s="634"/>
      <c r="AK40" s="634"/>
      <c r="AL40" s="181"/>
      <c r="AM40" s="633" t="str">
        <f t="shared" si="0"/>
        <v/>
      </c>
      <c r="AN40" s="633"/>
      <c r="AO40" s="634"/>
      <c r="AP40" s="634"/>
      <c r="AQ40" s="634"/>
      <c r="AR40" s="634"/>
      <c r="AS40" s="634"/>
      <c r="AT40" s="634"/>
      <c r="AU40" s="634"/>
      <c r="AV40" s="634"/>
      <c r="AW40" s="634"/>
      <c r="AX40" s="634"/>
      <c r="AY40" s="634"/>
      <c r="AZ40" s="634"/>
      <c r="BA40" s="634"/>
      <c r="BB40" s="634"/>
      <c r="BC40" s="634"/>
      <c r="BD40" s="181"/>
      <c r="BE40" s="633" t="str">
        <f t="shared" si="1"/>
        <v/>
      </c>
      <c r="BF40" s="633"/>
      <c r="BG40" s="634"/>
      <c r="BH40" s="634"/>
      <c r="BI40" s="634"/>
      <c r="BJ40" s="634"/>
      <c r="BK40" s="634"/>
      <c r="BL40" s="634"/>
      <c r="BM40" s="634"/>
      <c r="BN40" s="634"/>
      <c r="BO40" s="634"/>
      <c r="BP40" s="634"/>
      <c r="BQ40" s="634"/>
      <c r="BR40" s="634"/>
      <c r="BS40" s="634"/>
      <c r="BT40" s="634"/>
      <c r="BU40" s="634"/>
      <c r="BV40" s="181"/>
      <c r="BW40" s="633" t="str">
        <f t="shared" si="2"/>
        <v/>
      </c>
      <c r="BX40" s="633"/>
      <c r="BY40" s="634" t="str">
        <f>IF('各会計、関係団体の財政状況及び健全化判断比率'!B74="","",'各会計、関係団体の財政状況及び健全化判断比率'!B74)</f>
        <v/>
      </c>
      <c r="BZ40" s="634"/>
      <c r="CA40" s="634"/>
      <c r="CB40" s="634"/>
      <c r="CC40" s="634"/>
      <c r="CD40" s="634"/>
      <c r="CE40" s="634"/>
      <c r="CF40" s="634"/>
      <c r="CG40" s="634"/>
      <c r="CH40" s="634"/>
      <c r="CI40" s="634"/>
      <c r="CJ40" s="634"/>
      <c r="CK40" s="634"/>
      <c r="CL40" s="634"/>
      <c r="CM40" s="634"/>
      <c r="CN40" s="181"/>
      <c r="CO40" s="633" t="str">
        <f t="shared" si="3"/>
        <v/>
      </c>
      <c r="CP40" s="633"/>
      <c r="CQ40" s="634" t="str">
        <f>IF('各会計、関係団体の財政状況及び健全化判断比率'!BS13="","",'各会計、関係団体の財政状況及び健全化判断比率'!BS13)</f>
        <v/>
      </c>
      <c r="CR40" s="634"/>
      <c r="CS40" s="634"/>
      <c r="CT40" s="634"/>
      <c r="CU40" s="634"/>
      <c r="CV40" s="634"/>
      <c r="CW40" s="634"/>
      <c r="CX40" s="634"/>
      <c r="CY40" s="634"/>
      <c r="CZ40" s="634"/>
      <c r="DA40" s="634"/>
      <c r="DB40" s="634"/>
      <c r="DC40" s="634"/>
      <c r="DD40" s="634"/>
      <c r="DE40" s="634"/>
      <c r="DG40" s="635" t="str">
        <f>IF('各会計、関係団体の財政状況及び健全化判断比率'!BR13="","",'各会計、関係団体の財政状況及び健全化判断比率'!BR13)</f>
        <v/>
      </c>
      <c r="DH40" s="635"/>
      <c r="DI40" s="208"/>
    </row>
    <row r="41" spans="1:113" ht="32.25" customHeight="1" x14ac:dyDescent="0.2">
      <c r="A41" s="181"/>
      <c r="B41" s="205"/>
      <c r="C41" s="633" t="str">
        <f t="shared" si="5"/>
        <v/>
      </c>
      <c r="D41" s="633"/>
      <c r="E41" s="634" t="str">
        <f>IF('各会計、関係団体の財政状況及び健全化判断比率'!B14="","",'各会計、関係団体の財政状況及び健全化判断比率'!B14)</f>
        <v/>
      </c>
      <c r="F41" s="634"/>
      <c r="G41" s="634"/>
      <c r="H41" s="634"/>
      <c r="I41" s="634"/>
      <c r="J41" s="634"/>
      <c r="K41" s="634"/>
      <c r="L41" s="634"/>
      <c r="M41" s="634"/>
      <c r="N41" s="634"/>
      <c r="O41" s="634"/>
      <c r="P41" s="634"/>
      <c r="Q41" s="634"/>
      <c r="R41" s="634"/>
      <c r="S41" s="634"/>
      <c r="T41" s="181"/>
      <c r="U41" s="633" t="str">
        <f t="shared" si="4"/>
        <v/>
      </c>
      <c r="V41" s="633"/>
      <c r="W41" s="634"/>
      <c r="X41" s="634"/>
      <c r="Y41" s="634"/>
      <c r="Z41" s="634"/>
      <c r="AA41" s="634"/>
      <c r="AB41" s="634"/>
      <c r="AC41" s="634"/>
      <c r="AD41" s="634"/>
      <c r="AE41" s="634"/>
      <c r="AF41" s="634"/>
      <c r="AG41" s="634"/>
      <c r="AH41" s="634"/>
      <c r="AI41" s="634"/>
      <c r="AJ41" s="634"/>
      <c r="AK41" s="634"/>
      <c r="AL41" s="181"/>
      <c r="AM41" s="633" t="str">
        <f t="shared" si="0"/>
        <v/>
      </c>
      <c r="AN41" s="633"/>
      <c r="AO41" s="634"/>
      <c r="AP41" s="634"/>
      <c r="AQ41" s="634"/>
      <c r="AR41" s="634"/>
      <c r="AS41" s="634"/>
      <c r="AT41" s="634"/>
      <c r="AU41" s="634"/>
      <c r="AV41" s="634"/>
      <c r="AW41" s="634"/>
      <c r="AX41" s="634"/>
      <c r="AY41" s="634"/>
      <c r="AZ41" s="634"/>
      <c r="BA41" s="634"/>
      <c r="BB41" s="634"/>
      <c r="BC41" s="634"/>
      <c r="BD41" s="181"/>
      <c r="BE41" s="633" t="str">
        <f t="shared" si="1"/>
        <v/>
      </c>
      <c r="BF41" s="633"/>
      <c r="BG41" s="634"/>
      <c r="BH41" s="634"/>
      <c r="BI41" s="634"/>
      <c r="BJ41" s="634"/>
      <c r="BK41" s="634"/>
      <c r="BL41" s="634"/>
      <c r="BM41" s="634"/>
      <c r="BN41" s="634"/>
      <c r="BO41" s="634"/>
      <c r="BP41" s="634"/>
      <c r="BQ41" s="634"/>
      <c r="BR41" s="634"/>
      <c r="BS41" s="634"/>
      <c r="BT41" s="634"/>
      <c r="BU41" s="634"/>
      <c r="BV41" s="181"/>
      <c r="BW41" s="633" t="str">
        <f t="shared" si="2"/>
        <v/>
      </c>
      <c r="BX41" s="633"/>
      <c r="BY41" s="634" t="str">
        <f>IF('各会計、関係団体の財政状況及び健全化判断比率'!B75="","",'各会計、関係団体の財政状況及び健全化判断比率'!B75)</f>
        <v/>
      </c>
      <c r="BZ41" s="634"/>
      <c r="CA41" s="634"/>
      <c r="CB41" s="634"/>
      <c r="CC41" s="634"/>
      <c r="CD41" s="634"/>
      <c r="CE41" s="634"/>
      <c r="CF41" s="634"/>
      <c r="CG41" s="634"/>
      <c r="CH41" s="634"/>
      <c r="CI41" s="634"/>
      <c r="CJ41" s="634"/>
      <c r="CK41" s="634"/>
      <c r="CL41" s="634"/>
      <c r="CM41" s="634"/>
      <c r="CN41" s="181"/>
      <c r="CO41" s="633" t="str">
        <f t="shared" si="3"/>
        <v/>
      </c>
      <c r="CP41" s="633"/>
      <c r="CQ41" s="634" t="str">
        <f>IF('各会計、関係団体の財政状況及び健全化判断比率'!BS14="","",'各会計、関係団体の財政状況及び健全化判断比率'!BS14)</f>
        <v/>
      </c>
      <c r="CR41" s="634"/>
      <c r="CS41" s="634"/>
      <c r="CT41" s="634"/>
      <c r="CU41" s="634"/>
      <c r="CV41" s="634"/>
      <c r="CW41" s="634"/>
      <c r="CX41" s="634"/>
      <c r="CY41" s="634"/>
      <c r="CZ41" s="634"/>
      <c r="DA41" s="634"/>
      <c r="DB41" s="634"/>
      <c r="DC41" s="634"/>
      <c r="DD41" s="634"/>
      <c r="DE41" s="634"/>
      <c r="DG41" s="635" t="str">
        <f>IF('各会計、関係団体の財政状況及び健全化判断比率'!BR14="","",'各会計、関係団体の財政状況及び健全化判断比率'!BR14)</f>
        <v/>
      </c>
      <c r="DH41" s="635"/>
      <c r="DI41" s="208"/>
    </row>
    <row r="42" spans="1:113" ht="32.25" customHeight="1" x14ac:dyDescent="0.2">
      <c r="B42" s="205"/>
      <c r="C42" s="633" t="str">
        <f t="shared" si="5"/>
        <v/>
      </c>
      <c r="D42" s="633"/>
      <c r="E42" s="634" t="str">
        <f>IF('各会計、関係団体の財政状況及び健全化判断比率'!B15="","",'各会計、関係団体の財政状況及び健全化判断比率'!B15)</f>
        <v/>
      </c>
      <c r="F42" s="634"/>
      <c r="G42" s="634"/>
      <c r="H42" s="634"/>
      <c r="I42" s="634"/>
      <c r="J42" s="634"/>
      <c r="K42" s="634"/>
      <c r="L42" s="634"/>
      <c r="M42" s="634"/>
      <c r="N42" s="634"/>
      <c r="O42" s="634"/>
      <c r="P42" s="634"/>
      <c r="Q42" s="634"/>
      <c r="R42" s="634"/>
      <c r="S42" s="634"/>
      <c r="T42" s="181"/>
      <c r="U42" s="633" t="str">
        <f t="shared" si="4"/>
        <v/>
      </c>
      <c r="V42" s="633"/>
      <c r="W42" s="634"/>
      <c r="X42" s="634"/>
      <c r="Y42" s="634"/>
      <c r="Z42" s="634"/>
      <c r="AA42" s="634"/>
      <c r="AB42" s="634"/>
      <c r="AC42" s="634"/>
      <c r="AD42" s="634"/>
      <c r="AE42" s="634"/>
      <c r="AF42" s="634"/>
      <c r="AG42" s="634"/>
      <c r="AH42" s="634"/>
      <c r="AI42" s="634"/>
      <c r="AJ42" s="634"/>
      <c r="AK42" s="634"/>
      <c r="AL42" s="181"/>
      <c r="AM42" s="633" t="str">
        <f t="shared" si="0"/>
        <v/>
      </c>
      <c r="AN42" s="633"/>
      <c r="AO42" s="634"/>
      <c r="AP42" s="634"/>
      <c r="AQ42" s="634"/>
      <c r="AR42" s="634"/>
      <c r="AS42" s="634"/>
      <c r="AT42" s="634"/>
      <c r="AU42" s="634"/>
      <c r="AV42" s="634"/>
      <c r="AW42" s="634"/>
      <c r="AX42" s="634"/>
      <c r="AY42" s="634"/>
      <c r="AZ42" s="634"/>
      <c r="BA42" s="634"/>
      <c r="BB42" s="634"/>
      <c r="BC42" s="634"/>
      <c r="BD42" s="181"/>
      <c r="BE42" s="633" t="str">
        <f t="shared" si="1"/>
        <v/>
      </c>
      <c r="BF42" s="633"/>
      <c r="BG42" s="634"/>
      <c r="BH42" s="634"/>
      <c r="BI42" s="634"/>
      <c r="BJ42" s="634"/>
      <c r="BK42" s="634"/>
      <c r="BL42" s="634"/>
      <c r="BM42" s="634"/>
      <c r="BN42" s="634"/>
      <c r="BO42" s="634"/>
      <c r="BP42" s="634"/>
      <c r="BQ42" s="634"/>
      <c r="BR42" s="634"/>
      <c r="BS42" s="634"/>
      <c r="BT42" s="634"/>
      <c r="BU42" s="634"/>
      <c r="BV42" s="181"/>
      <c r="BW42" s="633" t="str">
        <f t="shared" si="2"/>
        <v/>
      </c>
      <c r="BX42" s="633"/>
      <c r="BY42" s="634" t="str">
        <f>IF('各会計、関係団体の財政状況及び健全化判断比率'!B76="","",'各会計、関係団体の財政状況及び健全化判断比率'!B76)</f>
        <v/>
      </c>
      <c r="BZ42" s="634"/>
      <c r="CA42" s="634"/>
      <c r="CB42" s="634"/>
      <c r="CC42" s="634"/>
      <c r="CD42" s="634"/>
      <c r="CE42" s="634"/>
      <c r="CF42" s="634"/>
      <c r="CG42" s="634"/>
      <c r="CH42" s="634"/>
      <c r="CI42" s="634"/>
      <c r="CJ42" s="634"/>
      <c r="CK42" s="634"/>
      <c r="CL42" s="634"/>
      <c r="CM42" s="634"/>
      <c r="CN42" s="181"/>
      <c r="CO42" s="633" t="str">
        <f t="shared" si="3"/>
        <v/>
      </c>
      <c r="CP42" s="633"/>
      <c r="CQ42" s="634" t="str">
        <f>IF('各会計、関係団体の財政状況及び健全化判断比率'!BS15="","",'各会計、関係団体の財政状況及び健全化判断比率'!BS15)</f>
        <v/>
      </c>
      <c r="CR42" s="634"/>
      <c r="CS42" s="634"/>
      <c r="CT42" s="634"/>
      <c r="CU42" s="634"/>
      <c r="CV42" s="634"/>
      <c r="CW42" s="634"/>
      <c r="CX42" s="634"/>
      <c r="CY42" s="634"/>
      <c r="CZ42" s="634"/>
      <c r="DA42" s="634"/>
      <c r="DB42" s="634"/>
      <c r="DC42" s="634"/>
      <c r="DD42" s="634"/>
      <c r="DE42" s="634"/>
      <c r="DG42" s="635" t="str">
        <f>IF('各会計、関係団体の財政状況及び健全化判断比率'!BR15="","",'各会計、関係団体の財政状況及び健全化判断比率'!BR15)</f>
        <v/>
      </c>
      <c r="DH42" s="635"/>
      <c r="DI42" s="208"/>
    </row>
    <row r="43" spans="1:113" ht="32.25" customHeight="1" x14ac:dyDescent="0.2">
      <c r="B43" s="205"/>
      <c r="C43" s="633" t="str">
        <f t="shared" si="5"/>
        <v/>
      </c>
      <c r="D43" s="633"/>
      <c r="E43" s="634" t="str">
        <f>IF('各会計、関係団体の財政状況及び健全化判断比率'!B16="","",'各会計、関係団体の財政状況及び健全化判断比率'!B16)</f>
        <v/>
      </c>
      <c r="F43" s="634"/>
      <c r="G43" s="634"/>
      <c r="H43" s="634"/>
      <c r="I43" s="634"/>
      <c r="J43" s="634"/>
      <c r="K43" s="634"/>
      <c r="L43" s="634"/>
      <c r="M43" s="634"/>
      <c r="N43" s="634"/>
      <c r="O43" s="634"/>
      <c r="P43" s="634"/>
      <c r="Q43" s="634"/>
      <c r="R43" s="634"/>
      <c r="S43" s="634"/>
      <c r="T43" s="181"/>
      <c r="U43" s="633" t="str">
        <f t="shared" si="4"/>
        <v/>
      </c>
      <c r="V43" s="633"/>
      <c r="W43" s="634"/>
      <c r="X43" s="634"/>
      <c r="Y43" s="634"/>
      <c r="Z43" s="634"/>
      <c r="AA43" s="634"/>
      <c r="AB43" s="634"/>
      <c r="AC43" s="634"/>
      <c r="AD43" s="634"/>
      <c r="AE43" s="634"/>
      <c r="AF43" s="634"/>
      <c r="AG43" s="634"/>
      <c r="AH43" s="634"/>
      <c r="AI43" s="634"/>
      <c r="AJ43" s="634"/>
      <c r="AK43" s="634"/>
      <c r="AL43" s="181"/>
      <c r="AM43" s="633" t="str">
        <f t="shared" si="0"/>
        <v/>
      </c>
      <c r="AN43" s="633"/>
      <c r="AO43" s="634"/>
      <c r="AP43" s="634"/>
      <c r="AQ43" s="634"/>
      <c r="AR43" s="634"/>
      <c r="AS43" s="634"/>
      <c r="AT43" s="634"/>
      <c r="AU43" s="634"/>
      <c r="AV43" s="634"/>
      <c r="AW43" s="634"/>
      <c r="AX43" s="634"/>
      <c r="AY43" s="634"/>
      <c r="AZ43" s="634"/>
      <c r="BA43" s="634"/>
      <c r="BB43" s="634"/>
      <c r="BC43" s="634"/>
      <c r="BD43" s="181"/>
      <c r="BE43" s="633" t="str">
        <f t="shared" si="1"/>
        <v/>
      </c>
      <c r="BF43" s="633"/>
      <c r="BG43" s="634"/>
      <c r="BH43" s="634"/>
      <c r="BI43" s="634"/>
      <c r="BJ43" s="634"/>
      <c r="BK43" s="634"/>
      <c r="BL43" s="634"/>
      <c r="BM43" s="634"/>
      <c r="BN43" s="634"/>
      <c r="BO43" s="634"/>
      <c r="BP43" s="634"/>
      <c r="BQ43" s="634"/>
      <c r="BR43" s="634"/>
      <c r="BS43" s="634"/>
      <c r="BT43" s="634"/>
      <c r="BU43" s="634"/>
      <c r="BV43" s="181"/>
      <c r="BW43" s="633" t="str">
        <f t="shared" si="2"/>
        <v/>
      </c>
      <c r="BX43" s="633"/>
      <c r="BY43" s="634" t="str">
        <f>IF('各会計、関係団体の財政状況及び健全化判断比率'!B77="","",'各会計、関係団体の財政状況及び健全化判断比率'!B77)</f>
        <v/>
      </c>
      <c r="BZ43" s="634"/>
      <c r="CA43" s="634"/>
      <c r="CB43" s="634"/>
      <c r="CC43" s="634"/>
      <c r="CD43" s="634"/>
      <c r="CE43" s="634"/>
      <c r="CF43" s="634"/>
      <c r="CG43" s="634"/>
      <c r="CH43" s="634"/>
      <c r="CI43" s="634"/>
      <c r="CJ43" s="634"/>
      <c r="CK43" s="634"/>
      <c r="CL43" s="634"/>
      <c r="CM43" s="634"/>
      <c r="CN43" s="181"/>
      <c r="CO43" s="633" t="str">
        <f t="shared" si="3"/>
        <v/>
      </c>
      <c r="CP43" s="633"/>
      <c r="CQ43" s="634" t="str">
        <f>IF('各会計、関係団体の財政状況及び健全化判断比率'!BS16="","",'各会計、関係団体の財政状況及び健全化判断比率'!BS16)</f>
        <v/>
      </c>
      <c r="CR43" s="634"/>
      <c r="CS43" s="634"/>
      <c r="CT43" s="634"/>
      <c r="CU43" s="634"/>
      <c r="CV43" s="634"/>
      <c r="CW43" s="634"/>
      <c r="CX43" s="634"/>
      <c r="CY43" s="634"/>
      <c r="CZ43" s="634"/>
      <c r="DA43" s="634"/>
      <c r="DB43" s="634"/>
      <c r="DC43" s="634"/>
      <c r="DD43" s="634"/>
      <c r="DE43" s="634"/>
      <c r="DG43" s="635" t="str">
        <f>IF('各会計、関係団体の財政状況及び健全化判断比率'!BR16="","",'各会計、関係団体の財政状況及び健全化判断比率'!BR16)</f>
        <v/>
      </c>
      <c r="DH43" s="635"/>
      <c r="DI43" s="208"/>
    </row>
    <row r="44" spans="1:113" ht="13.5" customHeight="1" thickBot="1" x14ac:dyDescent="0.25">
      <c r="B44" s="209"/>
      <c r="C44" s="210"/>
      <c r="D44" s="210"/>
      <c r="E44" s="210"/>
      <c r="F44" s="210"/>
      <c r="G44" s="210"/>
      <c r="H44" s="210"/>
      <c r="I44" s="210"/>
      <c r="J44" s="210"/>
      <c r="K44" s="210"/>
      <c r="L44" s="210"/>
      <c r="M44" s="210"/>
      <c r="N44" s="210"/>
      <c r="O44" s="210"/>
      <c r="P44" s="210"/>
      <c r="Q44" s="210"/>
      <c r="R44" s="210"/>
      <c r="S44" s="210"/>
      <c r="T44" s="210"/>
      <c r="U44" s="210"/>
      <c r="V44" s="210"/>
      <c r="W44" s="210"/>
      <c r="X44" s="210"/>
      <c r="Y44" s="210"/>
      <c r="Z44" s="210"/>
      <c r="AA44" s="210"/>
      <c r="AB44" s="210"/>
      <c r="AC44" s="210"/>
      <c r="AD44" s="210"/>
      <c r="AE44" s="210"/>
      <c r="AF44" s="210"/>
      <c r="AG44" s="210"/>
      <c r="AH44" s="210"/>
      <c r="AI44" s="210"/>
      <c r="AJ44" s="210"/>
      <c r="AK44" s="210"/>
      <c r="AL44" s="210"/>
      <c r="AM44" s="210"/>
      <c r="AN44" s="210"/>
      <c r="AO44" s="210"/>
      <c r="AP44" s="210"/>
      <c r="AQ44" s="210"/>
      <c r="AR44" s="210"/>
      <c r="AS44" s="210"/>
      <c r="AT44" s="210"/>
      <c r="AU44" s="210"/>
      <c r="AV44" s="210"/>
      <c r="AW44" s="210"/>
      <c r="AX44" s="210"/>
      <c r="AY44" s="210"/>
      <c r="AZ44" s="210"/>
      <c r="BA44" s="210"/>
      <c r="BB44" s="210"/>
      <c r="BC44" s="210"/>
      <c r="BD44" s="210"/>
      <c r="BE44" s="210"/>
      <c r="BF44" s="210"/>
      <c r="BG44" s="210"/>
      <c r="BH44" s="210"/>
      <c r="BI44" s="210"/>
      <c r="BJ44" s="210"/>
      <c r="BK44" s="210"/>
      <c r="BL44" s="210"/>
      <c r="BM44" s="210"/>
      <c r="BN44" s="210"/>
      <c r="BO44" s="210"/>
      <c r="BP44" s="210"/>
      <c r="BQ44" s="210"/>
      <c r="BR44" s="210"/>
      <c r="BS44" s="210"/>
      <c r="BT44" s="210"/>
      <c r="BU44" s="210"/>
      <c r="BV44" s="210"/>
      <c r="BW44" s="210"/>
      <c r="BX44" s="210"/>
      <c r="BY44" s="210"/>
      <c r="BZ44" s="210"/>
      <c r="CA44" s="210"/>
      <c r="CB44" s="210"/>
      <c r="CC44" s="210"/>
      <c r="CD44" s="210"/>
      <c r="CE44" s="210"/>
      <c r="CF44" s="210"/>
      <c r="CG44" s="210"/>
      <c r="CH44" s="210"/>
      <c r="CI44" s="210"/>
      <c r="CJ44" s="210"/>
      <c r="CK44" s="210"/>
      <c r="CL44" s="210"/>
      <c r="CM44" s="210"/>
      <c r="CN44" s="210"/>
      <c r="CO44" s="210"/>
      <c r="CP44" s="210"/>
      <c r="CQ44" s="210"/>
      <c r="CR44" s="210"/>
      <c r="CS44" s="210"/>
      <c r="CT44" s="210"/>
      <c r="CU44" s="210"/>
      <c r="CV44" s="210"/>
      <c r="CW44" s="210"/>
      <c r="CX44" s="210"/>
      <c r="CY44" s="210"/>
      <c r="CZ44" s="210"/>
      <c r="DA44" s="210"/>
      <c r="DB44" s="210"/>
      <c r="DC44" s="210"/>
      <c r="DD44" s="210"/>
      <c r="DE44" s="210"/>
      <c r="DF44" s="210"/>
      <c r="DG44" s="210"/>
      <c r="DH44" s="210"/>
      <c r="DI44" s="211"/>
    </row>
    <row r="45" spans="1:113" x14ac:dyDescent="0.2"/>
    <row r="46" spans="1:113" x14ac:dyDescent="0.2">
      <c r="B46" s="180" t="s">
        <v>206</v>
      </c>
      <c r="E46" s="636" t="s">
        <v>207</v>
      </c>
      <c r="F46" s="636"/>
      <c r="G46" s="636"/>
      <c r="H46" s="636"/>
      <c r="I46" s="636"/>
      <c r="J46" s="636"/>
      <c r="K46" s="636"/>
      <c r="L46" s="636"/>
      <c r="M46" s="636"/>
      <c r="N46" s="636"/>
      <c r="O46" s="636"/>
      <c r="P46" s="636"/>
      <c r="Q46" s="636"/>
      <c r="R46" s="636"/>
      <c r="S46" s="636"/>
      <c r="T46" s="636"/>
      <c r="U46" s="636"/>
      <c r="V46" s="636"/>
      <c r="W46" s="636"/>
      <c r="X46" s="636"/>
      <c r="Y46" s="636"/>
      <c r="Z46" s="636"/>
      <c r="AA46" s="636"/>
      <c r="AB46" s="636"/>
      <c r="AC46" s="636"/>
      <c r="AD46" s="636"/>
      <c r="AE46" s="636"/>
      <c r="AF46" s="636"/>
      <c r="AG46" s="636"/>
      <c r="AH46" s="636"/>
      <c r="AI46" s="636"/>
      <c r="AJ46" s="636"/>
      <c r="AK46" s="636"/>
      <c r="AL46" s="636"/>
      <c r="AM46" s="636"/>
      <c r="AN46" s="636"/>
      <c r="AO46" s="636"/>
      <c r="AP46" s="636"/>
      <c r="AQ46" s="636"/>
      <c r="AR46" s="636"/>
      <c r="AS46" s="636"/>
      <c r="AT46" s="636"/>
      <c r="AU46" s="636"/>
      <c r="AV46" s="636"/>
      <c r="AW46" s="636"/>
      <c r="AX46" s="636"/>
      <c r="AY46" s="636"/>
      <c r="AZ46" s="636"/>
      <c r="BA46" s="636"/>
      <c r="BB46" s="636"/>
      <c r="BC46" s="636"/>
      <c r="BD46" s="636"/>
      <c r="BE46" s="636"/>
      <c r="BF46" s="636"/>
      <c r="BG46" s="636"/>
      <c r="BH46" s="636"/>
      <c r="BI46" s="636"/>
      <c r="BJ46" s="636"/>
      <c r="BK46" s="636"/>
      <c r="BL46" s="636"/>
      <c r="BM46" s="636"/>
      <c r="BN46" s="636"/>
      <c r="BO46" s="636"/>
      <c r="BP46" s="636"/>
      <c r="BQ46" s="636"/>
      <c r="BR46" s="636"/>
      <c r="BS46" s="636"/>
      <c r="BT46" s="636"/>
      <c r="BU46" s="636"/>
      <c r="BV46" s="636"/>
      <c r="BW46" s="636"/>
      <c r="BX46" s="636"/>
      <c r="BY46" s="636"/>
      <c r="BZ46" s="636"/>
      <c r="CA46" s="636"/>
      <c r="CB46" s="636"/>
      <c r="CC46" s="636"/>
      <c r="CD46" s="636"/>
      <c r="CE46" s="636"/>
      <c r="CF46" s="636"/>
      <c r="CG46" s="636"/>
      <c r="CH46" s="636"/>
      <c r="CI46" s="636"/>
      <c r="CJ46" s="636"/>
      <c r="CK46" s="636"/>
      <c r="CL46" s="636"/>
      <c r="CM46" s="636"/>
      <c r="CN46" s="636"/>
      <c r="CO46" s="636"/>
      <c r="CP46" s="636"/>
      <c r="CQ46" s="636"/>
      <c r="CR46" s="636"/>
      <c r="CS46" s="636"/>
      <c r="CT46" s="636"/>
      <c r="CU46" s="636"/>
      <c r="CV46" s="636"/>
      <c r="CW46" s="636"/>
      <c r="CX46" s="636"/>
      <c r="CY46" s="636"/>
      <c r="CZ46" s="636"/>
      <c r="DA46" s="636"/>
      <c r="DB46" s="636"/>
      <c r="DC46" s="636"/>
      <c r="DD46" s="636"/>
      <c r="DE46" s="636"/>
      <c r="DF46" s="636"/>
      <c r="DG46" s="636"/>
      <c r="DH46" s="636"/>
      <c r="DI46" s="636"/>
    </row>
    <row r="47" spans="1:113" x14ac:dyDescent="0.2">
      <c r="E47" s="636" t="s">
        <v>208</v>
      </c>
      <c r="F47" s="636"/>
      <c r="G47" s="636"/>
      <c r="H47" s="636"/>
      <c r="I47" s="636"/>
      <c r="J47" s="636"/>
      <c r="K47" s="636"/>
      <c r="L47" s="636"/>
      <c r="M47" s="636"/>
      <c r="N47" s="636"/>
      <c r="O47" s="636"/>
      <c r="P47" s="636"/>
      <c r="Q47" s="636"/>
      <c r="R47" s="636"/>
      <c r="S47" s="636"/>
      <c r="T47" s="636"/>
      <c r="U47" s="636"/>
      <c r="V47" s="636"/>
      <c r="W47" s="636"/>
      <c r="X47" s="636"/>
      <c r="Y47" s="636"/>
      <c r="Z47" s="636"/>
      <c r="AA47" s="636"/>
      <c r="AB47" s="636"/>
      <c r="AC47" s="636"/>
      <c r="AD47" s="636"/>
      <c r="AE47" s="636"/>
      <c r="AF47" s="636"/>
      <c r="AG47" s="636"/>
      <c r="AH47" s="636"/>
      <c r="AI47" s="636"/>
      <c r="AJ47" s="636"/>
      <c r="AK47" s="636"/>
      <c r="AL47" s="636"/>
      <c r="AM47" s="636"/>
      <c r="AN47" s="636"/>
      <c r="AO47" s="636"/>
      <c r="AP47" s="636"/>
      <c r="AQ47" s="636"/>
      <c r="AR47" s="636"/>
      <c r="AS47" s="636"/>
      <c r="AT47" s="636"/>
      <c r="AU47" s="636"/>
      <c r="AV47" s="636"/>
      <c r="AW47" s="636"/>
      <c r="AX47" s="636"/>
      <c r="AY47" s="636"/>
      <c r="AZ47" s="636"/>
      <c r="BA47" s="636"/>
      <c r="BB47" s="636"/>
      <c r="BC47" s="636"/>
      <c r="BD47" s="636"/>
      <c r="BE47" s="636"/>
      <c r="BF47" s="636"/>
      <c r="BG47" s="636"/>
      <c r="BH47" s="636"/>
      <c r="BI47" s="636"/>
      <c r="BJ47" s="636"/>
      <c r="BK47" s="636"/>
      <c r="BL47" s="636"/>
      <c r="BM47" s="636"/>
      <c r="BN47" s="636"/>
      <c r="BO47" s="636"/>
      <c r="BP47" s="636"/>
      <c r="BQ47" s="636"/>
      <c r="BR47" s="636"/>
      <c r="BS47" s="636"/>
      <c r="BT47" s="636"/>
      <c r="BU47" s="636"/>
      <c r="BV47" s="636"/>
      <c r="BW47" s="636"/>
      <c r="BX47" s="636"/>
      <c r="BY47" s="636"/>
      <c r="BZ47" s="636"/>
      <c r="CA47" s="636"/>
      <c r="CB47" s="636"/>
      <c r="CC47" s="636"/>
      <c r="CD47" s="636"/>
      <c r="CE47" s="636"/>
      <c r="CF47" s="636"/>
      <c r="CG47" s="636"/>
      <c r="CH47" s="636"/>
      <c r="CI47" s="636"/>
      <c r="CJ47" s="636"/>
      <c r="CK47" s="636"/>
      <c r="CL47" s="636"/>
      <c r="CM47" s="636"/>
      <c r="CN47" s="636"/>
      <c r="CO47" s="636"/>
      <c r="CP47" s="636"/>
      <c r="CQ47" s="636"/>
      <c r="CR47" s="636"/>
      <c r="CS47" s="636"/>
      <c r="CT47" s="636"/>
      <c r="CU47" s="636"/>
      <c r="CV47" s="636"/>
      <c r="CW47" s="636"/>
      <c r="CX47" s="636"/>
      <c r="CY47" s="636"/>
      <c r="CZ47" s="636"/>
      <c r="DA47" s="636"/>
      <c r="DB47" s="636"/>
      <c r="DC47" s="636"/>
      <c r="DD47" s="636"/>
      <c r="DE47" s="636"/>
      <c r="DF47" s="636"/>
      <c r="DG47" s="636"/>
      <c r="DH47" s="636"/>
      <c r="DI47" s="636"/>
    </row>
    <row r="48" spans="1:113" x14ac:dyDescent="0.2">
      <c r="E48" s="636" t="s">
        <v>209</v>
      </c>
      <c r="F48" s="636"/>
      <c r="G48" s="636"/>
      <c r="H48" s="636"/>
      <c r="I48" s="636"/>
      <c r="J48" s="636"/>
      <c r="K48" s="636"/>
      <c r="L48" s="636"/>
      <c r="M48" s="636"/>
      <c r="N48" s="636"/>
      <c r="O48" s="636"/>
      <c r="P48" s="636"/>
      <c r="Q48" s="636"/>
      <c r="R48" s="636"/>
      <c r="S48" s="636"/>
      <c r="T48" s="636"/>
      <c r="U48" s="636"/>
      <c r="V48" s="636"/>
      <c r="W48" s="636"/>
      <c r="X48" s="636"/>
      <c r="Y48" s="636"/>
      <c r="Z48" s="636"/>
      <c r="AA48" s="636"/>
      <c r="AB48" s="636"/>
      <c r="AC48" s="636"/>
      <c r="AD48" s="636"/>
      <c r="AE48" s="636"/>
      <c r="AF48" s="636"/>
      <c r="AG48" s="636"/>
      <c r="AH48" s="636"/>
      <c r="AI48" s="636"/>
      <c r="AJ48" s="636"/>
      <c r="AK48" s="636"/>
      <c r="AL48" s="636"/>
      <c r="AM48" s="636"/>
      <c r="AN48" s="636"/>
      <c r="AO48" s="636"/>
      <c r="AP48" s="636"/>
      <c r="AQ48" s="636"/>
      <c r="AR48" s="636"/>
      <c r="AS48" s="636"/>
      <c r="AT48" s="636"/>
      <c r="AU48" s="636"/>
      <c r="AV48" s="636"/>
      <c r="AW48" s="636"/>
      <c r="AX48" s="636"/>
      <c r="AY48" s="636"/>
      <c r="AZ48" s="636"/>
      <c r="BA48" s="636"/>
      <c r="BB48" s="636"/>
      <c r="BC48" s="636"/>
      <c r="BD48" s="636"/>
      <c r="BE48" s="636"/>
      <c r="BF48" s="636"/>
      <c r="BG48" s="636"/>
      <c r="BH48" s="636"/>
      <c r="BI48" s="636"/>
      <c r="BJ48" s="636"/>
      <c r="BK48" s="636"/>
      <c r="BL48" s="636"/>
      <c r="BM48" s="636"/>
      <c r="BN48" s="636"/>
      <c r="BO48" s="636"/>
      <c r="BP48" s="636"/>
      <c r="BQ48" s="636"/>
      <c r="BR48" s="636"/>
      <c r="BS48" s="636"/>
      <c r="BT48" s="636"/>
      <c r="BU48" s="636"/>
      <c r="BV48" s="636"/>
      <c r="BW48" s="636"/>
      <c r="BX48" s="636"/>
      <c r="BY48" s="636"/>
      <c r="BZ48" s="636"/>
      <c r="CA48" s="636"/>
      <c r="CB48" s="636"/>
      <c r="CC48" s="636"/>
      <c r="CD48" s="636"/>
      <c r="CE48" s="636"/>
      <c r="CF48" s="636"/>
      <c r="CG48" s="636"/>
      <c r="CH48" s="636"/>
      <c r="CI48" s="636"/>
      <c r="CJ48" s="636"/>
      <c r="CK48" s="636"/>
      <c r="CL48" s="636"/>
      <c r="CM48" s="636"/>
      <c r="CN48" s="636"/>
      <c r="CO48" s="636"/>
      <c r="CP48" s="636"/>
      <c r="CQ48" s="636"/>
      <c r="CR48" s="636"/>
      <c r="CS48" s="636"/>
      <c r="CT48" s="636"/>
      <c r="CU48" s="636"/>
      <c r="CV48" s="636"/>
      <c r="CW48" s="636"/>
      <c r="CX48" s="636"/>
      <c r="CY48" s="636"/>
      <c r="CZ48" s="636"/>
      <c r="DA48" s="636"/>
      <c r="DB48" s="636"/>
      <c r="DC48" s="636"/>
      <c r="DD48" s="636"/>
      <c r="DE48" s="636"/>
      <c r="DF48" s="636"/>
      <c r="DG48" s="636"/>
      <c r="DH48" s="636"/>
      <c r="DI48" s="636"/>
    </row>
    <row r="49" spans="5:113" x14ac:dyDescent="0.2">
      <c r="E49" s="637" t="s">
        <v>210</v>
      </c>
      <c r="F49" s="637"/>
      <c r="G49" s="637"/>
      <c r="H49" s="637"/>
      <c r="I49" s="637"/>
      <c r="J49" s="637"/>
      <c r="K49" s="637"/>
      <c r="L49" s="637"/>
      <c r="M49" s="637"/>
      <c r="N49" s="637"/>
      <c r="O49" s="637"/>
      <c r="P49" s="637"/>
      <c r="Q49" s="637"/>
      <c r="R49" s="637"/>
      <c r="S49" s="637"/>
      <c r="T49" s="637"/>
      <c r="U49" s="637"/>
      <c r="V49" s="637"/>
      <c r="W49" s="637"/>
      <c r="X49" s="637"/>
      <c r="Y49" s="637"/>
      <c r="Z49" s="637"/>
      <c r="AA49" s="637"/>
      <c r="AB49" s="637"/>
      <c r="AC49" s="637"/>
      <c r="AD49" s="637"/>
      <c r="AE49" s="637"/>
      <c r="AF49" s="637"/>
      <c r="AG49" s="637"/>
      <c r="AH49" s="637"/>
      <c r="AI49" s="637"/>
      <c r="AJ49" s="637"/>
      <c r="AK49" s="637"/>
      <c r="AL49" s="637"/>
      <c r="AM49" s="637"/>
      <c r="AN49" s="637"/>
      <c r="AO49" s="637"/>
      <c r="AP49" s="637"/>
      <c r="AQ49" s="637"/>
      <c r="AR49" s="637"/>
      <c r="AS49" s="637"/>
      <c r="AT49" s="637"/>
      <c r="AU49" s="637"/>
      <c r="AV49" s="637"/>
      <c r="AW49" s="637"/>
      <c r="AX49" s="637"/>
      <c r="AY49" s="637"/>
      <c r="AZ49" s="637"/>
      <c r="BA49" s="637"/>
      <c r="BB49" s="637"/>
      <c r="BC49" s="637"/>
      <c r="BD49" s="637"/>
      <c r="BE49" s="637"/>
      <c r="BF49" s="637"/>
      <c r="BG49" s="637"/>
      <c r="BH49" s="637"/>
      <c r="BI49" s="637"/>
      <c r="BJ49" s="637"/>
      <c r="BK49" s="637"/>
      <c r="BL49" s="637"/>
      <c r="BM49" s="637"/>
      <c r="BN49" s="637"/>
      <c r="BO49" s="637"/>
      <c r="BP49" s="637"/>
      <c r="BQ49" s="637"/>
      <c r="BR49" s="637"/>
      <c r="BS49" s="637"/>
      <c r="BT49" s="637"/>
      <c r="BU49" s="637"/>
      <c r="BV49" s="637"/>
      <c r="BW49" s="637"/>
      <c r="BX49" s="637"/>
      <c r="BY49" s="637"/>
      <c r="BZ49" s="637"/>
      <c r="CA49" s="637"/>
      <c r="CB49" s="637"/>
      <c r="CC49" s="637"/>
      <c r="CD49" s="637"/>
      <c r="CE49" s="637"/>
      <c r="CF49" s="637"/>
      <c r="CG49" s="637"/>
      <c r="CH49" s="637"/>
      <c r="CI49" s="637"/>
      <c r="CJ49" s="637"/>
      <c r="CK49" s="637"/>
      <c r="CL49" s="637"/>
      <c r="CM49" s="637"/>
      <c r="CN49" s="637"/>
      <c r="CO49" s="637"/>
      <c r="CP49" s="637"/>
      <c r="CQ49" s="637"/>
      <c r="CR49" s="637"/>
      <c r="CS49" s="637"/>
      <c r="CT49" s="637"/>
      <c r="CU49" s="637"/>
      <c r="CV49" s="637"/>
      <c r="CW49" s="637"/>
      <c r="CX49" s="637"/>
      <c r="CY49" s="637"/>
      <c r="CZ49" s="637"/>
      <c r="DA49" s="637"/>
      <c r="DB49" s="637"/>
      <c r="DC49" s="637"/>
      <c r="DD49" s="637"/>
      <c r="DE49" s="637"/>
      <c r="DF49" s="637"/>
      <c r="DG49" s="637"/>
      <c r="DH49" s="637"/>
      <c r="DI49" s="637"/>
    </row>
    <row r="50" spans="5:113" x14ac:dyDescent="0.2">
      <c r="E50" s="636" t="s">
        <v>211</v>
      </c>
      <c r="F50" s="636"/>
      <c r="G50" s="636"/>
      <c r="H50" s="636"/>
      <c r="I50" s="636"/>
      <c r="J50" s="636"/>
      <c r="K50" s="636"/>
      <c r="L50" s="636"/>
      <c r="M50" s="636"/>
      <c r="N50" s="636"/>
      <c r="O50" s="636"/>
      <c r="P50" s="636"/>
      <c r="Q50" s="636"/>
      <c r="R50" s="636"/>
      <c r="S50" s="636"/>
      <c r="T50" s="636"/>
      <c r="U50" s="636"/>
      <c r="V50" s="636"/>
      <c r="W50" s="636"/>
      <c r="X50" s="636"/>
      <c r="Y50" s="636"/>
      <c r="Z50" s="636"/>
      <c r="AA50" s="636"/>
      <c r="AB50" s="636"/>
      <c r="AC50" s="636"/>
      <c r="AD50" s="636"/>
      <c r="AE50" s="636"/>
      <c r="AF50" s="636"/>
      <c r="AG50" s="636"/>
      <c r="AH50" s="636"/>
      <c r="AI50" s="636"/>
      <c r="AJ50" s="636"/>
      <c r="AK50" s="636"/>
      <c r="AL50" s="636"/>
      <c r="AM50" s="636"/>
      <c r="AN50" s="636"/>
      <c r="AO50" s="636"/>
      <c r="AP50" s="636"/>
      <c r="AQ50" s="636"/>
      <c r="AR50" s="636"/>
      <c r="AS50" s="636"/>
      <c r="AT50" s="636"/>
      <c r="AU50" s="636"/>
      <c r="AV50" s="636"/>
      <c r="AW50" s="636"/>
      <c r="AX50" s="636"/>
      <c r="AY50" s="636"/>
      <c r="AZ50" s="636"/>
      <c r="BA50" s="636"/>
      <c r="BB50" s="636"/>
      <c r="BC50" s="636"/>
      <c r="BD50" s="636"/>
      <c r="BE50" s="636"/>
      <c r="BF50" s="636"/>
      <c r="BG50" s="636"/>
      <c r="BH50" s="636"/>
      <c r="BI50" s="636"/>
      <c r="BJ50" s="636"/>
      <c r="BK50" s="636"/>
      <c r="BL50" s="636"/>
      <c r="BM50" s="636"/>
      <c r="BN50" s="636"/>
      <c r="BO50" s="636"/>
      <c r="BP50" s="636"/>
      <c r="BQ50" s="636"/>
      <c r="BR50" s="636"/>
      <c r="BS50" s="636"/>
      <c r="BT50" s="636"/>
      <c r="BU50" s="636"/>
      <c r="BV50" s="636"/>
      <c r="BW50" s="636"/>
      <c r="BX50" s="636"/>
      <c r="BY50" s="636"/>
      <c r="BZ50" s="636"/>
      <c r="CA50" s="636"/>
      <c r="CB50" s="636"/>
      <c r="CC50" s="636"/>
      <c r="CD50" s="636"/>
      <c r="CE50" s="636"/>
      <c r="CF50" s="636"/>
      <c r="CG50" s="636"/>
      <c r="CH50" s="636"/>
      <c r="CI50" s="636"/>
      <c r="CJ50" s="636"/>
      <c r="CK50" s="636"/>
      <c r="CL50" s="636"/>
      <c r="CM50" s="636"/>
      <c r="CN50" s="636"/>
      <c r="CO50" s="636"/>
      <c r="CP50" s="636"/>
      <c r="CQ50" s="636"/>
      <c r="CR50" s="636"/>
      <c r="CS50" s="636"/>
      <c r="CT50" s="636"/>
      <c r="CU50" s="636"/>
      <c r="CV50" s="636"/>
      <c r="CW50" s="636"/>
      <c r="CX50" s="636"/>
      <c r="CY50" s="636"/>
      <c r="CZ50" s="636"/>
      <c r="DA50" s="636"/>
      <c r="DB50" s="636"/>
      <c r="DC50" s="636"/>
      <c r="DD50" s="636"/>
      <c r="DE50" s="636"/>
      <c r="DF50" s="636"/>
      <c r="DG50" s="636"/>
      <c r="DH50" s="636"/>
      <c r="DI50" s="636"/>
    </row>
    <row r="51" spans="5:113" x14ac:dyDescent="0.2">
      <c r="E51" s="636" t="s">
        <v>212</v>
      </c>
      <c r="F51" s="636"/>
      <c r="G51" s="636"/>
      <c r="H51" s="636"/>
      <c r="I51" s="636"/>
      <c r="J51" s="636"/>
      <c r="K51" s="636"/>
      <c r="L51" s="636"/>
      <c r="M51" s="636"/>
      <c r="N51" s="636"/>
      <c r="O51" s="636"/>
      <c r="P51" s="636"/>
      <c r="Q51" s="636"/>
      <c r="R51" s="636"/>
      <c r="S51" s="636"/>
      <c r="T51" s="636"/>
      <c r="U51" s="636"/>
      <c r="V51" s="636"/>
      <c r="W51" s="636"/>
      <c r="X51" s="636"/>
      <c r="Y51" s="636"/>
      <c r="Z51" s="636"/>
      <c r="AA51" s="636"/>
      <c r="AB51" s="636"/>
      <c r="AC51" s="636"/>
      <c r="AD51" s="636"/>
      <c r="AE51" s="636"/>
      <c r="AF51" s="636"/>
      <c r="AG51" s="636"/>
      <c r="AH51" s="636"/>
      <c r="AI51" s="636"/>
      <c r="AJ51" s="636"/>
      <c r="AK51" s="636"/>
      <c r="AL51" s="636"/>
      <c r="AM51" s="636"/>
      <c r="AN51" s="636"/>
      <c r="AO51" s="636"/>
      <c r="AP51" s="636"/>
      <c r="AQ51" s="636"/>
      <c r="AR51" s="636"/>
      <c r="AS51" s="636"/>
      <c r="AT51" s="636"/>
      <c r="AU51" s="636"/>
      <c r="AV51" s="636"/>
      <c r="AW51" s="636"/>
      <c r="AX51" s="636"/>
      <c r="AY51" s="636"/>
      <c r="AZ51" s="636"/>
      <c r="BA51" s="636"/>
      <c r="BB51" s="636"/>
      <c r="BC51" s="636"/>
      <c r="BD51" s="636"/>
      <c r="BE51" s="636"/>
      <c r="BF51" s="636"/>
      <c r="BG51" s="636"/>
      <c r="BH51" s="636"/>
      <c r="BI51" s="636"/>
      <c r="BJ51" s="636"/>
      <c r="BK51" s="636"/>
      <c r="BL51" s="636"/>
      <c r="BM51" s="636"/>
      <c r="BN51" s="636"/>
      <c r="BO51" s="636"/>
      <c r="BP51" s="636"/>
      <c r="BQ51" s="636"/>
      <c r="BR51" s="636"/>
      <c r="BS51" s="636"/>
      <c r="BT51" s="636"/>
      <c r="BU51" s="636"/>
      <c r="BV51" s="636"/>
      <c r="BW51" s="636"/>
      <c r="BX51" s="636"/>
      <c r="BY51" s="636"/>
      <c r="BZ51" s="636"/>
      <c r="CA51" s="636"/>
      <c r="CB51" s="636"/>
      <c r="CC51" s="636"/>
      <c r="CD51" s="636"/>
      <c r="CE51" s="636"/>
      <c r="CF51" s="636"/>
      <c r="CG51" s="636"/>
      <c r="CH51" s="636"/>
      <c r="CI51" s="636"/>
      <c r="CJ51" s="636"/>
      <c r="CK51" s="636"/>
      <c r="CL51" s="636"/>
      <c r="CM51" s="636"/>
      <c r="CN51" s="636"/>
      <c r="CO51" s="636"/>
      <c r="CP51" s="636"/>
      <c r="CQ51" s="636"/>
      <c r="CR51" s="636"/>
      <c r="CS51" s="636"/>
      <c r="CT51" s="636"/>
      <c r="CU51" s="636"/>
      <c r="CV51" s="636"/>
      <c r="CW51" s="636"/>
      <c r="CX51" s="636"/>
      <c r="CY51" s="636"/>
      <c r="CZ51" s="636"/>
      <c r="DA51" s="636"/>
      <c r="DB51" s="636"/>
      <c r="DC51" s="636"/>
      <c r="DD51" s="636"/>
      <c r="DE51" s="636"/>
      <c r="DF51" s="636"/>
      <c r="DG51" s="636"/>
      <c r="DH51" s="636"/>
      <c r="DI51" s="636"/>
    </row>
    <row r="52" spans="5:113" x14ac:dyDescent="0.2">
      <c r="E52" s="636" t="s">
        <v>213</v>
      </c>
      <c r="F52" s="636"/>
      <c r="G52" s="636"/>
      <c r="H52" s="636"/>
      <c r="I52" s="636"/>
      <c r="J52" s="636"/>
      <c r="K52" s="636"/>
      <c r="L52" s="636"/>
      <c r="M52" s="636"/>
      <c r="N52" s="636"/>
      <c r="O52" s="636"/>
      <c r="P52" s="636"/>
      <c r="Q52" s="636"/>
      <c r="R52" s="636"/>
      <c r="S52" s="636"/>
      <c r="T52" s="636"/>
      <c r="U52" s="636"/>
      <c r="V52" s="636"/>
      <c r="W52" s="636"/>
      <c r="X52" s="636"/>
      <c r="Y52" s="636"/>
      <c r="Z52" s="636"/>
      <c r="AA52" s="636"/>
      <c r="AB52" s="636"/>
      <c r="AC52" s="636"/>
      <c r="AD52" s="636"/>
      <c r="AE52" s="636"/>
      <c r="AF52" s="636"/>
      <c r="AG52" s="636"/>
      <c r="AH52" s="636"/>
      <c r="AI52" s="636"/>
      <c r="AJ52" s="636"/>
      <c r="AK52" s="636"/>
      <c r="AL52" s="636"/>
      <c r="AM52" s="636"/>
      <c r="AN52" s="636"/>
      <c r="AO52" s="636"/>
      <c r="AP52" s="636"/>
      <c r="AQ52" s="636"/>
      <c r="AR52" s="636"/>
      <c r="AS52" s="636"/>
      <c r="AT52" s="636"/>
      <c r="AU52" s="636"/>
      <c r="AV52" s="636"/>
      <c r="AW52" s="636"/>
      <c r="AX52" s="636"/>
      <c r="AY52" s="636"/>
      <c r="AZ52" s="636"/>
      <c r="BA52" s="636"/>
      <c r="BB52" s="636"/>
      <c r="BC52" s="636"/>
      <c r="BD52" s="636"/>
      <c r="BE52" s="636"/>
      <c r="BF52" s="636"/>
      <c r="BG52" s="636"/>
      <c r="BH52" s="636"/>
      <c r="BI52" s="636"/>
      <c r="BJ52" s="636"/>
      <c r="BK52" s="636"/>
      <c r="BL52" s="636"/>
      <c r="BM52" s="636"/>
      <c r="BN52" s="636"/>
      <c r="BO52" s="636"/>
      <c r="BP52" s="636"/>
      <c r="BQ52" s="636"/>
      <c r="BR52" s="636"/>
      <c r="BS52" s="636"/>
      <c r="BT52" s="636"/>
      <c r="BU52" s="636"/>
      <c r="BV52" s="636"/>
      <c r="BW52" s="636"/>
      <c r="BX52" s="636"/>
      <c r="BY52" s="636"/>
      <c r="BZ52" s="636"/>
      <c r="CA52" s="636"/>
      <c r="CB52" s="636"/>
      <c r="CC52" s="636"/>
      <c r="CD52" s="636"/>
      <c r="CE52" s="636"/>
      <c r="CF52" s="636"/>
      <c r="CG52" s="636"/>
      <c r="CH52" s="636"/>
      <c r="CI52" s="636"/>
      <c r="CJ52" s="636"/>
      <c r="CK52" s="636"/>
      <c r="CL52" s="636"/>
      <c r="CM52" s="636"/>
      <c r="CN52" s="636"/>
      <c r="CO52" s="636"/>
      <c r="CP52" s="636"/>
      <c r="CQ52" s="636"/>
      <c r="CR52" s="636"/>
      <c r="CS52" s="636"/>
      <c r="CT52" s="636"/>
      <c r="CU52" s="636"/>
      <c r="CV52" s="636"/>
      <c r="CW52" s="636"/>
      <c r="CX52" s="636"/>
      <c r="CY52" s="636"/>
      <c r="CZ52" s="636"/>
      <c r="DA52" s="636"/>
      <c r="DB52" s="636"/>
      <c r="DC52" s="636"/>
      <c r="DD52" s="636"/>
      <c r="DE52" s="636"/>
      <c r="DF52" s="636"/>
      <c r="DG52" s="636"/>
      <c r="DH52" s="636"/>
      <c r="DI52" s="636"/>
    </row>
    <row r="53" spans="5:113" x14ac:dyDescent="0.2">
      <c r="E53" s="636" t="s">
        <v>214</v>
      </c>
      <c r="F53" s="636"/>
      <c r="G53" s="636"/>
      <c r="H53" s="636"/>
      <c r="I53" s="636"/>
      <c r="J53" s="636"/>
      <c r="K53" s="636"/>
      <c r="L53" s="636"/>
      <c r="M53" s="636"/>
      <c r="N53" s="636"/>
      <c r="O53" s="636"/>
      <c r="P53" s="636"/>
      <c r="Q53" s="636"/>
      <c r="R53" s="636"/>
      <c r="S53" s="636"/>
      <c r="T53" s="636"/>
      <c r="U53" s="636"/>
      <c r="V53" s="636"/>
      <c r="W53" s="636"/>
      <c r="X53" s="636"/>
      <c r="Y53" s="636"/>
      <c r="Z53" s="636"/>
      <c r="AA53" s="636"/>
      <c r="AB53" s="636"/>
      <c r="AC53" s="636"/>
      <c r="AD53" s="636"/>
      <c r="AE53" s="636"/>
      <c r="AF53" s="636"/>
      <c r="AG53" s="636"/>
      <c r="AH53" s="636"/>
      <c r="AI53" s="636"/>
      <c r="AJ53" s="636"/>
      <c r="AK53" s="636"/>
      <c r="AL53" s="636"/>
      <c r="AM53" s="636"/>
      <c r="AN53" s="636"/>
      <c r="AO53" s="636"/>
      <c r="AP53" s="636"/>
      <c r="AQ53" s="636"/>
      <c r="AR53" s="636"/>
      <c r="AS53" s="636"/>
      <c r="AT53" s="636"/>
      <c r="AU53" s="636"/>
      <c r="AV53" s="636"/>
      <c r="AW53" s="636"/>
      <c r="AX53" s="636"/>
      <c r="AY53" s="636"/>
      <c r="AZ53" s="636"/>
      <c r="BA53" s="636"/>
      <c r="BB53" s="636"/>
      <c r="BC53" s="636"/>
      <c r="BD53" s="636"/>
      <c r="BE53" s="636"/>
      <c r="BF53" s="636"/>
      <c r="BG53" s="636"/>
      <c r="BH53" s="636"/>
      <c r="BI53" s="636"/>
      <c r="BJ53" s="636"/>
      <c r="BK53" s="636"/>
      <c r="BL53" s="636"/>
      <c r="BM53" s="636"/>
      <c r="BN53" s="636"/>
      <c r="BO53" s="636"/>
      <c r="BP53" s="636"/>
      <c r="BQ53" s="636"/>
      <c r="BR53" s="636"/>
      <c r="BS53" s="636"/>
      <c r="BT53" s="636"/>
      <c r="BU53" s="636"/>
      <c r="BV53" s="636"/>
      <c r="BW53" s="636"/>
      <c r="BX53" s="636"/>
      <c r="BY53" s="636"/>
      <c r="BZ53" s="636"/>
      <c r="CA53" s="636"/>
      <c r="CB53" s="636"/>
      <c r="CC53" s="636"/>
      <c r="CD53" s="636"/>
      <c r="CE53" s="636"/>
      <c r="CF53" s="636"/>
      <c r="CG53" s="636"/>
      <c r="CH53" s="636"/>
      <c r="CI53" s="636"/>
      <c r="CJ53" s="636"/>
      <c r="CK53" s="636"/>
      <c r="CL53" s="636"/>
      <c r="CM53" s="636"/>
      <c r="CN53" s="636"/>
      <c r="CO53" s="636"/>
      <c r="CP53" s="636"/>
      <c r="CQ53" s="636"/>
      <c r="CR53" s="636"/>
      <c r="CS53" s="636"/>
      <c r="CT53" s="636"/>
      <c r="CU53" s="636"/>
      <c r="CV53" s="636"/>
      <c r="CW53" s="636"/>
      <c r="CX53" s="636"/>
      <c r="CY53" s="636"/>
      <c r="CZ53" s="636"/>
      <c r="DA53" s="636"/>
      <c r="DB53" s="636"/>
      <c r="DC53" s="636"/>
      <c r="DD53" s="636"/>
      <c r="DE53" s="636"/>
      <c r="DF53" s="636"/>
      <c r="DG53" s="636"/>
      <c r="DH53" s="636"/>
      <c r="DI53" s="636"/>
    </row>
    <row r="54" spans="5:113" x14ac:dyDescent="0.2"/>
    <row r="55" spans="5:113" x14ac:dyDescent="0.2"/>
    <row r="56" spans="5:113" x14ac:dyDescent="0.2"/>
  </sheetData>
  <sheetProtection algorithmName="SHA-512" hashValue="lInypItAtGzgWdjLgMyOeVQol8fCrCGZXuAFFkEZeTHEbVGhQXB5lYZXiWmyx079rA1roC74l/n18HpQ2FniXg==" saltValue="luniMJI3/s77POc1fCiHbA==" spinCount="100000" sheet="1" objects="1" scenarios="1"/>
  <mergeCells count="446">
    <mergeCell ref="E51:DI51"/>
    <mergeCell ref="E52:DI52"/>
    <mergeCell ref="E53:DI53"/>
    <mergeCell ref="DG43:DH43"/>
    <mergeCell ref="E46:DI46"/>
    <mergeCell ref="E47:DI47"/>
    <mergeCell ref="E48:DI48"/>
    <mergeCell ref="E49:DI49"/>
    <mergeCell ref="E50:DI50"/>
    <mergeCell ref="BE43:BF43"/>
    <mergeCell ref="BG43:BU43"/>
    <mergeCell ref="BW43:BX43"/>
    <mergeCell ref="BY43:CM43"/>
    <mergeCell ref="CO43:CP43"/>
    <mergeCell ref="CQ43:DE43"/>
    <mergeCell ref="BY42:CM42"/>
    <mergeCell ref="CO42:CP42"/>
    <mergeCell ref="CQ42:DE42"/>
    <mergeCell ref="DG42:DH42"/>
    <mergeCell ref="C43:D43"/>
    <mergeCell ref="E43:S43"/>
    <mergeCell ref="U43:V43"/>
    <mergeCell ref="W43:AK43"/>
    <mergeCell ref="AM43:AN43"/>
    <mergeCell ref="AO43:BC43"/>
    <mergeCell ref="C42:D42"/>
    <mergeCell ref="E42:S42"/>
    <mergeCell ref="U42:V42"/>
    <mergeCell ref="W42:AK42"/>
    <mergeCell ref="AM42:AN42"/>
    <mergeCell ref="AO42:BC42"/>
    <mergeCell ref="BE42:BF42"/>
    <mergeCell ref="BG42:BU42"/>
    <mergeCell ref="BW42:BX42"/>
    <mergeCell ref="BY40:CM40"/>
    <mergeCell ref="CO40:CP40"/>
    <mergeCell ref="CQ40:DE40"/>
    <mergeCell ref="DG40:DH40"/>
    <mergeCell ref="C41:D41"/>
    <mergeCell ref="E41:S41"/>
    <mergeCell ref="U41:V41"/>
    <mergeCell ref="W41:AK41"/>
    <mergeCell ref="AM41:AN41"/>
    <mergeCell ref="AO41:BC41"/>
    <mergeCell ref="DG41:DH41"/>
    <mergeCell ref="BE41:BF41"/>
    <mergeCell ref="BG41:BU41"/>
    <mergeCell ref="BW41:BX41"/>
    <mergeCell ref="BY41:CM41"/>
    <mergeCell ref="CO41:CP41"/>
    <mergeCell ref="CQ41:DE41"/>
    <mergeCell ref="C40:D40"/>
    <mergeCell ref="E40:S40"/>
    <mergeCell ref="U40:V40"/>
    <mergeCell ref="W40:AK40"/>
    <mergeCell ref="AM40:AN40"/>
    <mergeCell ref="AO40:BC40"/>
    <mergeCell ref="BE40:BF40"/>
    <mergeCell ref="BG40:BU40"/>
    <mergeCell ref="BW40:BX40"/>
    <mergeCell ref="BY38:CM38"/>
    <mergeCell ref="CO38:CP38"/>
    <mergeCell ref="CQ38:DE38"/>
    <mergeCell ref="DG38:DH38"/>
    <mergeCell ref="C39:D39"/>
    <mergeCell ref="E39:S39"/>
    <mergeCell ref="U39:V39"/>
    <mergeCell ref="W39:AK39"/>
    <mergeCell ref="AM39:AN39"/>
    <mergeCell ref="AO39:BC39"/>
    <mergeCell ref="DG39:DH39"/>
    <mergeCell ref="BE39:BF39"/>
    <mergeCell ref="BG39:BU39"/>
    <mergeCell ref="BW39:BX39"/>
    <mergeCell ref="BY39:CM39"/>
    <mergeCell ref="CO39:CP39"/>
    <mergeCell ref="CQ39:DE39"/>
    <mergeCell ref="C38:D38"/>
    <mergeCell ref="E38:S38"/>
    <mergeCell ref="U38:V38"/>
    <mergeCell ref="W38:AK38"/>
    <mergeCell ref="AM38:AN38"/>
    <mergeCell ref="AO38:BC38"/>
    <mergeCell ref="BE38:BF38"/>
    <mergeCell ref="BG38:BU38"/>
    <mergeCell ref="BW38:BX38"/>
    <mergeCell ref="BY36:CM36"/>
    <mergeCell ref="CO36:CP36"/>
    <mergeCell ref="CQ36:DE36"/>
    <mergeCell ref="DG36:DH36"/>
    <mergeCell ref="C37:D37"/>
    <mergeCell ref="E37:S37"/>
    <mergeCell ref="U37:V37"/>
    <mergeCell ref="W37:AK37"/>
    <mergeCell ref="AM37:AN37"/>
    <mergeCell ref="AO37:BC37"/>
    <mergeCell ref="DG37:DH37"/>
    <mergeCell ref="BE37:BF37"/>
    <mergeCell ref="BG37:BU37"/>
    <mergeCell ref="BW37:BX37"/>
    <mergeCell ref="BY37:CM37"/>
    <mergeCell ref="CO37:CP37"/>
    <mergeCell ref="CQ37:DE37"/>
    <mergeCell ref="C36:D36"/>
    <mergeCell ref="E36:S36"/>
    <mergeCell ref="U36:V36"/>
    <mergeCell ref="W36:AK36"/>
    <mergeCell ref="AM36:AN36"/>
    <mergeCell ref="AO36:BC36"/>
    <mergeCell ref="BE36:BF36"/>
    <mergeCell ref="BG36:BU36"/>
    <mergeCell ref="BW36:BX36"/>
    <mergeCell ref="CQ34:DE34"/>
    <mergeCell ref="DG34:DH34"/>
    <mergeCell ref="C35:D35"/>
    <mergeCell ref="E35:S35"/>
    <mergeCell ref="U35:V35"/>
    <mergeCell ref="W35:AK35"/>
    <mergeCell ref="AM35:AN35"/>
    <mergeCell ref="AO35:BC35"/>
    <mergeCell ref="DG35:DH35"/>
    <mergeCell ref="BE35:BF35"/>
    <mergeCell ref="BG35:BU35"/>
    <mergeCell ref="BW35:BX35"/>
    <mergeCell ref="BY35:CM35"/>
    <mergeCell ref="CO35:CP35"/>
    <mergeCell ref="CQ35:DE35"/>
    <mergeCell ref="DG33:DH33"/>
    <mergeCell ref="C34:D34"/>
    <mergeCell ref="E34:S34"/>
    <mergeCell ref="U34:V34"/>
    <mergeCell ref="W34:AK34"/>
    <mergeCell ref="AM34:AN34"/>
    <mergeCell ref="AO34:BC34"/>
    <mergeCell ref="BE34:BF34"/>
    <mergeCell ref="BG34:BU34"/>
    <mergeCell ref="BW34:BX34"/>
    <mergeCell ref="BE33:BF33"/>
    <mergeCell ref="BG33:BU33"/>
    <mergeCell ref="BW33:BX33"/>
    <mergeCell ref="BY33:CM33"/>
    <mergeCell ref="CO33:CP33"/>
    <mergeCell ref="CQ33:DE33"/>
    <mergeCell ref="C33:D33"/>
    <mergeCell ref="E33:S33"/>
    <mergeCell ref="U33:V33"/>
    <mergeCell ref="W33:AK33"/>
    <mergeCell ref="AM33:AN33"/>
    <mergeCell ref="AO33:BC33"/>
    <mergeCell ref="BY34:CM34"/>
    <mergeCell ref="CO34:CP34"/>
    <mergeCell ref="L28:P28"/>
    <mergeCell ref="Q28:V28"/>
    <mergeCell ref="Z28:AG28"/>
    <mergeCell ref="C32:S32"/>
    <mergeCell ref="U32:AK32"/>
    <mergeCell ref="AM32:BC32"/>
    <mergeCell ref="BE32:BU32"/>
    <mergeCell ref="BW32:CM32"/>
    <mergeCell ref="CO32:DE32"/>
    <mergeCell ref="E30:K30"/>
    <mergeCell ref="L30:P30"/>
    <mergeCell ref="Q30:V30"/>
    <mergeCell ref="W30:AG30"/>
    <mergeCell ref="AH30:AX30"/>
    <mergeCell ref="BC30:BM30"/>
    <mergeCell ref="B22:D30"/>
    <mergeCell ref="E22:K23"/>
    <mergeCell ref="L22:P23"/>
    <mergeCell ref="Q22:V23"/>
    <mergeCell ref="DB22:DI23"/>
    <mergeCell ref="BV23:CC23"/>
    <mergeCell ref="AH22:AL23"/>
    <mergeCell ref="AM22:AR23"/>
    <mergeCell ref="AS22:AX23"/>
    <mergeCell ref="Q26:V26"/>
    <mergeCell ref="Z26:AG26"/>
    <mergeCell ref="AH26:AL26"/>
    <mergeCell ref="CT28:DA29"/>
    <mergeCell ref="DB28:DI29"/>
    <mergeCell ref="E29:K29"/>
    <mergeCell ref="L29:P29"/>
    <mergeCell ref="Q29:V29"/>
    <mergeCell ref="Z29:AG29"/>
    <mergeCell ref="AH29:AL29"/>
    <mergeCell ref="AM29:AR29"/>
    <mergeCell ref="AS29:AX29"/>
    <mergeCell ref="BC29:BM29"/>
    <mergeCell ref="AS28:AX28"/>
    <mergeCell ref="AY28:BB30"/>
    <mergeCell ref="BC28:BM28"/>
    <mergeCell ref="BN28:BU28"/>
    <mergeCell ref="BV28:CC28"/>
    <mergeCell ref="CE28:CS29"/>
    <mergeCell ref="BN29:BU29"/>
    <mergeCell ref="BV29:CC29"/>
    <mergeCell ref="BN30:BU30"/>
    <mergeCell ref="BV30:CC30"/>
    <mergeCell ref="E28:K28"/>
    <mergeCell ref="CT22:DA23"/>
    <mergeCell ref="AY23:BM23"/>
    <mergeCell ref="BN23:BU23"/>
    <mergeCell ref="AH28:AL28"/>
    <mergeCell ref="AM28:AR28"/>
    <mergeCell ref="DB26:DI27"/>
    <mergeCell ref="E27:K27"/>
    <mergeCell ref="L27:P27"/>
    <mergeCell ref="Q27:V27"/>
    <mergeCell ref="Z27:AG27"/>
    <mergeCell ref="AH27:AL27"/>
    <mergeCell ref="AM27:AR27"/>
    <mergeCell ref="AS27:AX27"/>
    <mergeCell ref="AY27:BM27"/>
    <mergeCell ref="BN27:BU27"/>
    <mergeCell ref="AS26:AX26"/>
    <mergeCell ref="AY26:BM26"/>
    <mergeCell ref="BN26:BU26"/>
    <mergeCell ref="BV26:CC26"/>
    <mergeCell ref="CE26:CS27"/>
    <mergeCell ref="CT26:DA27"/>
    <mergeCell ref="BV27:CC27"/>
    <mergeCell ref="E26:K26"/>
    <mergeCell ref="L26:P26"/>
    <mergeCell ref="AY25:BM25"/>
    <mergeCell ref="BN25:BU25"/>
    <mergeCell ref="AS24:AX24"/>
    <mergeCell ref="AY24:BM24"/>
    <mergeCell ref="BN24:BU24"/>
    <mergeCell ref="BV24:CC24"/>
    <mergeCell ref="W22:Y29"/>
    <mergeCell ref="Z22:AG23"/>
    <mergeCell ref="CE22:CS23"/>
    <mergeCell ref="AY22:BM22"/>
    <mergeCell ref="BN22:BU22"/>
    <mergeCell ref="BV22:CC22"/>
    <mergeCell ref="AM26:AR26"/>
    <mergeCell ref="DB24:DI25"/>
    <mergeCell ref="E25:K25"/>
    <mergeCell ref="L25:P25"/>
    <mergeCell ref="Q25:V25"/>
    <mergeCell ref="Z25:AG25"/>
    <mergeCell ref="AY20:BM20"/>
    <mergeCell ref="BN20:BU20"/>
    <mergeCell ref="BV20:CC20"/>
    <mergeCell ref="CE20:CS21"/>
    <mergeCell ref="CT20:DA21"/>
    <mergeCell ref="DB20:DI21"/>
    <mergeCell ref="CE24:CS25"/>
    <mergeCell ref="CT24:DA25"/>
    <mergeCell ref="BV25:CC25"/>
    <mergeCell ref="E24:K24"/>
    <mergeCell ref="L24:P24"/>
    <mergeCell ref="Q24:V24"/>
    <mergeCell ref="Z24:AG24"/>
    <mergeCell ref="AH24:AL24"/>
    <mergeCell ref="AM24:AR24"/>
    <mergeCell ref="AH25:AL25"/>
    <mergeCell ref="AM25:AR25"/>
    <mergeCell ref="AS25:AX25"/>
    <mergeCell ref="B21:AX21"/>
    <mergeCell ref="AY21:BM21"/>
    <mergeCell ref="BN21:BU21"/>
    <mergeCell ref="BV21:CC21"/>
    <mergeCell ref="B18:K18"/>
    <mergeCell ref="L18:V18"/>
    <mergeCell ref="AC18:AG18"/>
    <mergeCell ref="AH18:AL18"/>
    <mergeCell ref="AM18:AT18"/>
    <mergeCell ref="AU18:AX18"/>
    <mergeCell ref="B20:K20"/>
    <mergeCell ref="L20:V20"/>
    <mergeCell ref="AC20:AG20"/>
    <mergeCell ref="AH20:AL20"/>
    <mergeCell ref="AM20:AT20"/>
    <mergeCell ref="AU20:AX20"/>
    <mergeCell ref="B19:K19"/>
    <mergeCell ref="L19:V19"/>
    <mergeCell ref="W19:AB20"/>
    <mergeCell ref="AC19:AG19"/>
    <mergeCell ref="AU16:AX16"/>
    <mergeCell ref="AY16:BM16"/>
    <mergeCell ref="BN16:BU16"/>
    <mergeCell ref="BV16:CC16"/>
    <mergeCell ref="CE16:CS17"/>
    <mergeCell ref="CT16:DA17"/>
    <mergeCell ref="BV17:CC17"/>
    <mergeCell ref="AY18:BM18"/>
    <mergeCell ref="BN18:BU18"/>
    <mergeCell ref="BV18:CC18"/>
    <mergeCell ref="CE18:CS19"/>
    <mergeCell ref="CT18:DA19"/>
    <mergeCell ref="AU19:AX19"/>
    <mergeCell ref="AY19:BM19"/>
    <mergeCell ref="BN19:BU19"/>
    <mergeCell ref="BV19:CC19"/>
    <mergeCell ref="DB18:DI19"/>
    <mergeCell ref="L16:Q16"/>
    <mergeCell ref="R16:V16"/>
    <mergeCell ref="AC16:AG16"/>
    <mergeCell ref="AH16:AL16"/>
    <mergeCell ref="AM16:AT16"/>
    <mergeCell ref="M15:Q15"/>
    <mergeCell ref="R15:V15"/>
    <mergeCell ref="W15:AB16"/>
    <mergeCell ref="AC15:AG15"/>
    <mergeCell ref="AH15:AL15"/>
    <mergeCell ref="AM15:AT15"/>
    <mergeCell ref="AH19:AL19"/>
    <mergeCell ref="AM19:AT19"/>
    <mergeCell ref="DB16:DI17"/>
    <mergeCell ref="M17:Q17"/>
    <mergeCell ref="R17:V17"/>
    <mergeCell ref="W17:AB18"/>
    <mergeCell ref="AC17:AG17"/>
    <mergeCell ref="AH17:AL17"/>
    <mergeCell ref="AM17:AT17"/>
    <mergeCell ref="AU17:AX17"/>
    <mergeCell ref="AY17:BM17"/>
    <mergeCell ref="BN17:BU17"/>
    <mergeCell ref="DB14:DI14"/>
    <mergeCell ref="BV13:CC13"/>
    <mergeCell ref="CD13:CS13"/>
    <mergeCell ref="CT13:DA13"/>
    <mergeCell ref="DB13:DI13"/>
    <mergeCell ref="AU15:AX15"/>
    <mergeCell ref="AY15:BM15"/>
    <mergeCell ref="BN15:BU15"/>
    <mergeCell ref="BV15:CC15"/>
    <mergeCell ref="CD15:CS15"/>
    <mergeCell ref="AY13:BM13"/>
    <mergeCell ref="BN13:BU13"/>
    <mergeCell ref="AU12:AX12"/>
    <mergeCell ref="AY12:BM12"/>
    <mergeCell ref="BN12:BU12"/>
    <mergeCell ref="BV12:CC12"/>
    <mergeCell ref="CD12:CS12"/>
    <mergeCell ref="CT12:DA12"/>
    <mergeCell ref="AY14:BM14"/>
    <mergeCell ref="BN14:BU14"/>
    <mergeCell ref="BV14:CC14"/>
    <mergeCell ref="CD14:CS14"/>
    <mergeCell ref="CT14:DA14"/>
    <mergeCell ref="CD11:CS11"/>
    <mergeCell ref="CT11:DA11"/>
    <mergeCell ref="DB11:DI11"/>
    <mergeCell ref="B12:K17"/>
    <mergeCell ref="L12:Q12"/>
    <mergeCell ref="R12:V12"/>
    <mergeCell ref="W12:AB12"/>
    <mergeCell ref="AC12:AG12"/>
    <mergeCell ref="AH12:AL12"/>
    <mergeCell ref="AM12:AT12"/>
    <mergeCell ref="L14:Q14"/>
    <mergeCell ref="R14:V14"/>
    <mergeCell ref="AC14:AG14"/>
    <mergeCell ref="AH14:AL14"/>
    <mergeCell ref="AM14:AT14"/>
    <mergeCell ref="AU14:AX14"/>
    <mergeCell ref="DB12:DI12"/>
    <mergeCell ref="M13:Q13"/>
    <mergeCell ref="R13:V13"/>
    <mergeCell ref="W13:AB14"/>
    <mergeCell ref="AC13:AG13"/>
    <mergeCell ref="AH13:AL13"/>
    <mergeCell ref="AM13:AT13"/>
    <mergeCell ref="AU13:AX13"/>
    <mergeCell ref="AY10:BM10"/>
    <mergeCell ref="BN10:BU10"/>
    <mergeCell ref="BV10:CC10"/>
    <mergeCell ref="L11:Q11"/>
    <mergeCell ref="R11:V11"/>
    <mergeCell ref="AM11:AT11"/>
    <mergeCell ref="AU11:AX11"/>
    <mergeCell ref="AY11:BM11"/>
    <mergeCell ref="BN11:BU11"/>
    <mergeCell ref="BV11:CC11"/>
    <mergeCell ref="B9:K11"/>
    <mergeCell ref="L9:Q9"/>
    <mergeCell ref="R9:V9"/>
    <mergeCell ref="W9:AL11"/>
    <mergeCell ref="AM9:AT9"/>
    <mergeCell ref="AU9:AX9"/>
    <mergeCell ref="L10:Q10"/>
    <mergeCell ref="R10:V10"/>
    <mergeCell ref="AM10:AT10"/>
    <mergeCell ref="AU10:AX10"/>
    <mergeCell ref="BV8:CC8"/>
    <mergeCell ref="CD8:CS8"/>
    <mergeCell ref="CT8:DA8"/>
    <mergeCell ref="DB8:DI8"/>
    <mergeCell ref="AY9:BM9"/>
    <mergeCell ref="BN9:BU9"/>
    <mergeCell ref="BV9:CC9"/>
    <mergeCell ref="CD9:CS9"/>
    <mergeCell ref="CT9:DA9"/>
    <mergeCell ref="DB9:DI9"/>
    <mergeCell ref="BV6:CC6"/>
    <mergeCell ref="CD6:CS6"/>
    <mergeCell ref="CT6:DA6"/>
    <mergeCell ref="DB6:DI6"/>
    <mergeCell ref="AM7:AT7"/>
    <mergeCell ref="AU7:AX7"/>
    <mergeCell ref="AY7:BM7"/>
    <mergeCell ref="BN7:BU7"/>
    <mergeCell ref="BV7:CC7"/>
    <mergeCell ref="CD7:CS7"/>
    <mergeCell ref="CT7:DA7"/>
    <mergeCell ref="DB7:DI7"/>
    <mergeCell ref="B6:K8"/>
    <mergeCell ref="L6:V8"/>
    <mergeCell ref="W6:AB8"/>
    <mergeCell ref="AC6:AL8"/>
    <mergeCell ref="AM6:AT6"/>
    <mergeCell ref="AU6:AX6"/>
    <mergeCell ref="AY6:BM6"/>
    <mergeCell ref="BN6:BU6"/>
    <mergeCell ref="AM5:AT5"/>
    <mergeCell ref="AU5:AX5"/>
    <mergeCell ref="AY5:BM5"/>
    <mergeCell ref="BN5:BU5"/>
    <mergeCell ref="AM8:AT8"/>
    <mergeCell ref="AU8:AX8"/>
    <mergeCell ref="AY8:BM8"/>
    <mergeCell ref="BN8:BU8"/>
    <mergeCell ref="CT3:DA3"/>
    <mergeCell ref="DB3:DI3"/>
    <mergeCell ref="AY4:BM4"/>
    <mergeCell ref="BN4:BU4"/>
    <mergeCell ref="BV4:CC4"/>
    <mergeCell ref="CD4:CS4"/>
    <mergeCell ref="CT4:DA4"/>
    <mergeCell ref="DB4:DI4"/>
    <mergeCell ref="B1:DI1"/>
    <mergeCell ref="B3:K5"/>
    <mergeCell ref="L3:V5"/>
    <mergeCell ref="W3:AB5"/>
    <mergeCell ref="AC3:AL5"/>
    <mergeCell ref="AM3:AX4"/>
    <mergeCell ref="AY3:BM3"/>
    <mergeCell ref="BN3:BU3"/>
    <mergeCell ref="BV3:CC3"/>
    <mergeCell ref="CD3:CS3"/>
    <mergeCell ref="CT5:DA5"/>
    <mergeCell ref="DB5:DI5"/>
    <mergeCell ref="BV5:CC5"/>
    <mergeCell ref="CD5:CS5"/>
  </mergeCells>
  <phoneticPr fontId="2"/>
  <printOptions horizontalCentered="1"/>
  <pageMargins left="0" right="0" top="0.39370078740157483" bottom="0.39370078740157483" header="0.19685039370078741" footer="0.19685039370078741"/>
  <pageSetup paperSize="8" scale="80" orientation="landscape" cellComments="asDisplayed" horizontalDpi="300" verticalDpi="300" r:id="rId1"/>
  <headerFooter>
    <oddFooter>&amp;C&amp;P/&amp;N</oddFooter>
  </headerFooter>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pageSetUpPr fitToPage="1"/>
  </sheetPr>
  <dimension ref="B1:EM49"/>
  <sheetViews>
    <sheetView showGridLines="0" workbookViewId="0">
      <selection activeCell="AS34" sqref="AS34"/>
    </sheetView>
  </sheetViews>
  <sheetFormatPr defaultColWidth="0" defaultRowHeight="11.25" customHeight="1" zeroHeight="1" x14ac:dyDescent="0.2"/>
  <cols>
    <col min="1" max="1" width="1.6640625" style="214" customWidth="1"/>
    <col min="2" max="2" width="2.33203125" style="214" customWidth="1"/>
    <col min="3" max="16" width="2.6640625" style="214" customWidth="1"/>
    <col min="17" max="17" width="2.33203125" style="214" customWidth="1"/>
    <col min="18" max="95" width="1.6640625" style="214" customWidth="1"/>
    <col min="96" max="133" width="1.6640625" style="226" customWidth="1"/>
    <col min="134" max="143" width="1.6640625" style="214" customWidth="1"/>
    <col min="144" max="16384" width="0" style="214" hidden="1"/>
  </cols>
  <sheetData>
    <row r="1" spans="2:143" ht="22.5" customHeight="1" thickBot="1" x14ac:dyDescent="0.25">
      <c r="B1" s="212"/>
      <c r="C1" s="213"/>
      <c r="D1" s="213"/>
      <c r="E1" s="213"/>
      <c r="F1" s="213"/>
      <c r="G1" s="213"/>
      <c r="H1" s="213"/>
      <c r="I1" s="213"/>
      <c r="J1" s="213"/>
      <c r="K1" s="213"/>
      <c r="L1" s="213"/>
      <c r="M1" s="213"/>
      <c r="N1" s="213"/>
      <c r="O1" s="213"/>
      <c r="P1" s="213"/>
      <c r="Q1" s="213"/>
      <c r="R1" s="213"/>
      <c r="S1" s="213"/>
      <c r="T1" s="213"/>
      <c r="U1" s="213"/>
      <c r="V1" s="213"/>
      <c r="W1" s="213"/>
      <c r="X1" s="213"/>
      <c r="Y1" s="213"/>
      <c r="Z1" s="213"/>
      <c r="AA1" s="213"/>
      <c r="AB1" s="213"/>
      <c r="AC1" s="213"/>
      <c r="AD1" s="213"/>
      <c r="AE1" s="213"/>
      <c r="AF1" s="213"/>
      <c r="AG1" s="213"/>
      <c r="AH1" s="213"/>
      <c r="AI1" s="213"/>
      <c r="AJ1" s="213"/>
      <c r="AK1" s="213"/>
      <c r="AL1" s="213"/>
      <c r="AM1" s="213"/>
      <c r="AN1" s="213"/>
      <c r="AO1" s="213"/>
      <c r="AP1" s="213"/>
      <c r="AQ1" s="213"/>
      <c r="AR1" s="213"/>
      <c r="AS1" s="213"/>
      <c r="AT1" s="213"/>
      <c r="AU1" s="213"/>
      <c r="AV1" s="213"/>
      <c r="AW1" s="213"/>
      <c r="AX1" s="213"/>
      <c r="AY1" s="213"/>
      <c r="AZ1" s="213"/>
      <c r="BA1" s="213"/>
      <c r="BB1" s="213"/>
      <c r="BC1" s="213"/>
      <c r="BD1" s="213"/>
      <c r="BE1" s="213"/>
      <c r="BF1" s="213"/>
      <c r="BG1" s="213"/>
      <c r="BH1" s="213"/>
      <c r="BI1" s="213"/>
      <c r="BJ1" s="213"/>
      <c r="BK1" s="213"/>
      <c r="BL1" s="213"/>
      <c r="BM1" s="213"/>
      <c r="BN1" s="213"/>
      <c r="BO1" s="213"/>
      <c r="BP1" s="213"/>
      <c r="BQ1" s="213"/>
      <c r="BR1" s="213"/>
      <c r="BS1" s="213"/>
      <c r="BT1" s="213"/>
      <c r="BU1" s="213"/>
      <c r="BV1" s="213"/>
      <c r="BW1" s="213"/>
      <c r="BX1" s="213"/>
      <c r="BY1" s="213"/>
      <c r="BZ1" s="213"/>
      <c r="CA1" s="213"/>
      <c r="CB1" s="213"/>
      <c r="CC1" s="213"/>
      <c r="CD1" s="213"/>
      <c r="CE1" s="213"/>
      <c r="CF1" s="213"/>
      <c r="CG1" s="213"/>
      <c r="CH1" s="213"/>
      <c r="CI1" s="213"/>
      <c r="CJ1" s="213"/>
      <c r="CK1" s="213"/>
      <c r="CL1" s="213"/>
      <c r="CM1" s="213"/>
      <c r="CN1" s="213"/>
      <c r="CO1" s="213"/>
      <c r="CP1" s="213"/>
      <c r="CQ1" s="213"/>
      <c r="CR1" s="213"/>
      <c r="CS1" s="213"/>
      <c r="CT1" s="213"/>
      <c r="CU1" s="213"/>
      <c r="CV1" s="213"/>
      <c r="CW1" s="213"/>
      <c r="CX1" s="213"/>
      <c r="CY1" s="213"/>
      <c r="CZ1" s="213"/>
      <c r="DA1" s="213"/>
      <c r="DB1" s="213"/>
      <c r="DC1" s="213"/>
      <c r="DD1" s="213"/>
      <c r="DE1" s="213"/>
      <c r="DF1" s="213"/>
      <c r="DG1" s="213"/>
      <c r="DH1" s="638" t="s">
        <v>215</v>
      </c>
      <c r="DI1" s="639"/>
      <c r="DJ1" s="639"/>
      <c r="DK1" s="639"/>
      <c r="DL1" s="639"/>
      <c r="DM1" s="639"/>
      <c r="DN1" s="640"/>
      <c r="DO1" s="214"/>
      <c r="DP1" s="638" t="s">
        <v>216</v>
      </c>
      <c r="DQ1" s="639"/>
      <c r="DR1" s="639"/>
      <c r="DS1" s="639"/>
      <c r="DT1" s="639"/>
      <c r="DU1" s="639"/>
      <c r="DV1" s="639"/>
      <c r="DW1" s="639"/>
      <c r="DX1" s="639"/>
      <c r="DY1" s="639"/>
      <c r="DZ1" s="639"/>
      <c r="EA1" s="639"/>
      <c r="EB1" s="639"/>
      <c r="EC1" s="640"/>
      <c r="ED1" s="213"/>
      <c r="EE1" s="213"/>
      <c r="EF1" s="213"/>
      <c r="EG1" s="213"/>
      <c r="EH1" s="213"/>
      <c r="EI1" s="213"/>
      <c r="EJ1" s="213"/>
      <c r="EK1" s="213"/>
      <c r="EL1" s="213"/>
      <c r="EM1" s="213"/>
    </row>
    <row r="2" spans="2:143" ht="22.5" customHeight="1" x14ac:dyDescent="0.2">
      <c r="B2" s="215" t="s">
        <v>217</v>
      </c>
      <c r="R2" s="216"/>
      <c r="S2" s="216"/>
      <c r="T2" s="216"/>
      <c r="U2" s="216"/>
      <c r="V2" s="216"/>
      <c r="W2" s="216"/>
      <c r="X2" s="216"/>
      <c r="Y2" s="216"/>
      <c r="Z2" s="216"/>
      <c r="AA2" s="216"/>
      <c r="AB2" s="216"/>
      <c r="AC2" s="216"/>
      <c r="AE2" s="217"/>
      <c r="AF2" s="217"/>
      <c r="AG2" s="217"/>
      <c r="AH2" s="217"/>
      <c r="AI2" s="217"/>
      <c r="AJ2" s="216"/>
      <c r="AK2" s="216"/>
      <c r="AL2" s="216"/>
      <c r="AM2" s="216"/>
      <c r="AN2" s="216"/>
      <c r="AO2" s="216"/>
      <c r="AP2" s="216"/>
      <c r="CD2" s="213"/>
      <c r="CE2" s="213"/>
      <c r="CF2" s="213"/>
      <c r="CG2" s="213"/>
      <c r="CH2" s="213"/>
      <c r="CI2" s="213"/>
      <c r="CJ2" s="213"/>
      <c r="CK2" s="213"/>
      <c r="CL2" s="213"/>
      <c r="CM2" s="213"/>
      <c r="CN2" s="213"/>
      <c r="CO2" s="213"/>
      <c r="CP2" s="213"/>
      <c r="CQ2" s="213"/>
      <c r="CR2" s="213"/>
      <c r="CS2" s="213"/>
      <c r="CT2" s="213"/>
      <c r="CU2" s="213"/>
      <c r="CV2" s="213"/>
      <c r="CW2" s="213"/>
      <c r="CX2" s="213"/>
      <c r="CY2" s="213"/>
      <c r="CZ2" s="213"/>
      <c r="DA2" s="213"/>
      <c r="DB2" s="213"/>
      <c r="DC2" s="213"/>
      <c r="DD2" s="213"/>
      <c r="DE2" s="213"/>
      <c r="DF2" s="213"/>
      <c r="DG2" s="213"/>
      <c r="DH2" s="213"/>
      <c r="DI2" s="213"/>
      <c r="DJ2" s="213"/>
      <c r="DK2" s="213"/>
      <c r="DL2" s="213"/>
      <c r="DM2" s="213"/>
      <c r="DN2" s="213"/>
      <c r="DO2" s="213"/>
      <c r="DP2" s="213"/>
      <c r="DQ2" s="213"/>
      <c r="DR2" s="213"/>
      <c r="DS2" s="213"/>
      <c r="DT2" s="213"/>
      <c r="DU2" s="213"/>
      <c r="DV2" s="213"/>
      <c r="DW2" s="213"/>
      <c r="DX2" s="213"/>
      <c r="DY2" s="213"/>
      <c r="DZ2" s="213"/>
      <c r="EA2" s="213"/>
      <c r="EB2" s="213"/>
      <c r="EC2" s="213"/>
    </row>
    <row r="3" spans="2:143" ht="11.25" customHeight="1" x14ac:dyDescent="0.2">
      <c r="B3" s="641" t="s">
        <v>218</v>
      </c>
      <c r="C3" s="642"/>
      <c r="D3" s="642"/>
      <c r="E3" s="642"/>
      <c r="F3" s="642"/>
      <c r="G3" s="642"/>
      <c r="H3" s="642"/>
      <c r="I3" s="642"/>
      <c r="J3" s="642"/>
      <c r="K3" s="642"/>
      <c r="L3" s="642"/>
      <c r="M3" s="642"/>
      <c r="N3" s="642"/>
      <c r="O3" s="642"/>
      <c r="P3" s="642"/>
      <c r="Q3" s="642"/>
      <c r="R3" s="642"/>
      <c r="S3" s="642"/>
      <c r="T3" s="642"/>
      <c r="U3" s="642"/>
      <c r="V3" s="642"/>
      <c r="W3" s="642"/>
      <c r="X3" s="642"/>
      <c r="Y3" s="642"/>
      <c r="Z3" s="642"/>
      <c r="AA3" s="642"/>
      <c r="AB3" s="642"/>
      <c r="AC3" s="642"/>
      <c r="AD3" s="642"/>
      <c r="AE3" s="642"/>
      <c r="AF3" s="642"/>
      <c r="AG3" s="642"/>
      <c r="AH3" s="642"/>
      <c r="AI3" s="642"/>
      <c r="AJ3" s="642"/>
      <c r="AK3" s="642"/>
      <c r="AL3" s="642"/>
      <c r="AM3" s="642"/>
      <c r="AN3" s="642"/>
      <c r="AO3" s="642"/>
      <c r="AP3" s="641" t="s">
        <v>219</v>
      </c>
      <c r="AQ3" s="642"/>
      <c r="AR3" s="642"/>
      <c r="AS3" s="642"/>
      <c r="AT3" s="642"/>
      <c r="AU3" s="642"/>
      <c r="AV3" s="642"/>
      <c r="AW3" s="642"/>
      <c r="AX3" s="642"/>
      <c r="AY3" s="642"/>
      <c r="AZ3" s="642"/>
      <c r="BA3" s="642"/>
      <c r="BB3" s="642"/>
      <c r="BC3" s="642"/>
      <c r="BD3" s="642"/>
      <c r="BE3" s="642"/>
      <c r="BF3" s="642"/>
      <c r="BG3" s="642"/>
      <c r="BH3" s="642"/>
      <c r="BI3" s="642"/>
      <c r="BJ3" s="642"/>
      <c r="BK3" s="642"/>
      <c r="BL3" s="642"/>
      <c r="BM3" s="642"/>
      <c r="BN3" s="642"/>
      <c r="BO3" s="642"/>
      <c r="BP3" s="642"/>
      <c r="BQ3" s="642"/>
      <c r="BR3" s="642"/>
      <c r="BS3" s="642"/>
      <c r="BT3" s="642"/>
      <c r="BU3" s="642"/>
      <c r="BV3" s="642"/>
      <c r="BW3" s="642"/>
      <c r="BX3" s="642"/>
      <c r="BY3" s="642"/>
      <c r="BZ3" s="642"/>
      <c r="CA3" s="642"/>
      <c r="CB3" s="643"/>
      <c r="CD3" s="641" t="s">
        <v>220</v>
      </c>
      <c r="CE3" s="642"/>
      <c r="CF3" s="642"/>
      <c r="CG3" s="642"/>
      <c r="CH3" s="642"/>
      <c r="CI3" s="642"/>
      <c r="CJ3" s="642"/>
      <c r="CK3" s="642"/>
      <c r="CL3" s="642"/>
      <c r="CM3" s="642"/>
      <c r="CN3" s="642"/>
      <c r="CO3" s="642"/>
      <c r="CP3" s="642"/>
      <c r="CQ3" s="642"/>
      <c r="CR3" s="642"/>
      <c r="CS3" s="642"/>
      <c r="CT3" s="642"/>
      <c r="CU3" s="642"/>
      <c r="CV3" s="642"/>
      <c r="CW3" s="642"/>
      <c r="CX3" s="642"/>
      <c r="CY3" s="642"/>
      <c r="CZ3" s="642"/>
      <c r="DA3" s="642"/>
      <c r="DB3" s="642"/>
      <c r="DC3" s="642"/>
      <c r="DD3" s="642"/>
      <c r="DE3" s="642"/>
      <c r="DF3" s="642"/>
      <c r="DG3" s="642"/>
      <c r="DH3" s="642"/>
      <c r="DI3" s="642"/>
      <c r="DJ3" s="642"/>
      <c r="DK3" s="642"/>
      <c r="DL3" s="642"/>
      <c r="DM3" s="642"/>
      <c r="DN3" s="642"/>
      <c r="DO3" s="642"/>
      <c r="DP3" s="642"/>
      <c r="DQ3" s="642"/>
      <c r="DR3" s="642"/>
      <c r="DS3" s="642"/>
      <c r="DT3" s="642"/>
      <c r="DU3" s="642"/>
      <c r="DV3" s="642"/>
      <c r="DW3" s="642"/>
      <c r="DX3" s="642"/>
      <c r="DY3" s="642"/>
      <c r="DZ3" s="642"/>
      <c r="EA3" s="642"/>
      <c r="EB3" s="642"/>
      <c r="EC3" s="643"/>
    </row>
    <row r="4" spans="2:143" ht="11.25" customHeight="1" x14ac:dyDescent="0.2">
      <c r="B4" s="641" t="s">
        <v>1</v>
      </c>
      <c r="C4" s="642"/>
      <c r="D4" s="642"/>
      <c r="E4" s="642"/>
      <c r="F4" s="642"/>
      <c r="G4" s="642"/>
      <c r="H4" s="642"/>
      <c r="I4" s="642"/>
      <c r="J4" s="642"/>
      <c r="K4" s="642"/>
      <c r="L4" s="642"/>
      <c r="M4" s="642"/>
      <c r="N4" s="642"/>
      <c r="O4" s="642"/>
      <c r="P4" s="642"/>
      <c r="Q4" s="643"/>
      <c r="R4" s="641" t="s">
        <v>221</v>
      </c>
      <c r="S4" s="642"/>
      <c r="T4" s="642"/>
      <c r="U4" s="642"/>
      <c r="V4" s="642"/>
      <c r="W4" s="642"/>
      <c r="X4" s="642"/>
      <c r="Y4" s="643"/>
      <c r="Z4" s="641" t="s">
        <v>222</v>
      </c>
      <c r="AA4" s="642"/>
      <c r="AB4" s="642"/>
      <c r="AC4" s="643"/>
      <c r="AD4" s="641" t="s">
        <v>223</v>
      </c>
      <c r="AE4" s="642"/>
      <c r="AF4" s="642"/>
      <c r="AG4" s="642"/>
      <c r="AH4" s="642"/>
      <c r="AI4" s="642"/>
      <c r="AJ4" s="642"/>
      <c r="AK4" s="643"/>
      <c r="AL4" s="641" t="s">
        <v>222</v>
      </c>
      <c r="AM4" s="642"/>
      <c r="AN4" s="642"/>
      <c r="AO4" s="643"/>
      <c r="AP4" s="644" t="s">
        <v>224</v>
      </c>
      <c r="AQ4" s="644"/>
      <c r="AR4" s="644"/>
      <c r="AS4" s="644"/>
      <c r="AT4" s="644"/>
      <c r="AU4" s="644"/>
      <c r="AV4" s="644"/>
      <c r="AW4" s="644"/>
      <c r="AX4" s="644"/>
      <c r="AY4" s="644"/>
      <c r="AZ4" s="644"/>
      <c r="BA4" s="644"/>
      <c r="BB4" s="644"/>
      <c r="BC4" s="644"/>
      <c r="BD4" s="644"/>
      <c r="BE4" s="644"/>
      <c r="BF4" s="644"/>
      <c r="BG4" s="644" t="s">
        <v>225</v>
      </c>
      <c r="BH4" s="644"/>
      <c r="BI4" s="644"/>
      <c r="BJ4" s="644"/>
      <c r="BK4" s="644"/>
      <c r="BL4" s="644"/>
      <c r="BM4" s="644"/>
      <c r="BN4" s="644"/>
      <c r="BO4" s="644" t="s">
        <v>222</v>
      </c>
      <c r="BP4" s="644"/>
      <c r="BQ4" s="644"/>
      <c r="BR4" s="644"/>
      <c r="BS4" s="644" t="s">
        <v>226</v>
      </c>
      <c r="BT4" s="644"/>
      <c r="BU4" s="644"/>
      <c r="BV4" s="644"/>
      <c r="BW4" s="644"/>
      <c r="BX4" s="644"/>
      <c r="BY4" s="644"/>
      <c r="BZ4" s="644"/>
      <c r="CA4" s="644"/>
      <c r="CB4" s="644"/>
      <c r="CD4" s="641" t="s">
        <v>227</v>
      </c>
      <c r="CE4" s="642"/>
      <c r="CF4" s="642"/>
      <c r="CG4" s="642"/>
      <c r="CH4" s="642"/>
      <c r="CI4" s="642"/>
      <c r="CJ4" s="642"/>
      <c r="CK4" s="642"/>
      <c r="CL4" s="642"/>
      <c r="CM4" s="642"/>
      <c r="CN4" s="642"/>
      <c r="CO4" s="642"/>
      <c r="CP4" s="642"/>
      <c r="CQ4" s="642"/>
      <c r="CR4" s="642"/>
      <c r="CS4" s="642"/>
      <c r="CT4" s="642"/>
      <c r="CU4" s="642"/>
      <c r="CV4" s="642"/>
      <c r="CW4" s="642"/>
      <c r="CX4" s="642"/>
      <c r="CY4" s="642"/>
      <c r="CZ4" s="642"/>
      <c r="DA4" s="642"/>
      <c r="DB4" s="642"/>
      <c r="DC4" s="642"/>
      <c r="DD4" s="642"/>
      <c r="DE4" s="642"/>
      <c r="DF4" s="642"/>
      <c r="DG4" s="642"/>
      <c r="DH4" s="642"/>
      <c r="DI4" s="642"/>
      <c r="DJ4" s="642"/>
      <c r="DK4" s="642"/>
      <c r="DL4" s="642"/>
      <c r="DM4" s="642"/>
      <c r="DN4" s="642"/>
      <c r="DO4" s="642"/>
      <c r="DP4" s="642"/>
      <c r="DQ4" s="642"/>
      <c r="DR4" s="642"/>
      <c r="DS4" s="642"/>
      <c r="DT4" s="642"/>
      <c r="DU4" s="642"/>
      <c r="DV4" s="642"/>
      <c r="DW4" s="642"/>
      <c r="DX4" s="642"/>
      <c r="DY4" s="642"/>
      <c r="DZ4" s="642"/>
      <c r="EA4" s="642"/>
      <c r="EB4" s="642"/>
      <c r="EC4" s="643"/>
    </row>
    <row r="5" spans="2:143" ht="11.25" customHeight="1" x14ac:dyDescent="0.2">
      <c r="B5" s="645" t="s">
        <v>228</v>
      </c>
      <c r="C5" s="646"/>
      <c r="D5" s="646"/>
      <c r="E5" s="646"/>
      <c r="F5" s="646"/>
      <c r="G5" s="646"/>
      <c r="H5" s="646"/>
      <c r="I5" s="646"/>
      <c r="J5" s="646"/>
      <c r="K5" s="646"/>
      <c r="L5" s="646"/>
      <c r="M5" s="646"/>
      <c r="N5" s="646"/>
      <c r="O5" s="646"/>
      <c r="P5" s="646"/>
      <c r="Q5" s="647"/>
      <c r="R5" s="648">
        <v>15894260</v>
      </c>
      <c r="S5" s="649"/>
      <c r="T5" s="649"/>
      <c r="U5" s="649"/>
      <c r="V5" s="649"/>
      <c r="W5" s="649"/>
      <c r="X5" s="649"/>
      <c r="Y5" s="650"/>
      <c r="Z5" s="651">
        <v>26.7</v>
      </c>
      <c r="AA5" s="651"/>
      <c r="AB5" s="651"/>
      <c r="AC5" s="651"/>
      <c r="AD5" s="652">
        <v>15894260</v>
      </c>
      <c r="AE5" s="652"/>
      <c r="AF5" s="652"/>
      <c r="AG5" s="652"/>
      <c r="AH5" s="652"/>
      <c r="AI5" s="652"/>
      <c r="AJ5" s="652"/>
      <c r="AK5" s="652"/>
      <c r="AL5" s="653">
        <v>55.4</v>
      </c>
      <c r="AM5" s="654"/>
      <c r="AN5" s="654"/>
      <c r="AO5" s="655"/>
      <c r="AP5" s="645" t="s">
        <v>229</v>
      </c>
      <c r="AQ5" s="646"/>
      <c r="AR5" s="646"/>
      <c r="AS5" s="646"/>
      <c r="AT5" s="646"/>
      <c r="AU5" s="646"/>
      <c r="AV5" s="646"/>
      <c r="AW5" s="646"/>
      <c r="AX5" s="646"/>
      <c r="AY5" s="646"/>
      <c r="AZ5" s="646"/>
      <c r="BA5" s="646"/>
      <c r="BB5" s="646"/>
      <c r="BC5" s="646"/>
      <c r="BD5" s="646"/>
      <c r="BE5" s="646"/>
      <c r="BF5" s="647"/>
      <c r="BG5" s="659">
        <v>15889077</v>
      </c>
      <c r="BH5" s="660"/>
      <c r="BI5" s="660"/>
      <c r="BJ5" s="660"/>
      <c r="BK5" s="660"/>
      <c r="BL5" s="660"/>
      <c r="BM5" s="660"/>
      <c r="BN5" s="661"/>
      <c r="BO5" s="662">
        <v>100</v>
      </c>
      <c r="BP5" s="662"/>
      <c r="BQ5" s="662"/>
      <c r="BR5" s="662"/>
      <c r="BS5" s="663">
        <v>292819</v>
      </c>
      <c r="BT5" s="663"/>
      <c r="BU5" s="663"/>
      <c r="BV5" s="663"/>
      <c r="BW5" s="663"/>
      <c r="BX5" s="663"/>
      <c r="BY5" s="663"/>
      <c r="BZ5" s="663"/>
      <c r="CA5" s="663"/>
      <c r="CB5" s="667"/>
      <c r="CD5" s="641" t="s">
        <v>224</v>
      </c>
      <c r="CE5" s="642"/>
      <c r="CF5" s="642"/>
      <c r="CG5" s="642"/>
      <c r="CH5" s="642"/>
      <c r="CI5" s="642"/>
      <c r="CJ5" s="642"/>
      <c r="CK5" s="642"/>
      <c r="CL5" s="642"/>
      <c r="CM5" s="642"/>
      <c r="CN5" s="642"/>
      <c r="CO5" s="642"/>
      <c r="CP5" s="642"/>
      <c r="CQ5" s="643"/>
      <c r="CR5" s="641" t="s">
        <v>230</v>
      </c>
      <c r="CS5" s="642"/>
      <c r="CT5" s="642"/>
      <c r="CU5" s="642"/>
      <c r="CV5" s="642"/>
      <c r="CW5" s="642"/>
      <c r="CX5" s="642"/>
      <c r="CY5" s="643"/>
      <c r="CZ5" s="641" t="s">
        <v>222</v>
      </c>
      <c r="DA5" s="642"/>
      <c r="DB5" s="642"/>
      <c r="DC5" s="643"/>
      <c r="DD5" s="641" t="s">
        <v>231</v>
      </c>
      <c r="DE5" s="642"/>
      <c r="DF5" s="642"/>
      <c r="DG5" s="642"/>
      <c r="DH5" s="642"/>
      <c r="DI5" s="642"/>
      <c r="DJ5" s="642"/>
      <c r="DK5" s="642"/>
      <c r="DL5" s="642"/>
      <c r="DM5" s="642"/>
      <c r="DN5" s="642"/>
      <c r="DO5" s="642"/>
      <c r="DP5" s="643"/>
      <c r="DQ5" s="641" t="s">
        <v>232</v>
      </c>
      <c r="DR5" s="642"/>
      <c r="DS5" s="642"/>
      <c r="DT5" s="642"/>
      <c r="DU5" s="642"/>
      <c r="DV5" s="642"/>
      <c r="DW5" s="642"/>
      <c r="DX5" s="642"/>
      <c r="DY5" s="642"/>
      <c r="DZ5" s="642"/>
      <c r="EA5" s="642"/>
      <c r="EB5" s="642"/>
      <c r="EC5" s="643"/>
    </row>
    <row r="6" spans="2:143" ht="11.25" customHeight="1" x14ac:dyDescent="0.2">
      <c r="B6" s="656" t="s">
        <v>233</v>
      </c>
      <c r="C6" s="657"/>
      <c r="D6" s="657"/>
      <c r="E6" s="657"/>
      <c r="F6" s="657"/>
      <c r="G6" s="657"/>
      <c r="H6" s="657"/>
      <c r="I6" s="657"/>
      <c r="J6" s="657"/>
      <c r="K6" s="657"/>
      <c r="L6" s="657"/>
      <c r="M6" s="657"/>
      <c r="N6" s="657"/>
      <c r="O6" s="657"/>
      <c r="P6" s="657"/>
      <c r="Q6" s="658"/>
      <c r="R6" s="659">
        <v>439472</v>
      </c>
      <c r="S6" s="660"/>
      <c r="T6" s="660"/>
      <c r="U6" s="660"/>
      <c r="V6" s="660"/>
      <c r="W6" s="660"/>
      <c r="X6" s="660"/>
      <c r="Y6" s="661"/>
      <c r="Z6" s="662">
        <v>0.7</v>
      </c>
      <c r="AA6" s="662"/>
      <c r="AB6" s="662"/>
      <c r="AC6" s="662"/>
      <c r="AD6" s="663">
        <v>439472</v>
      </c>
      <c r="AE6" s="663"/>
      <c r="AF6" s="663"/>
      <c r="AG6" s="663"/>
      <c r="AH6" s="663"/>
      <c r="AI6" s="663"/>
      <c r="AJ6" s="663"/>
      <c r="AK6" s="663"/>
      <c r="AL6" s="664">
        <v>1.5</v>
      </c>
      <c r="AM6" s="665"/>
      <c r="AN6" s="665"/>
      <c r="AO6" s="666"/>
      <c r="AP6" s="656" t="s">
        <v>234</v>
      </c>
      <c r="AQ6" s="657"/>
      <c r="AR6" s="657"/>
      <c r="AS6" s="657"/>
      <c r="AT6" s="657"/>
      <c r="AU6" s="657"/>
      <c r="AV6" s="657"/>
      <c r="AW6" s="657"/>
      <c r="AX6" s="657"/>
      <c r="AY6" s="657"/>
      <c r="AZ6" s="657"/>
      <c r="BA6" s="657"/>
      <c r="BB6" s="657"/>
      <c r="BC6" s="657"/>
      <c r="BD6" s="657"/>
      <c r="BE6" s="657"/>
      <c r="BF6" s="658"/>
      <c r="BG6" s="659">
        <v>15889077</v>
      </c>
      <c r="BH6" s="660"/>
      <c r="BI6" s="660"/>
      <c r="BJ6" s="660"/>
      <c r="BK6" s="660"/>
      <c r="BL6" s="660"/>
      <c r="BM6" s="660"/>
      <c r="BN6" s="661"/>
      <c r="BO6" s="662">
        <v>100</v>
      </c>
      <c r="BP6" s="662"/>
      <c r="BQ6" s="662"/>
      <c r="BR6" s="662"/>
      <c r="BS6" s="663">
        <v>292819</v>
      </c>
      <c r="BT6" s="663"/>
      <c r="BU6" s="663"/>
      <c r="BV6" s="663"/>
      <c r="BW6" s="663"/>
      <c r="BX6" s="663"/>
      <c r="BY6" s="663"/>
      <c r="BZ6" s="663"/>
      <c r="CA6" s="663"/>
      <c r="CB6" s="667"/>
      <c r="CD6" s="645" t="s">
        <v>235</v>
      </c>
      <c r="CE6" s="646"/>
      <c r="CF6" s="646"/>
      <c r="CG6" s="646"/>
      <c r="CH6" s="646"/>
      <c r="CI6" s="646"/>
      <c r="CJ6" s="646"/>
      <c r="CK6" s="646"/>
      <c r="CL6" s="646"/>
      <c r="CM6" s="646"/>
      <c r="CN6" s="646"/>
      <c r="CO6" s="646"/>
      <c r="CP6" s="646"/>
      <c r="CQ6" s="647"/>
      <c r="CR6" s="659">
        <v>288610</v>
      </c>
      <c r="CS6" s="660"/>
      <c r="CT6" s="660"/>
      <c r="CU6" s="660"/>
      <c r="CV6" s="660"/>
      <c r="CW6" s="660"/>
      <c r="CX6" s="660"/>
      <c r="CY6" s="661"/>
      <c r="CZ6" s="653">
        <v>0.5</v>
      </c>
      <c r="DA6" s="654"/>
      <c r="DB6" s="654"/>
      <c r="DC6" s="670"/>
      <c r="DD6" s="668" t="s">
        <v>236</v>
      </c>
      <c r="DE6" s="660"/>
      <c r="DF6" s="660"/>
      <c r="DG6" s="660"/>
      <c r="DH6" s="660"/>
      <c r="DI6" s="660"/>
      <c r="DJ6" s="660"/>
      <c r="DK6" s="660"/>
      <c r="DL6" s="660"/>
      <c r="DM6" s="660"/>
      <c r="DN6" s="660"/>
      <c r="DO6" s="660"/>
      <c r="DP6" s="661"/>
      <c r="DQ6" s="668">
        <v>288610</v>
      </c>
      <c r="DR6" s="660"/>
      <c r="DS6" s="660"/>
      <c r="DT6" s="660"/>
      <c r="DU6" s="660"/>
      <c r="DV6" s="660"/>
      <c r="DW6" s="660"/>
      <c r="DX6" s="660"/>
      <c r="DY6" s="660"/>
      <c r="DZ6" s="660"/>
      <c r="EA6" s="660"/>
      <c r="EB6" s="660"/>
      <c r="EC6" s="669"/>
    </row>
    <row r="7" spans="2:143" ht="11.25" customHeight="1" x14ac:dyDescent="0.2">
      <c r="B7" s="656" t="s">
        <v>237</v>
      </c>
      <c r="C7" s="657"/>
      <c r="D7" s="657"/>
      <c r="E7" s="657"/>
      <c r="F7" s="657"/>
      <c r="G7" s="657"/>
      <c r="H7" s="657"/>
      <c r="I7" s="657"/>
      <c r="J7" s="657"/>
      <c r="K7" s="657"/>
      <c r="L7" s="657"/>
      <c r="M7" s="657"/>
      <c r="N7" s="657"/>
      <c r="O7" s="657"/>
      <c r="P7" s="657"/>
      <c r="Q7" s="658"/>
      <c r="R7" s="659">
        <v>10903</v>
      </c>
      <c r="S7" s="660"/>
      <c r="T7" s="660"/>
      <c r="U7" s="660"/>
      <c r="V7" s="660"/>
      <c r="W7" s="660"/>
      <c r="X7" s="660"/>
      <c r="Y7" s="661"/>
      <c r="Z7" s="662">
        <v>0</v>
      </c>
      <c r="AA7" s="662"/>
      <c r="AB7" s="662"/>
      <c r="AC7" s="662"/>
      <c r="AD7" s="663">
        <v>10903</v>
      </c>
      <c r="AE7" s="663"/>
      <c r="AF7" s="663"/>
      <c r="AG7" s="663"/>
      <c r="AH7" s="663"/>
      <c r="AI7" s="663"/>
      <c r="AJ7" s="663"/>
      <c r="AK7" s="663"/>
      <c r="AL7" s="664">
        <v>0</v>
      </c>
      <c r="AM7" s="665"/>
      <c r="AN7" s="665"/>
      <c r="AO7" s="666"/>
      <c r="AP7" s="656" t="s">
        <v>238</v>
      </c>
      <c r="AQ7" s="657"/>
      <c r="AR7" s="657"/>
      <c r="AS7" s="657"/>
      <c r="AT7" s="657"/>
      <c r="AU7" s="657"/>
      <c r="AV7" s="657"/>
      <c r="AW7" s="657"/>
      <c r="AX7" s="657"/>
      <c r="AY7" s="657"/>
      <c r="AZ7" s="657"/>
      <c r="BA7" s="657"/>
      <c r="BB7" s="657"/>
      <c r="BC7" s="657"/>
      <c r="BD7" s="657"/>
      <c r="BE7" s="657"/>
      <c r="BF7" s="658"/>
      <c r="BG7" s="659">
        <v>5949228</v>
      </c>
      <c r="BH7" s="660"/>
      <c r="BI7" s="660"/>
      <c r="BJ7" s="660"/>
      <c r="BK7" s="660"/>
      <c r="BL7" s="660"/>
      <c r="BM7" s="660"/>
      <c r="BN7" s="661"/>
      <c r="BO7" s="662">
        <v>37.4</v>
      </c>
      <c r="BP7" s="662"/>
      <c r="BQ7" s="662"/>
      <c r="BR7" s="662"/>
      <c r="BS7" s="663">
        <v>292819</v>
      </c>
      <c r="BT7" s="663"/>
      <c r="BU7" s="663"/>
      <c r="BV7" s="663"/>
      <c r="BW7" s="663"/>
      <c r="BX7" s="663"/>
      <c r="BY7" s="663"/>
      <c r="BZ7" s="663"/>
      <c r="CA7" s="663"/>
      <c r="CB7" s="667"/>
      <c r="CD7" s="656" t="s">
        <v>239</v>
      </c>
      <c r="CE7" s="657"/>
      <c r="CF7" s="657"/>
      <c r="CG7" s="657"/>
      <c r="CH7" s="657"/>
      <c r="CI7" s="657"/>
      <c r="CJ7" s="657"/>
      <c r="CK7" s="657"/>
      <c r="CL7" s="657"/>
      <c r="CM7" s="657"/>
      <c r="CN7" s="657"/>
      <c r="CO7" s="657"/>
      <c r="CP7" s="657"/>
      <c r="CQ7" s="658"/>
      <c r="CR7" s="659">
        <v>7636554</v>
      </c>
      <c r="CS7" s="660"/>
      <c r="CT7" s="660"/>
      <c r="CU7" s="660"/>
      <c r="CV7" s="660"/>
      <c r="CW7" s="660"/>
      <c r="CX7" s="660"/>
      <c r="CY7" s="661"/>
      <c r="CZ7" s="662">
        <v>13.8</v>
      </c>
      <c r="DA7" s="662"/>
      <c r="DB7" s="662"/>
      <c r="DC7" s="662"/>
      <c r="DD7" s="668">
        <v>134452</v>
      </c>
      <c r="DE7" s="660"/>
      <c r="DF7" s="660"/>
      <c r="DG7" s="660"/>
      <c r="DH7" s="660"/>
      <c r="DI7" s="660"/>
      <c r="DJ7" s="660"/>
      <c r="DK7" s="660"/>
      <c r="DL7" s="660"/>
      <c r="DM7" s="660"/>
      <c r="DN7" s="660"/>
      <c r="DO7" s="660"/>
      <c r="DP7" s="661"/>
      <c r="DQ7" s="668">
        <v>7056675</v>
      </c>
      <c r="DR7" s="660"/>
      <c r="DS7" s="660"/>
      <c r="DT7" s="660"/>
      <c r="DU7" s="660"/>
      <c r="DV7" s="660"/>
      <c r="DW7" s="660"/>
      <c r="DX7" s="660"/>
      <c r="DY7" s="660"/>
      <c r="DZ7" s="660"/>
      <c r="EA7" s="660"/>
      <c r="EB7" s="660"/>
      <c r="EC7" s="669"/>
    </row>
    <row r="8" spans="2:143" ht="11.25" customHeight="1" x14ac:dyDescent="0.2">
      <c r="B8" s="656" t="s">
        <v>240</v>
      </c>
      <c r="C8" s="657"/>
      <c r="D8" s="657"/>
      <c r="E8" s="657"/>
      <c r="F8" s="657"/>
      <c r="G8" s="657"/>
      <c r="H8" s="657"/>
      <c r="I8" s="657"/>
      <c r="J8" s="657"/>
      <c r="K8" s="657"/>
      <c r="L8" s="657"/>
      <c r="M8" s="657"/>
      <c r="N8" s="657"/>
      <c r="O8" s="657"/>
      <c r="P8" s="657"/>
      <c r="Q8" s="658"/>
      <c r="R8" s="659">
        <v>65341</v>
      </c>
      <c r="S8" s="660"/>
      <c r="T8" s="660"/>
      <c r="U8" s="660"/>
      <c r="V8" s="660"/>
      <c r="W8" s="660"/>
      <c r="X8" s="660"/>
      <c r="Y8" s="661"/>
      <c r="Z8" s="662">
        <v>0.1</v>
      </c>
      <c r="AA8" s="662"/>
      <c r="AB8" s="662"/>
      <c r="AC8" s="662"/>
      <c r="AD8" s="663">
        <v>65341</v>
      </c>
      <c r="AE8" s="663"/>
      <c r="AF8" s="663"/>
      <c r="AG8" s="663"/>
      <c r="AH8" s="663"/>
      <c r="AI8" s="663"/>
      <c r="AJ8" s="663"/>
      <c r="AK8" s="663"/>
      <c r="AL8" s="664">
        <v>0.2</v>
      </c>
      <c r="AM8" s="665"/>
      <c r="AN8" s="665"/>
      <c r="AO8" s="666"/>
      <c r="AP8" s="656" t="s">
        <v>241</v>
      </c>
      <c r="AQ8" s="657"/>
      <c r="AR8" s="657"/>
      <c r="AS8" s="657"/>
      <c r="AT8" s="657"/>
      <c r="AU8" s="657"/>
      <c r="AV8" s="657"/>
      <c r="AW8" s="657"/>
      <c r="AX8" s="657"/>
      <c r="AY8" s="657"/>
      <c r="AZ8" s="657"/>
      <c r="BA8" s="657"/>
      <c r="BB8" s="657"/>
      <c r="BC8" s="657"/>
      <c r="BD8" s="657"/>
      <c r="BE8" s="657"/>
      <c r="BF8" s="658"/>
      <c r="BG8" s="659">
        <v>180108</v>
      </c>
      <c r="BH8" s="660"/>
      <c r="BI8" s="660"/>
      <c r="BJ8" s="660"/>
      <c r="BK8" s="660"/>
      <c r="BL8" s="660"/>
      <c r="BM8" s="660"/>
      <c r="BN8" s="661"/>
      <c r="BO8" s="662">
        <v>1.1000000000000001</v>
      </c>
      <c r="BP8" s="662"/>
      <c r="BQ8" s="662"/>
      <c r="BR8" s="662"/>
      <c r="BS8" s="663" t="s">
        <v>236</v>
      </c>
      <c r="BT8" s="663"/>
      <c r="BU8" s="663"/>
      <c r="BV8" s="663"/>
      <c r="BW8" s="663"/>
      <c r="BX8" s="663"/>
      <c r="BY8" s="663"/>
      <c r="BZ8" s="663"/>
      <c r="CA8" s="663"/>
      <c r="CB8" s="667"/>
      <c r="CD8" s="656" t="s">
        <v>242</v>
      </c>
      <c r="CE8" s="657"/>
      <c r="CF8" s="657"/>
      <c r="CG8" s="657"/>
      <c r="CH8" s="657"/>
      <c r="CI8" s="657"/>
      <c r="CJ8" s="657"/>
      <c r="CK8" s="657"/>
      <c r="CL8" s="657"/>
      <c r="CM8" s="657"/>
      <c r="CN8" s="657"/>
      <c r="CO8" s="657"/>
      <c r="CP8" s="657"/>
      <c r="CQ8" s="658"/>
      <c r="CR8" s="659">
        <v>19784321</v>
      </c>
      <c r="CS8" s="660"/>
      <c r="CT8" s="660"/>
      <c r="CU8" s="660"/>
      <c r="CV8" s="660"/>
      <c r="CW8" s="660"/>
      <c r="CX8" s="660"/>
      <c r="CY8" s="661"/>
      <c r="CZ8" s="662">
        <v>35.799999999999997</v>
      </c>
      <c r="DA8" s="662"/>
      <c r="DB8" s="662"/>
      <c r="DC8" s="662"/>
      <c r="DD8" s="668">
        <v>154373</v>
      </c>
      <c r="DE8" s="660"/>
      <c r="DF8" s="660"/>
      <c r="DG8" s="660"/>
      <c r="DH8" s="660"/>
      <c r="DI8" s="660"/>
      <c r="DJ8" s="660"/>
      <c r="DK8" s="660"/>
      <c r="DL8" s="660"/>
      <c r="DM8" s="660"/>
      <c r="DN8" s="660"/>
      <c r="DO8" s="660"/>
      <c r="DP8" s="661"/>
      <c r="DQ8" s="668">
        <v>9477884</v>
      </c>
      <c r="DR8" s="660"/>
      <c r="DS8" s="660"/>
      <c r="DT8" s="660"/>
      <c r="DU8" s="660"/>
      <c r="DV8" s="660"/>
      <c r="DW8" s="660"/>
      <c r="DX8" s="660"/>
      <c r="DY8" s="660"/>
      <c r="DZ8" s="660"/>
      <c r="EA8" s="660"/>
      <c r="EB8" s="660"/>
      <c r="EC8" s="669"/>
    </row>
    <row r="9" spans="2:143" ht="11.25" customHeight="1" x14ac:dyDescent="0.2">
      <c r="B9" s="656" t="s">
        <v>243</v>
      </c>
      <c r="C9" s="657"/>
      <c r="D9" s="657"/>
      <c r="E9" s="657"/>
      <c r="F9" s="657"/>
      <c r="G9" s="657"/>
      <c r="H9" s="657"/>
      <c r="I9" s="657"/>
      <c r="J9" s="657"/>
      <c r="K9" s="657"/>
      <c r="L9" s="657"/>
      <c r="M9" s="657"/>
      <c r="N9" s="657"/>
      <c r="O9" s="657"/>
      <c r="P9" s="657"/>
      <c r="Q9" s="658"/>
      <c r="R9" s="659">
        <v>53715</v>
      </c>
      <c r="S9" s="660"/>
      <c r="T9" s="660"/>
      <c r="U9" s="660"/>
      <c r="V9" s="660"/>
      <c r="W9" s="660"/>
      <c r="X9" s="660"/>
      <c r="Y9" s="661"/>
      <c r="Z9" s="662">
        <v>0.1</v>
      </c>
      <c r="AA9" s="662"/>
      <c r="AB9" s="662"/>
      <c r="AC9" s="662"/>
      <c r="AD9" s="663">
        <v>53715</v>
      </c>
      <c r="AE9" s="663"/>
      <c r="AF9" s="663"/>
      <c r="AG9" s="663"/>
      <c r="AH9" s="663"/>
      <c r="AI9" s="663"/>
      <c r="AJ9" s="663"/>
      <c r="AK9" s="663"/>
      <c r="AL9" s="664">
        <v>0.2</v>
      </c>
      <c r="AM9" s="665"/>
      <c r="AN9" s="665"/>
      <c r="AO9" s="666"/>
      <c r="AP9" s="656" t="s">
        <v>244</v>
      </c>
      <c r="AQ9" s="657"/>
      <c r="AR9" s="657"/>
      <c r="AS9" s="657"/>
      <c r="AT9" s="657"/>
      <c r="AU9" s="657"/>
      <c r="AV9" s="657"/>
      <c r="AW9" s="657"/>
      <c r="AX9" s="657"/>
      <c r="AY9" s="657"/>
      <c r="AZ9" s="657"/>
      <c r="BA9" s="657"/>
      <c r="BB9" s="657"/>
      <c r="BC9" s="657"/>
      <c r="BD9" s="657"/>
      <c r="BE9" s="657"/>
      <c r="BF9" s="658"/>
      <c r="BG9" s="659">
        <v>4460939</v>
      </c>
      <c r="BH9" s="660"/>
      <c r="BI9" s="660"/>
      <c r="BJ9" s="660"/>
      <c r="BK9" s="660"/>
      <c r="BL9" s="660"/>
      <c r="BM9" s="660"/>
      <c r="BN9" s="661"/>
      <c r="BO9" s="662">
        <v>28.1</v>
      </c>
      <c r="BP9" s="662"/>
      <c r="BQ9" s="662"/>
      <c r="BR9" s="662"/>
      <c r="BS9" s="663" t="s">
        <v>236</v>
      </c>
      <c r="BT9" s="663"/>
      <c r="BU9" s="663"/>
      <c r="BV9" s="663"/>
      <c r="BW9" s="663"/>
      <c r="BX9" s="663"/>
      <c r="BY9" s="663"/>
      <c r="BZ9" s="663"/>
      <c r="CA9" s="663"/>
      <c r="CB9" s="667"/>
      <c r="CD9" s="656" t="s">
        <v>245</v>
      </c>
      <c r="CE9" s="657"/>
      <c r="CF9" s="657"/>
      <c r="CG9" s="657"/>
      <c r="CH9" s="657"/>
      <c r="CI9" s="657"/>
      <c r="CJ9" s="657"/>
      <c r="CK9" s="657"/>
      <c r="CL9" s="657"/>
      <c r="CM9" s="657"/>
      <c r="CN9" s="657"/>
      <c r="CO9" s="657"/>
      <c r="CP9" s="657"/>
      <c r="CQ9" s="658"/>
      <c r="CR9" s="659">
        <v>7234727</v>
      </c>
      <c r="CS9" s="660"/>
      <c r="CT9" s="660"/>
      <c r="CU9" s="660"/>
      <c r="CV9" s="660"/>
      <c r="CW9" s="660"/>
      <c r="CX9" s="660"/>
      <c r="CY9" s="661"/>
      <c r="CZ9" s="662">
        <v>13.1</v>
      </c>
      <c r="DA9" s="662"/>
      <c r="DB9" s="662"/>
      <c r="DC9" s="662"/>
      <c r="DD9" s="668">
        <v>3360110</v>
      </c>
      <c r="DE9" s="660"/>
      <c r="DF9" s="660"/>
      <c r="DG9" s="660"/>
      <c r="DH9" s="660"/>
      <c r="DI9" s="660"/>
      <c r="DJ9" s="660"/>
      <c r="DK9" s="660"/>
      <c r="DL9" s="660"/>
      <c r="DM9" s="660"/>
      <c r="DN9" s="660"/>
      <c r="DO9" s="660"/>
      <c r="DP9" s="661"/>
      <c r="DQ9" s="668">
        <v>2944359</v>
      </c>
      <c r="DR9" s="660"/>
      <c r="DS9" s="660"/>
      <c r="DT9" s="660"/>
      <c r="DU9" s="660"/>
      <c r="DV9" s="660"/>
      <c r="DW9" s="660"/>
      <c r="DX9" s="660"/>
      <c r="DY9" s="660"/>
      <c r="DZ9" s="660"/>
      <c r="EA9" s="660"/>
      <c r="EB9" s="660"/>
      <c r="EC9" s="669"/>
    </row>
    <row r="10" spans="2:143" ht="11.25" customHeight="1" x14ac:dyDescent="0.2">
      <c r="B10" s="656" t="s">
        <v>246</v>
      </c>
      <c r="C10" s="657"/>
      <c r="D10" s="657"/>
      <c r="E10" s="657"/>
      <c r="F10" s="657"/>
      <c r="G10" s="657"/>
      <c r="H10" s="657"/>
      <c r="I10" s="657"/>
      <c r="J10" s="657"/>
      <c r="K10" s="657"/>
      <c r="L10" s="657"/>
      <c r="M10" s="657"/>
      <c r="N10" s="657"/>
      <c r="O10" s="657"/>
      <c r="P10" s="657"/>
      <c r="Q10" s="658"/>
      <c r="R10" s="659" t="s">
        <v>236</v>
      </c>
      <c r="S10" s="660"/>
      <c r="T10" s="660"/>
      <c r="U10" s="660"/>
      <c r="V10" s="660"/>
      <c r="W10" s="660"/>
      <c r="X10" s="660"/>
      <c r="Y10" s="661"/>
      <c r="Z10" s="662" t="s">
        <v>236</v>
      </c>
      <c r="AA10" s="662"/>
      <c r="AB10" s="662"/>
      <c r="AC10" s="662"/>
      <c r="AD10" s="663" t="s">
        <v>236</v>
      </c>
      <c r="AE10" s="663"/>
      <c r="AF10" s="663"/>
      <c r="AG10" s="663"/>
      <c r="AH10" s="663"/>
      <c r="AI10" s="663"/>
      <c r="AJ10" s="663"/>
      <c r="AK10" s="663"/>
      <c r="AL10" s="664" t="s">
        <v>236</v>
      </c>
      <c r="AM10" s="665"/>
      <c r="AN10" s="665"/>
      <c r="AO10" s="666"/>
      <c r="AP10" s="656" t="s">
        <v>247</v>
      </c>
      <c r="AQ10" s="657"/>
      <c r="AR10" s="657"/>
      <c r="AS10" s="657"/>
      <c r="AT10" s="657"/>
      <c r="AU10" s="657"/>
      <c r="AV10" s="657"/>
      <c r="AW10" s="657"/>
      <c r="AX10" s="657"/>
      <c r="AY10" s="657"/>
      <c r="AZ10" s="657"/>
      <c r="BA10" s="657"/>
      <c r="BB10" s="657"/>
      <c r="BC10" s="657"/>
      <c r="BD10" s="657"/>
      <c r="BE10" s="657"/>
      <c r="BF10" s="658"/>
      <c r="BG10" s="659">
        <v>306391</v>
      </c>
      <c r="BH10" s="660"/>
      <c r="BI10" s="660"/>
      <c r="BJ10" s="660"/>
      <c r="BK10" s="660"/>
      <c r="BL10" s="660"/>
      <c r="BM10" s="660"/>
      <c r="BN10" s="661"/>
      <c r="BO10" s="662">
        <v>1.9</v>
      </c>
      <c r="BP10" s="662"/>
      <c r="BQ10" s="662"/>
      <c r="BR10" s="662"/>
      <c r="BS10" s="663" t="s">
        <v>236</v>
      </c>
      <c r="BT10" s="663"/>
      <c r="BU10" s="663"/>
      <c r="BV10" s="663"/>
      <c r="BW10" s="663"/>
      <c r="BX10" s="663"/>
      <c r="BY10" s="663"/>
      <c r="BZ10" s="663"/>
      <c r="CA10" s="663"/>
      <c r="CB10" s="667"/>
      <c r="CD10" s="656" t="s">
        <v>248</v>
      </c>
      <c r="CE10" s="657"/>
      <c r="CF10" s="657"/>
      <c r="CG10" s="657"/>
      <c r="CH10" s="657"/>
      <c r="CI10" s="657"/>
      <c r="CJ10" s="657"/>
      <c r="CK10" s="657"/>
      <c r="CL10" s="657"/>
      <c r="CM10" s="657"/>
      <c r="CN10" s="657"/>
      <c r="CO10" s="657"/>
      <c r="CP10" s="657"/>
      <c r="CQ10" s="658"/>
      <c r="CR10" s="659">
        <v>185546</v>
      </c>
      <c r="CS10" s="660"/>
      <c r="CT10" s="660"/>
      <c r="CU10" s="660"/>
      <c r="CV10" s="660"/>
      <c r="CW10" s="660"/>
      <c r="CX10" s="660"/>
      <c r="CY10" s="661"/>
      <c r="CZ10" s="662">
        <v>0.3</v>
      </c>
      <c r="DA10" s="662"/>
      <c r="DB10" s="662"/>
      <c r="DC10" s="662"/>
      <c r="DD10" s="668" t="s">
        <v>236</v>
      </c>
      <c r="DE10" s="660"/>
      <c r="DF10" s="660"/>
      <c r="DG10" s="660"/>
      <c r="DH10" s="660"/>
      <c r="DI10" s="660"/>
      <c r="DJ10" s="660"/>
      <c r="DK10" s="660"/>
      <c r="DL10" s="660"/>
      <c r="DM10" s="660"/>
      <c r="DN10" s="660"/>
      <c r="DO10" s="660"/>
      <c r="DP10" s="661"/>
      <c r="DQ10" s="668">
        <v>16521</v>
      </c>
      <c r="DR10" s="660"/>
      <c r="DS10" s="660"/>
      <c r="DT10" s="660"/>
      <c r="DU10" s="660"/>
      <c r="DV10" s="660"/>
      <c r="DW10" s="660"/>
      <c r="DX10" s="660"/>
      <c r="DY10" s="660"/>
      <c r="DZ10" s="660"/>
      <c r="EA10" s="660"/>
      <c r="EB10" s="660"/>
      <c r="EC10" s="669"/>
    </row>
    <row r="11" spans="2:143" ht="11.25" customHeight="1" x14ac:dyDescent="0.2">
      <c r="B11" s="656" t="s">
        <v>249</v>
      </c>
      <c r="C11" s="657"/>
      <c r="D11" s="657"/>
      <c r="E11" s="657"/>
      <c r="F11" s="657"/>
      <c r="G11" s="657"/>
      <c r="H11" s="657"/>
      <c r="I11" s="657"/>
      <c r="J11" s="657"/>
      <c r="K11" s="657"/>
      <c r="L11" s="657"/>
      <c r="M11" s="657"/>
      <c r="N11" s="657"/>
      <c r="O11" s="657"/>
      <c r="P11" s="657"/>
      <c r="Q11" s="658"/>
      <c r="R11" s="659">
        <v>2552677</v>
      </c>
      <c r="S11" s="660"/>
      <c r="T11" s="660"/>
      <c r="U11" s="660"/>
      <c r="V11" s="660"/>
      <c r="W11" s="660"/>
      <c r="X11" s="660"/>
      <c r="Y11" s="661"/>
      <c r="Z11" s="664">
        <v>4.3</v>
      </c>
      <c r="AA11" s="665"/>
      <c r="AB11" s="665"/>
      <c r="AC11" s="671"/>
      <c r="AD11" s="668">
        <v>2552677</v>
      </c>
      <c r="AE11" s="660"/>
      <c r="AF11" s="660"/>
      <c r="AG11" s="660"/>
      <c r="AH11" s="660"/>
      <c r="AI11" s="660"/>
      <c r="AJ11" s="660"/>
      <c r="AK11" s="661"/>
      <c r="AL11" s="664">
        <v>8.9</v>
      </c>
      <c r="AM11" s="665"/>
      <c r="AN11" s="665"/>
      <c r="AO11" s="666"/>
      <c r="AP11" s="656" t="s">
        <v>250</v>
      </c>
      <c r="AQ11" s="657"/>
      <c r="AR11" s="657"/>
      <c r="AS11" s="657"/>
      <c r="AT11" s="657"/>
      <c r="AU11" s="657"/>
      <c r="AV11" s="657"/>
      <c r="AW11" s="657"/>
      <c r="AX11" s="657"/>
      <c r="AY11" s="657"/>
      <c r="AZ11" s="657"/>
      <c r="BA11" s="657"/>
      <c r="BB11" s="657"/>
      <c r="BC11" s="657"/>
      <c r="BD11" s="657"/>
      <c r="BE11" s="657"/>
      <c r="BF11" s="658"/>
      <c r="BG11" s="659">
        <v>1001790</v>
      </c>
      <c r="BH11" s="660"/>
      <c r="BI11" s="660"/>
      <c r="BJ11" s="660"/>
      <c r="BK11" s="660"/>
      <c r="BL11" s="660"/>
      <c r="BM11" s="660"/>
      <c r="BN11" s="661"/>
      <c r="BO11" s="662">
        <v>6.3</v>
      </c>
      <c r="BP11" s="662"/>
      <c r="BQ11" s="662"/>
      <c r="BR11" s="662"/>
      <c r="BS11" s="663">
        <v>292819</v>
      </c>
      <c r="BT11" s="663"/>
      <c r="BU11" s="663"/>
      <c r="BV11" s="663"/>
      <c r="BW11" s="663"/>
      <c r="BX11" s="663"/>
      <c r="BY11" s="663"/>
      <c r="BZ11" s="663"/>
      <c r="CA11" s="663"/>
      <c r="CB11" s="667"/>
      <c r="CD11" s="656" t="s">
        <v>251</v>
      </c>
      <c r="CE11" s="657"/>
      <c r="CF11" s="657"/>
      <c r="CG11" s="657"/>
      <c r="CH11" s="657"/>
      <c r="CI11" s="657"/>
      <c r="CJ11" s="657"/>
      <c r="CK11" s="657"/>
      <c r="CL11" s="657"/>
      <c r="CM11" s="657"/>
      <c r="CN11" s="657"/>
      <c r="CO11" s="657"/>
      <c r="CP11" s="657"/>
      <c r="CQ11" s="658"/>
      <c r="CR11" s="659">
        <v>1839247</v>
      </c>
      <c r="CS11" s="660"/>
      <c r="CT11" s="660"/>
      <c r="CU11" s="660"/>
      <c r="CV11" s="660"/>
      <c r="CW11" s="660"/>
      <c r="CX11" s="660"/>
      <c r="CY11" s="661"/>
      <c r="CZ11" s="662">
        <v>3.3</v>
      </c>
      <c r="DA11" s="662"/>
      <c r="DB11" s="662"/>
      <c r="DC11" s="662"/>
      <c r="DD11" s="668">
        <v>739688</v>
      </c>
      <c r="DE11" s="660"/>
      <c r="DF11" s="660"/>
      <c r="DG11" s="660"/>
      <c r="DH11" s="660"/>
      <c r="DI11" s="660"/>
      <c r="DJ11" s="660"/>
      <c r="DK11" s="660"/>
      <c r="DL11" s="660"/>
      <c r="DM11" s="660"/>
      <c r="DN11" s="660"/>
      <c r="DO11" s="660"/>
      <c r="DP11" s="661"/>
      <c r="DQ11" s="668">
        <v>868443</v>
      </c>
      <c r="DR11" s="660"/>
      <c r="DS11" s="660"/>
      <c r="DT11" s="660"/>
      <c r="DU11" s="660"/>
      <c r="DV11" s="660"/>
      <c r="DW11" s="660"/>
      <c r="DX11" s="660"/>
      <c r="DY11" s="660"/>
      <c r="DZ11" s="660"/>
      <c r="EA11" s="660"/>
      <c r="EB11" s="660"/>
      <c r="EC11" s="669"/>
    </row>
    <row r="12" spans="2:143" ht="11.25" customHeight="1" x14ac:dyDescent="0.2">
      <c r="B12" s="656" t="s">
        <v>252</v>
      </c>
      <c r="C12" s="657"/>
      <c r="D12" s="657"/>
      <c r="E12" s="657"/>
      <c r="F12" s="657"/>
      <c r="G12" s="657"/>
      <c r="H12" s="657"/>
      <c r="I12" s="657"/>
      <c r="J12" s="657"/>
      <c r="K12" s="657"/>
      <c r="L12" s="657"/>
      <c r="M12" s="657"/>
      <c r="N12" s="657"/>
      <c r="O12" s="657"/>
      <c r="P12" s="657"/>
      <c r="Q12" s="658"/>
      <c r="R12" s="659">
        <v>1847</v>
      </c>
      <c r="S12" s="660"/>
      <c r="T12" s="660"/>
      <c r="U12" s="660"/>
      <c r="V12" s="660"/>
      <c r="W12" s="660"/>
      <c r="X12" s="660"/>
      <c r="Y12" s="661"/>
      <c r="Z12" s="662">
        <v>0</v>
      </c>
      <c r="AA12" s="662"/>
      <c r="AB12" s="662"/>
      <c r="AC12" s="662"/>
      <c r="AD12" s="663">
        <v>1847</v>
      </c>
      <c r="AE12" s="663"/>
      <c r="AF12" s="663"/>
      <c r="AG12" s="663"/>
      <c r="AH12" s="663"/>
      <c r="AI12" s="663"/>
      <c r="AJ12" s="663"/>
      <c r="AK12" s="663"/>
      <c r="AL12" s="664">
        <v>0</v>
      </c>
      <c r="AM12" s="665"/>
      <c r="AN12" s="665"/>
      <c r="AO12" s="666"/>
      <c r="AP12" s="656" t="s">
        <v>253</v>
      </c>
      <c r="AQ12" s="657"/>
      <c r="AR12" s="657"/>
      <c r="AS12" s="657"/>
      <c r="AT12" s="657"/>
      <c r="AU12" s="657"/>
      <c r="AV12" s="657"/>
      <c r="AW12" s="657"/>
      <c r="AX12" s="657"/>
      <c r="AY12" s="657"/>
      <c r="AZ12" s="657"/>
      <c r="BA12" s="657"/>
      <c r="BB12" s="657"/>
      <c r="BC12" s="657"/>
      <c r="BD12" s="657"/>
      <c r="BE12" s="657"/>
      <c r="BF12" s="658"/>
      <c r="BG12" s="659">
        <v>8647277</v>
      </c>
      <c r="BH12" s="660"/>
      <c r="BI12" s="660"/>
      <c r="BJ12" s="660"/>
      <c r="BK12" s="660"/>
      <c r="BL12" s="660"/>
      <c r="BM12" s="660"/>
      <c r="BN12" s="661"/>
      <c r="BO12" s="662">
        <v>54.4</v>
      </c>
      <c r="BP12" s="662"/>
      <c r="BQ12" s="662"/>
      <c r="BR12" s="662"/>
      <c r="BS12" s="663" t="s">
        <v>236</v>
      </c>
      <c r="BT12" s="663"/>
      <c r="BU12" s="663"/>
      <c r="BV12" s="663"/>
      <c r="BW12" s="663"/>
      <c r="BX12" s="663"/>
      <c r="BY12" s="663"/>
      <c r="BZ12" s="663"/>
      <c r="CA12" s="663"/>
      <c r="CB12" s="667"/>
      <c r="CD12" s="656" t="s">
        <v>254</v>
      </c>
      <c r="CE12" s="657"/>
      <c r="CF12" s="657"/>
      <c r="CG12" s="657"/>
      <c r="CH12" s="657"/>
      <c r="CI12" s="657"/>
      <c r="CJ12" s="657"/>
      <c r="CK12" s="657"/>
      <c r="CL12" s="657"/>
      <c r="CM12" s="657"/>
      <c r="CN12" s="657"/>
      <c r="CO12" s="657"/>
      <c r="CP12" s="657"/>
      <c r="CQ12" s="658"/>
      <c r="CR12" s="659">
        <v>1919607</v>
      </c>
      <c r="CS12" s="660"/>
      <c r="CT12" s="660"/>
      <c r="CU12" s="660"/>
      <c r="CV12" s="660"/>
      <c r="CW12" s="660"/>
      <c r="CX12" s="660"/>
      <c r="CY12" s="661"/>
      <c r="CZ12" s="662">
        <v>3.5</v>
      </c>
      <c r="DA12" s="662"/>
      <c r="DB12" s="662"/>
      <c r="DC12" s="662"/>
      <c r="DD12" s="668">
        <v>8600</v>
      </c>
      <c r="DE12" s="660"/>
      <c r="DF12" s="660"/>
      <c r="DG12" s="660"/>
      <c r="DH12" s="660"/>
      <c r="DI12" s="660"/>
      <c r="DJ12" s="660"/>
      <c r="DK12" s="660"/>
      <c r="DL12" s="660"/>
      <c r="DM12" s="660"/>
      <c r="DN12" s="660"/>
      <c r="DO12" s="660"/>
      <c r="DP12" s="661"/>
      <c r="DQ12" s="668">
        <v>1245199</v>
      </c>
      <c r="DR12" s="660"/>
      <c r="DS12" s="660"/>
      <c r="DT12" s="660"/>
      <c r="DU12" s="660"/>
      <c r="DV12" s="660"/>
      <c r="DW12" s="660"/>
      <c r="DX12" s="660"/>
      <c r="DY12" s="660"/>
      <c r="DZ12" s="660"/>
      <c r="EA12" s="660"/>
      <c r="EB12" s="660"/>
      <c r="EC12" s="669"/>
    </row>
    <row r="13" spans="2:143" ht="11.25" customHeight="1" x14ac:dyDescent="0.2">
      <c r="B13" s="656" t="s">
        <v>255</v>
      </c>
      <c r="C13" s="657"/>
      <c r="D13" s="657"/>
      <c r="E13" s="657"/>
      <c r="F13" s="657"/>
      <c r="G13" s="657"/>
      <c r="H13" s="657"/>
      <c r="I13" s="657"/>
      <c r="J13" s="657"/>
      <c r="K13" s="657"/>
      <c r="L13" s="657"/>
      <c r="M13" s="657"/>
      <c r="N13" s="657"/>
      <c r="O13" s="657"/>
      <c r="P13" s="657"/>
      <c r="Q13" s="658"/>
      <c r="R13" s="659" t="s">
        <v>236</v>
      </c>
      <c r="S13" s="660"/>
      <c r="T13" s="660"/>
      <c r="U13" s="660"/>
      <c r="V13" s="660"/>
      <c r="W13" s="660"/>
      <c r="X13" s="660"/>
      <c r="Y13" s="661"/>
      <c r="Z13" s="662" t="s">
        <v>236</v>
      </c>
      <c r="AA13" s="662"/>
      <c r="AB13" s="662"/>
      <c r="AC13" s="662"/>
      <c r="AD13" s="663" t="s">
        <v>236</v>
      </c>
      <c r="AE13" s="663"/>
      <c r="AF13" s="663"/>
      <c r="AG13" s="663"/>
      <c r="AH13" s="663"/>
      <c r="AI13" s="663"/>
      <c r="AJ13" s="663"/>
      <c r="AK13" s="663"/>
      <c r="AL13" s="664" t="s">
        <v>236</v>
      </c>
      <c r="AM13" s="665"/>
      <c r="AN13" s="665"/>
      <c r="AO13" s="666"/>
      <c r="AP13" s="656" t="s">
        <v>256</v>
      </c>
      <c r="AQ13" s="657"/>
      <c r="AR13" s="657"/>
      <c r="AS13" s="657"/>
      <c r="AT13" s="657"/>
      <c r="AU13" s="657"/>
      <c r="AV13" s="657"/>
      <c r="AW13" s="657"/>
      <c r="AX13" s="657"/>
      <c r="AY13" s="657"/>
      <c r="AZ13" s="657"/>
      <c r="BA13" s="657"/>
      <c r="BB13" s="657"/>
      <c r="BC13" s="657"/>
      <c r="BD13" s="657"/>
      <c r="BE13" s="657"/>
      <c r="BF13" s="658"/>
      <c r="BG13" s="659">
        <v>8618441</v>
      </c>
      <c r="BH13" s="660"/>
      <c r="BI13" s="660"/>
      <c r="BJ13" s="660"/>
      <c r="BK13" s="660"/>
      <c r="BL13" s="660"/>
      <c r="BM13" s="660"/>
      <c r="BN13" s="661"/>
      <c r="BO13" s="662">
        <v>54.2</v>
      </c>
      <c r="BP13" s="662"/>
      <c r="BQ13" s="662"/>
      <c r="BR13" s="662"/>
      <c r="BS13" s="663" t="s">
        <v>236</v>
      </c>
      <c r="BT13" s="663"/>
      <c r="BU13" s="663"/>
      <c r="BV13" s="663"/>
      <c r="BW13" s="663"/>
      <c r="BX13" s="663"/>
      <c r="BY13" s="663"/>
      <c r="BZ13" s="663"/>
      <c r="CA13" s="663"/>
      <c r="CB13" s="667"/>
      <c r="CD13" s="656" t="s">
        <v>257</v>
      </c>
      <c r="CE13" s="657"/>
      <c r="CF13" s="657"/>
      <c r="CG13" s="657"/>
      <c r="CH13" s="657"/>
      <c r="CI13" s="657"/>
      <c r="CJ13" s="657"/>
      <c r="CK13" s="657"/>
      <c r="CL13" s="657"/>
      <c r="CM13" s="657"/>
      <c r="CN13" s="657"/>
      <c r="CO13" s="657"/>
      <c r="CP13" s="657"/>
      <c r="CQ13" s="658"/>
      <c r="CR13" s="659">
        <v>4295628</v>
      </c>
      <c r="CS13" s="660"/>
      <c r="CT13" s="660"/>
      <c r="CU13" s="660"/>
      <c r="CV13" s="660"/>
      <c r="CW13" s="660"/>
      <c r="CX13" s="660"/>
      <c r="CY13" s="661"/>
      <c r="CZ13" s="662">
        <v>7.8</v>
      </c>
      <c r="DA13" s="662"/>
      <c r="DB13" s="662"/>
      <c r="DC13" s="662"/>
      <c r="DD13" s="668">
        <v>1914531</v>
      </c>
      <c r="DE13" s="660"/>
      <c r="DF13" s="660"/>
      <c r="DG13" s="660"/>
      <c r="DH13" s="660"/>
      <c r="DI13" s="660"/>
      <c r="DJ13" s="660"/>
      <c r="DK13" s="660"/>
      <c r="DL13" s="660"/>
      <c r="DM13" s="660"/>
      <c r="DN13" s="660"/>
      <c r="DO13" s="660"/>
      <c r="DP13" s="661"/>
      <c r="DQ13" s="668">
        <v>3190909</v>
      </c>
      <c r="DR13" s="660"/>
      <c r="DS13" s="660"/>
      <c r="DT13" s="660"/>
      <c r="DU13" s="660"/>
      <c r="DV13" s="660"/>
      <c r="DW13" s="660"/>
      <c r="DX13" s="660"/>
      <c r="DY13" s="660"/>
      <c r="DZ13" s="660"/>
      <c r="EA13" s="660"/>
      <c r="EB13" s="660"/>
      <c r="EC13" s="669"/>
    </row>
    <row r="14" spans="2:143" ht="11.25" customHeight="1" x14ac:dyDescent="0.2">
      <c r="B14" s="656" t="s">
        <v>258</v>
      </c>
      <c r="C14" s="657"/>
      <c r="D14" s="657"/>
      <c r="E14" s="657"/>
      <c r="F14" s="657"/>
      <c r="G14" s="657"/>
      <c r="H14" s="657"/>
      <c r="I14" s="657"/>
      <c r="J14" s="657"/>
      <c r="K14" s="657"/>
      <c r="L14" s="657"/>
      <c r="M14" s="657"/>
      <c r="N14" s="657"/>
      <c r="O14" s="657"/>
      <c r="P14" s="657"/>
      <c r="Q14" s="658"/>
      <c r="R14" s="659" t="s">
        <v>236</v>
      </c>
      <c r="S14" s="660"/>
      <c r="T14" s="660"/>
      <c r="U14" s="660"/>
      <c r="V14" s="660"/>
      <c r="W14" s="660"/>
      <c r="X14" s="660"/>
      <c r="Y14" s="661"/>
      <c r="Z14" s="662" t="s">
        <v>236</v>
      </c>
      <c r="AA14" s="662"/>
      <c r="AB14" s="662"/>
      <c r="AC14" s="662"/>
      <c r="AD14" s="663" t="s">
        <v>236</v>
      </c>
      <c r="AE14" s="663"/>
      <c r="AF14" s="663"/>
      <c r="AG14" s="663"/>
      <c r="AH14" s="663"/>
      <c r="AI14" s="663"/>
      <c r="AJ14" s="663"/>
      <c r="AK14" s="663"/>
      <c r="AL14" s="664" t="s">
        <v>236</v>
      </c>
      <c r="AM14" s="665"/>
      <c r="AN14" s="665"/>
      <c r="AO14" s="666"/>
      <c r="AP14" s="656" t="s">
        <v>259</v>
      </c>
      <c r="AQ14" s="657"/>
      <c r="AR14" s="657"/>
      <c r="AS14" s="657"/>
      <c r="AT14" s="657"/>
      <c r="AU14" s="657"/>
      <c r="AV14" s="657"/>
      <c r="AW14" s="657"/>
      <c r="AX14" s="657"/>
      <c r="AY14" s="657"/>
      <c r="AZ14" s="657"/>
      <c r="BA14" s="657"/>
      <c r="BB14" s="657"/>
      <c r="BC14" s="657"/>
      <c r="BD14" s="657"/>
      <c r="BE14" s="657"/>
      <c r="BF14" s="658"/>
      <c r="BG14" s="659">
        <v>446526</v>
      </c>
      <c r="BH14" s="660"/>
      <c r="BI14" s="660"/>
      <c r="BJ14" s="660"/>
      <c r="BK14" s="660"/>
      <c r="BL14" s="660"/>
      <c r="BM14" s="660"/>
      <c r="BN14" s="661"/>
      <c r="BO14" s="662">
        <v>2.8</v>
      </c>
      <c r="BP14" s="662"/>
      <c r="BQ14" s="662"/>
      <c r="BR14" s="662"/>
      <c r="BS14" s="663" t="s">
        <v>236</v>
      </c>
      <c r="BT14" s="663"/>
      <c r="BU14" s="663"/>
      <c r="BV14" s="663"/>
      <c r="BW14" s="663"/>
      <c r="BX14" s="663"/>
      <c r="BY14" s="663"/>
      <c r="BZ14" s="663"/>
      <c r="CA14" s="663"/>
      <c r="CB14" s="667"/>
      <c r="CD14" s="656" t="s">
        <v>260</v>
      </c>
      <c r="CE14" s="657"/>
      <c r="CF14" s="657"/>
      <c r="CG14" s="657"/>
      <c r="CH14" s="657"/>
      <c r="CI14" s="657"/>
      <c r="CJ14" s="657"/>
      <c r="CK14" s="657"/>
      <c r="CL14" s="657"/>
      <c r="CM14" s="657"/>
      <c r="CN14" s="657"/>
      <c r="CO14" s="657"/>
      <c r="CP14" s="657"/>
      <c r="CQ14" s="658"/>
      <c r="CR14" s="659">
        <v>1583026</v>
      </c>
      <c r="CS14" s="660"/>
      <c r="CT14" s="660"/>
      <c r="CU14" s="660"/>
      <c r="CV14" s="660"/>
      <c r="CW14" s="660"/>
      <c r="CX14" s="660"/>
      <c r="CY14" s="661"/>
      <c r="CZ14" s="662">
        <v>2.9</v>
      </c>
      <c r="DA14" s="662"/>
      <c r="DB14" s="662"/>
      <c r="DC14" s="662"/>
      <c r="DD14" s="668">
        <v>300515</v>
      </c>
      <c r="DE14" s="660"/>
      <c r="DF14" s="660"/>
      <c r="DG14" s="660"/>
      <c r="DH14" s="660"/>
      <c r="DI14" s="660"/>
      <c r="DJ14" s="660"/>
      <c r="DK14" s="660"/>
      <c r="DL14" s="660"/>
      <c r="DM14" s="660"/>
      <c r="DN14" s="660"/>
      <c r="DO14" s="660"/>
      <c r="DP14" s="661"/>
      <c r="DQ14" s="668">
        <v>1338550</v>
      </c>
      <c r="DR14" s="660"/>
      <c r="DS14" s="660"/>
      <c r="DT14" s="660"/>
      <c r="DU14" s="660"/>
      <c r="DV14" s="660"/>
      <c r="DW14" s="660"/>
      <c r="DX14" s="660"/>
      <c r="DY14" s="660"/>
      <c r="DZ14" s="660"/>
      <c r="EA14" s="660"/>
      <c r="EB14" s="660"/>
      <c r="EC14" s="669"/>
    </row>
    <row r="15" spans="2:143" ht="11.25" customHeight="1" x14ac:dyDescent="0.2">
      <c r="B15" s="656" t="s">
        <v>261</v>
      </c>
      <c r="C15" s="657"/>
      <c r="D15" s="657"/>
      <c r="E15" s="657"/>
      <c r="F15" s="657"/>
      <c r="G15" s="657"/>
      <c r="H15" s="657"/>
      <c r="I15" s="657"/>
      <c r="J15" s="657"/>
      <c r="K15" s="657"/>
      <c r="L15" s="657"/>
      <c r="M15" s="657"/>
      <c r="N15" s="657"/>
      <c r="O15" s="657"/>
      <c r="P15" s="657"/>
      <c r="Q15" s="658"/>
      <c r="R15" s="659" t="s">
        <v>236</v>
      </c>
      <c r="S15" s="660"/>
      <c r="T15" s="660"/>
      <c r="U15" s="660"/>
      <c r="V15" s="660"/>
      <c r="W15" s="660"/>
      <c r="X15" s="660"/>
      <c r="Y15" s="661"/>
      <c r="Z15" s="662" t="s">
        <v>236</v>
      </c>
      <c r="AA15" s="662"/>
      <c r="AB15" s="662"/>
      <c r="AC15" s="662"/>
      <c r="AD15" s="663" t="s">
        <v>236</v>
      </c>
      <c r="AE15" s="663"/>
      <c r="AF15" s="663"/>
      <c r="AG15" s="663"/>
      <c r="AH15" s="663"/>
      <c r="AI15" s="663"/>
      <c r="AJ15" s="663"/>
      <c r="AK15" s="663"/>
      <c r="AL15" s="664" t="s">
        <v>236</v>
      </c>
      <c r="AM15" s="665"/>
      <c r="AN15" s="665"/>
      <c r="AO15" s="666"/>
      <c r="AP15" s="656" t="s">
        <v>262</v>
      </c>
      <c r="AQ15" s="657"/>
      <c r="AR15" s="657"/>
      <c r="AS15" s="657"/>
      <c r="AT15" s="657"/>
      <c r="AU15" s="657"/>
      <c r="AV15" s="657"/>
      <c r="AW15" s="657"/>
      <c r="AX15" s="657"/>
      <c r="AY15" s="657"/>
      <c r="AZ15" s="657"/>
      <c r="BA15" s="657"/>
      <c r="BB15" s="657"/>
      <c r="BC15" s="657"/>
      <c r="BD15" s="657"/>
      <c r="BE15" s="657"/>
      <c r="BF15" s="658"/>
      <c r="BG15" s="659">
        <v>846046</v>
      </c>
      <c r="BH15" s="660"/>
      <c r="BI15" s="660"/>
      <c r="BJ15" s="660"/>
      <c r="BK15" s="660"/>
      <c r="BL15" s="660"/>
      <c r="BM15" s="660"/>
      <c r="BN15" s="661"/>
      <c r="BO15" s="662">
        <v>5.3</v>
      </c>
      <c r="BP15" s="662"/>
      <c r="BQ15" s="662"/>
      <c r="BR15" s="662"/>
      <c r="BS15" s="663" t="s">
        <v>236</v>
      </c>
      <c r="BT15" s="663"/>
      <c r="BU15" s="663"/>
      <c r="BV15" s="663"/>
      <c r="BW15" s="663"/>
      <c r="BX15" s="663"/>
      <c r="BY15" s="663"/>
      <c r="BZ15" s="663"/>
      <c r="CA15" s="663"/>
      <c r="CB15" s="667"/>
      <c r="CD15" s="656" t="s">
        <v>263</v>
      </c>
      <c r="CE15" s="657"/>
      <c r="CF15" s="657"/>
      <c r="CG15" s="657"/>
      <c r="CH15" s="657"/>
      <c r="CI15" s="657"/>
      <c r="CJ15" s="657"/>
      <c r="CK15" s="657"/>
      <c r="CL15" s="657"/>
      <c r="CM15" s="657"/>
      <c r="CN15" s="657"/>
      <c r="CO15" s="657"/>
      <c r="CP15" s="657"/>
      <c r="CQ15" s="658"/>
      <c r="CR15" s="659">
        <v>5249594</v>
      </c>
      <c r="CS15" s="660"/>
      <c r="CT15" s="660"/>
      <c r="CU15" s="660"/>
      <c r="CV15" s="660"/>
      <c r="CW15" s="660"/>
      <c r="CX15" s="660"/>
      <c r="CY15" s="661"/>
      <c r="CZ15" s="662">
        <v>9.5</v>
      </c>
      <c r="DA15" s="662"/>
      <c r="DB15" s="662"/>
      <c r="DC15" s="662"/>
      <c r="DD15" s="668">
        <v>1394422</v>
      </c>
      <c r="DE15" s="660"/>
      <c r="DF15" s="660"/>
      <c r="DG15" s="660"/>
      <c r="DH15" s="660"/>
      <c r="DI15" s="660"/>
      <c r="DJ15" s="660"/>
      <c r="DK15" s="660"/>
      <c r="DL15" s="660"/>
      <c r="DM15" s="660"/>
      <c r="DN15" s="660"/>
      <c r="DO15" s="660"/>
      <c r="DP15" s="661"/>
      <c r="DQ15" s="668">
        <v>3579556</v>
      </c>
      <c r="DR15" s="660"/>
      <c r="DS15" s="660"/>
      <c r="DT15" s="660"/>
      <c r="DU15" s="660"/>
      <c r="DV15" s="660"/>
      <c r="DW15" s="660"/>
      <c r="DX15" s="660"/>
      <c r="DY15" s="660"/>
      <c r="DZ15" s="660"/>
      <c r="EA15" s="660"/>
      <c r="EB15" s="660"/>
      <c r="EC15" s="669"/>
    </row>
    <row r="16" spans="2:143" ht="11.25" customHeight="1" x14ac:dyDescent="0.2">
      <c r="B16" s="656" t="s">
        <v>264</v>
      </c>
      <c r="C16" s="657"/>
      <c r="D16" s="657"/>
      <c r="E16" s="657"/>
      <c r="F16" s="657"/>
      <c r="G16" s="657"/>
      <c r="H16" s="657"/>
      <c r="I16" s="657"/>
      <c r="J16" s="657"/>
      <c r="K16" s="657"/>
      <c r="L16" s="657"/>
      <c r="M16" s="657"/>
      <c r="N16" s="657"/>
      <c r="O16" s="657"/>
      <c r="P16" s="657"/>
      <c r="Q16" s="658"/>
      <c r="R16" s="659">
        <v>33004</v>
      </c>
      <c r="S16" s="660"/>
      <c r="T16" s="660"/>
      <c r="U16" s="660"/>
      <c r="V16" s="660"/>
      <c r="W16" s="660"/>
      <c r="X16" s="660"/>
      <c r="Y16" s="661"/>
      <c r="Z16" s="662">
        <v>0.1</v>
      </c>
      <c r="AA16" s="662"/>
      <c r="AB16" s="662"/>
      <c r="AC16" s="662"/>
      <c r="AD16" s="663">
        <v>33004</v>
      </c>
      <c r="AE16" s="663"/>
      <c r="AF16" s="663"/>
      <c r="AG16" s="663"/>
      <c r="AH16" s="663"/>
      <c r="AI16" s="663"/>
      <c r="AJ16" s="663"/>
      <c r="AK16" s="663"/>
      <c r="AL16" s="664">
        <v>0.1</v>
      </c>
      <c r="AM16" s="665"/>
      <c r="AN16" s="665"/>
      <c r="AO16" s="666"/>
      <c r="AP16" s="656" t="s">
        <v>265</v>
      </c>
      <c r="AQ16" s="657"/>
      <c r="AR16" s="657"/>
      <c r="AS16" s="657"/>
      <c r="AT16" s="657"/>
      <c r="AU16" s="657"/>
      <c r="AV16" s="657"/>
      <c r="AW16" s="657"/>
      <c r="AX16" s="657"/>
      <c r="AY16" s="657"/>
      <c r="AZ16" s="657"/>
      <c r="BA16" s="657"/>
      <c r="BB16" s="657"/>
      <c r="BC16" s="657"/>
      <c r="BD16" s="657"/>
      <c r="BE16" s="657"/>
      <c r="BF16" s="658"/>
      <c r="BG16" s="659" t="s">
        <v>236</v>
      </c>
      <c r="BH16" s="660"/>
      <c r="BI16" s="660"/>
      <c r="BJ16" s="660"/>
      <c r="BK16" s="660"/>
      <c r="BL16" s="660"/>
      <c r="BM16" s="660"/>
      <c r="BN16" s="661"/>
      <c r="BO16" s="662" t="s">
        <v>236</v>
      </c>
      <c r="BP16" s="662"/>
      <c r="BQ16" s="662"/>
      <c r="BR16" s="662"/>
      <c r="BS16" s="663" t="s">
        <v>236</v>
      </c>
      <c r="BT16" s="663"/>
      <c r="BU16" s="663"/>
      <c r="BV16" s="663"/>
      <c r="BW16" s="663"/>
      <c r="BX16" s="663"/>
      <c r="BY16" s="663"/>
      <c r="BZ16" s="663"/>
      <c r="CA16" s="663"/>
      <c r="CB16" s="667"/>
      <c r="CD16" s="656" t="s">
        <v>266</v>
      </c>
      <c r="CE16" s="657"/>
      <c r="CF16" s="657"/>
      <c r="CG16" s="657"/>
      <c r="CH16" s="657"/>
      <c r="CI16" s="657"/>
      <c r="CJ16" s="657"/>
      <c r="CK16" s="657"/>
      <c r="CL16" s="657"/>
      <c r="CM16" s="657"/>
      <c r="CN16" s="657"/>
      <c r="CO16" s="657"/>
      <c r="CP16" s="657"/>
      <c r="CQ16" s="658"/>
      <c r="CR16" s="659">
        <v>29948</v>
      </c>
      <c r="CS16" s="660"/>
      <c r="CT16" s="660"/>
      <c r="CU16" s="660"/>
      <c r="CV16" s="660"/>
      <c r="CW16" s="660"/>
      <c r="CX16" s="660"/>
      <c r="CY16" s="661"/>
      <c r="CZ16" s="662">
        <v>0.1</v>
      </c>
      <c r="DA16" s="662"/>
      <c r="DB16" s="662"/>
      <c r="DC16" s="662"/>
      <c r="DD16" s="668" t="s">
        <v>236</v>
      </c>
      <c r="DE16" s="660"/>
      <c r="DF16" s="660"/>
      <c r="DG16" s="660"/>
      <c r="DH16" s="660"/>
      <c r="DI16" s="660"/>
      <c r="DJ16" s="660"/>
      <c r="DK16" s="660"/>
      <c r="DL16" s="660"/>
      <c r="DM16" s="660"/>
      <c r="DN16" s="660"/>
      <c r="DO16" s="660"/>
      <c r="DP16" s="661"/>
      <c r="DQ16" s="668">
        <v>8571</v>
      </c>
      <c r="DR16" s="660"/>
      <c r="DS16" s="660"/>
      <c r="DT16" s="660"/>
      <c r="DU16" s="660"/>
      <c r="DV16" s="660"/>
      <c r="DW16" s="660"/>
      <c r="DX16" s="660"/>
      <c r="DY16" s="660"/>
      <c r="DZ16" s="660"/>
      <c r="EA16" s="660"/>
      <c r="EB16" s="660"/>
      <c r="EC16" s="669"/>
    </row>
    <row r="17" spans="2:133" ht="11.25" customHeight="1" x14ac:dyDescent="0.2">
      <c r="B17" s="656" t="s">
        <v>267</v>
      </c>
      <c r="C17" s="657"/>
      <c r="D17" s="657"/>
      <c r="E17" s="657"/>
      <c r="F17" s="657"/>
      <c r="G17" s="657"/>
      <c r="H17" s="657"/>
      <c r="I17" s="657"/>
      <c r="J17" s="657"/>
      <c r="K17" s="657"/>
      <c r="L17" s="657"/>
      <c r="M17" s="657"/>
      <c r="N17" s="657"/>
      <c r="O17" s="657"/>
      <c r="P17" s="657"/>
      <c r="Q17" s="658"/>
      <c r="R17" s="659">
        <v>247327</v>
      </c>
      <c r="S17" s="660"/>
      <c r="T17" s="660"/>
      <c r="U17" s="660"/>
      <c r="V17" s="660"/>
      <c r="W17" s="660"/>
      <c r="X17" s="660"/>
      <c r="Y17" s="661"/>
      <c r="Z17" s="662">
        <v>0.4</v>
      </c>
      <c r="AA17" s="662"/>
      <c r="AB17" s="662"/>
      <c r="AC17" s="662"/>
      <c r="AD17" s="663">
        <v>247327</v>
      </c>
      <c r="AE17" s="663"/>
      <c r="AF17" s="663"/>
      <c r="AG17" s="663"/>
      <c r="AH17" s="663"/>
      <c r="AI17" s="663"/>
      <c r="AJ17" s="663"/>
      <c r="AK17" s="663"/>
      <c r="AL17" s="664">
        <v>0.9</v>
      </c>
      <c r="AM17" s="665"/>
      <c r="AN17" s="665"/>
      <c r="AO17" s="666"/>
      <c r="AP17" s="656" t="s">
        <v>268</v>
      </c>
      <c r="AQ17" s="657"/>
      <c r="AR17" s="657"/>
      <c r="AS17" s="657"/>
      <c r="AT17" s="657"/>
      <c r="AU17" s="657"/>
      <c r="AV17" s="657"/>
      <c r="AW17" s="657"/>
      <c r="AX17" s="657"/>
      <c r="AY17" s="657"/>
      <c r="AZ17" s="657"/>
      <c r="BA17" s="657"/>
      <c r="BB17" s="657"/>
      <c r="BC17" s="657"/>
      <c r="BD17" s="657"/>
      <c r="BE17" s="657"/>
      <c r="BF17" s="658"/>
      <c r="BG17" s="659" t="s">
        <v>236</v>
      </c>
      <c r="BH17" s="660"/>
      <c r="BI17" s="660"/>
      <c r="BJ17" s="660"/>
      <c r="BK17" s="660"/>
      <c r="BL17" s="660"/>
      <c r="BM17" s="660"/>
      <c r="BN17" s="661"/>
      <c r="BO17" s="662" t="s">
        <v>236</v>
      </c>
      <c r="BP17" s="662"/>
      <c r="BQ17" s="662"/>
      <c r="BR17" s="662"/>
      <c r="BS17" s="663" t="s">
        <v>236</v>
      </c>
      <c r="BT17" s="663"/>
      <c r="BU17" s="663"/>
      <c r="BV17" s="663"/>
      <c r="BW17" s="663"/>
      <c r="BX17" s="663"/>
      <c r="BY17" s="663"/>
      <c r="BZ17" s="663"/>
      <c r="CA17" s="663"/>
      <c r="CB17" s="667"/>
      <c r="CD17" s="656" t="s">
        <v>269</v>
      </c>
      <c r="CE17" s="657"/>
      <c r="CF17" s="657"/>
      <c r="CG17" s="657"/>
      <c r="CH17" s="657"/>
      <c r="CI17" s="657"/>
      <c r="CJ17" s="657"/>
      <c r="CK17" s="657"/>
      <c r="CL17" s="657"/>
      <c r="CM17" s="657"/>
      <c r="CN17" s="657"/>
      <c r="CO17" s="657"/>
      <c r="CP17" s="657"/>
      <c r="CQ17" s="658"/>
      <c r="CR17" s="659">
        <v>5206249</v>
      </c>
      <c r="CS17" s="660"/>
      <c r="CT17" s="660"/>
      <c r="CU17" s="660"/>
      <c r="CV17" s="660"/>
      <c r="CW17" s="660"/>
      <c r="CX17" s="660"/>
      <c r="CY17" s="661"/>
      <c r="CZ17" s="662">
        <v>9.4</v>
      </c>
      <c r="DA17" s="662"/>
      <c r="DB17" s="662"/>
      <c r="DC17" s="662"/>
      <c r="DD17" s="668" t="s">
        <v>236</v>
      </c>
      <c r="DE17" s="660"/>
      <c r="DF17" s="660"/>
      <c r="DG17" s="660"/>
      <c r="DH17" s="660"/>
      <c r="DI17" s="660"/>
      <c r="DJ17" s="660"/>
      <c r="DK17" s="660"/>
      <c r="DL17" s="660"/>
      <c r="DM17" s="660"/>
      <c r="DN17" s="660"/>
      <c r="DO17" s="660"/>
      <c r="DP17" s="661"/>
      <c r="DQ17" s="668">
        <v>5019154</v>
      </c>
      <c r="DR17" s="660"/>
      <c r="DS17" s="660"/>
      <c r="DT17" s="660"/>
      <c r="DU17" s="660"/>
      <c r="DV17" s="660"/>
      <c r="DW17" s="660"/>
      <c r="DX17" s="660"/>
      <c r="DY17" s="660"/>
      <c r="DZ17" s="660"/>
      <c r="EA17" s="660"/>
      <c r="EB17" s="660"/>
      <c r="EC17" s="669"/>
    </row>
    <row r="18" spans="2:133" ht="11.25" customHeight="1" x14ac:dyDescent="0.2">
      <c r="B18" s="656" t="s">
        <v>270</v>
      </c>
      <c r="C18" s="657"/>
      <c r="D18" s="657"/>
      <c r="E18" s="657"/>
      <c r="F18" s="657"/>
      <c r="G18" s="657"/>
      <c r="H18" s="657"/>
      <c r="I18" s="657"/>
      <c r="J18" s="657"/>
      <c r="K18" s="657"/>
      <c r="L18" s="657"/>
      <c r="M18" s="657"/>
      <c r="N18" s="657"/>
      <c r="O18" s="657"/>
      <c r="P18" s="657"/>
      <c r="Q18" s="658"/>
      <c r="R18" s="659">
        <v>119826</v>
      </c>
      <c r="S18" s="660"/>
      <c r="T18" s="660"/>
      <c r="U18" s="660"/>
      <c r="V18" s="660"/>
      <c r="W18" s="660"/>
      <c r="X18" s="660"/>
      <c r="Y18" s="661"/>
      <c r="Z18" s="662">
        <v>0.2</v>
      </c>
      <c r="AA18" s="662"/>
      <c r="AB18" s="662"/>
      <c r="AC18" s="662"/>
      <c r="AD18" s="663">
        <v>119826</v>
      </c>
      <c r="AE18" s="663"/>
      <c r="AF18" s="663"/>
      <c r="AG18" s="663"/>
      <c r="AH18" s="663"/>
      <c r="AI18" s="663"/>
      <c r="AJ18" s="663"/>
      <c r="AK18" s="663"/>
      <c r="AL18" s="664">
        <v>0.4</v>
      </c>
      <c r="AM18" s="665"/>
      <c r="AN18" s="665"/>
      <c r="AO18" s="666"/>
      <c r="AP18" s="656" t="s">
        <v>271</v>
      </c>
      <c r="AQ18" s="657"/>
      <c r="AR18" s="657"/>
      <c r="AS18" s="657"/>
      <c r="AT18" s="657"/>
      <c r="AU18" s="657"/>
      <c r="AV18" s="657"/>
      <c r="AW18" s="657"/>
      <c r="AX18" s="657"/>
      <c r="AY18" s="657"/>
      <c r="AZ18" s="657"/>
      <c r="BA18" s="657"/>
      <c r="BB18" s="657"/>
      <c r="BC18" s="657"/>
      <c r="BD18" s="657"/>
      <c r="BE18" s="657"/>
      <c r="BF18" s="658"/>
      <c r="BG18" s="659" t="s">
        <v>236</v>
      </c>
      <c r="BH18" s="660"/>
      <c r="BI18" s="660"/>
      <c r="BJ18" s="660"/>
      <c r="BK18" s="660"/>
      <c r="BL18" s="660"/>
      <c r="BM18" s="660"/>
      <c r="BN18" s="661"/>
      <c r="BO18" s="662" t="s">
        <v>236</v>
      </c>
      <c r="BP18" s="662"/>
      <c r="BQ18" s="662"/>
      <c r="BR18" s="662"/>
      <c r="BS18" s="663" t="s">
        <v>236</v>
      </c>
      <c r="BT18" s="663"/>
      <c r="BU18" s="663"/>
      <c r="BV18" s="663"/>
      <c r="BW18" s="663"/>
      <c r="BX18" s="663"/>
      <c r="BY18" s="663"/>
      <c r="BZ18" s="663"/>
      <c r="CA18" s="663"/>
      <c r="CB18" s="667"/>
      <c r="CD18" s="656" t="s">
        <v>272</v>
      </c>
      <c r="CE18" s="657"/>
      <c r="CF18" s="657"/>
      <c r="CG18" s="657"/>
      <c r="CH18" s="657"/>
      <c r="CI18" s="657"/>
      <c r="CJ18" s="657"/>
      <c r="CK18" s="657"/>
      <c r="CL18" s="657"/>
      <c r="CM18" s="657"/>
      <c r="CN18" s="657"/>
      <c r="CO18" s="657"/>
      <c r="CP18" s="657"/>
      <c r="CQ18" s="658"/>
      <c r="CR18" s="659" t="s">
        <v>236</v>
      </c>
      <c r="CS18" s="660"/>
      <c r="CT18" s="660"/>
      <c r="CU18" s="660"/>
      <c r="CV18" s="660"/>
      <c r="CW18" s="660"/>
      <c r="CX18" s="660"/>
      <c r="CY18" s="661"/>
      <c r="CZ18" s="662" t="s">
        <v>236</v>
      </c>
      <c r="DA18" s="662"/>
      <c r="DB18" s="662"/>
      <c r="DC18" s="662"/>
      <c r="DD18" s="668" t="s">
        <v>236</v>
      </c>
      <c r="DE18" s="660"/>
      <c r="DF18" s="660"/>
      <c r="DG18" s="660"/>
      <c r="DH18" s="660"/>
      <c r="DI18" s="660"/>
      <c r="DJ18" s="660"/>
      <c r="DK18" s="660"/>
      <c r="DL18" s="660"/>
      <c r="DM18" s="660"/>
      <c r="DN18" s="660"/>
      <c r="DO18" s="660"/>
      <c r="DP18" s="661"/>
      <c r="DQ18" s="668" t="s">
        <v>236</v>
      </c>
      <c r="DR18" s="660"/>
      <c r="DS18" s="660"/>
      <c r="DT18" s="660"/>
      <c r="DU18" s="660"/>
      <c r="DV18" s="660"/>
      <c r="DW18" s="660"/>
      <c r="DX18" s="660"/>
      <c r="DY18" s="660"/>
      <c r="DZ18" s="660"/>
      <c r="EA18" s="660"/>
      <c r="EB18" s="660"/>
      <c r="EC18" s="669"/>
    </row>
    <row r="19" spans="2:133" ht="11.25" customHeight="1" x14ac:dyDescent="0.2">
      <c r="B19" s="656" t="s">
        <v>273</v>
      </c>
      <c r="C19" s="657"/>
      <c r="D19" s="657"/>
      <c r="E19" s="657"/>
      <c r="F19" s="657"/>
      <c r="G19" s="657"/>
      <c r="H19" s="657"/>
      <c r="I19" s="657"/>
      <c r="J19" s="657"/>
      <c r="K19" s="657"/>
      <c r="L19" s="657"/>
      <c r="M19" s="657"/>
      <c r="N19" s="657"/>
      <c r="O19" s="657"/>
      <c r="P19" s="657"/>
      <c r="Q19" s="658"/>
      <c r="R19" s="659">
        <v>110469</v>
      </c>
      <c r="S19" s="660"/>
      <c r="T19" s="660"/>
      <c r="U19" s="660"/>
      <c r="V19" s="660"/>
      <c r="W19" s="660"/>
      <c r="X19" s="660"/>
      <c r="Y19" s="661"/>
      <c r="Z19" s="662">
        <v>0.2</v>
      </c>
      <c r="AA19" s="662"/>
      <c r="AB19" s="662"/>
      <c r="AC19" s="662"/>
      <c r="AD19" s="663">
        <v>110469</v>
      </c>
      <c r="AE19" s="663"/>
      <c r="AF19" s="663"/>
      <c r="AG19" s="663"/>
      <c r="AH19" s="663"/>
      <c r="AI19" s="663"/>
      <c r="AJ19" s="663"/>
      <c r="AK19" s="663"/>
      <c r="AL19" s="664">
        <v>0.4</v>
      </c>
      <c r="AM19" s="665"/>
      <c r="AN19" s="665"/>
      <c r="AO19" s="666"/>
      <c r="AP19" s="656" t="s">
        <v>274</v>
      </c>
      <c r="AQ19" s="657"/>
      <c r="AR19" s="657"/>
      <c r="AS19" s="657"/>
      <c r="AT19" s="657"/>
      <c r="AU19" s="657"/>
      <c r="AV19" s="657"/>
      <c r="AW19" s="657"/>
      <c r="AX19" s="657"/>
      <c r="AY19" s="657"/>
      <c r="AZ19" s="657"/>
      <c r="BA19" s="657"/>
      <c r="BB19" s="657"/>
      <c r="BC19" s="657"/>
      <c r="BD19" s="657"/>
      <c r="BE19" s="657"/>
      <c r="BF19" s="658"/>
      <c r="BG19" s="659">
        <v>5183</v>
      </c>
      <c r="BH19" s="660"/>
      <c r="BI19" s="660"/>
      <c r="BJ19" s="660"/>
      <c r="BK19" s="660"/>
      <c r="BL19" s="660"/>
      <c r="BM19" s="660"/>
      <c r="BN19" s="661"/>
      <c r="BO19" s="662">
        <v>0</v>
      </c>
      <c r="BP19" s="662"/>
      <c r="BQ19" s="662"/>
      <c r="BR19" s="662"/>
      <c r="BS19" s="663" t="s">
        <v>236</v>
      </c>
      <c r="BT19" s="663"/>
      <c r="BU19" s="663"/>
      <c r="BV19" s="663"/>
      <c r="BW19" s="663"/>
      <c r="BX19" s="663"/>
      <c r="BY19" s="663"/>
      <c r="BZ19" s="663"/>
      <c r="CA19" s="663"/>
      <c r="CB19" s="667"/>
      <c r="CD19" s="656" t="s">
        <v>275</v>
      </c>
      <c r="CE19" s="657"/>
      <c r="CF19" s="657"/>
      <c r="CG19" s="657"/>
      <c r="CH19" s="657"/>
      <c r="CI19" s="657"/>
      <c r="CJ19" s="657"/>
      <c r="CK19" s="657"/>
      <c r="CL19" s="657"/>
      <c r="CM19" s="657"/>
      <c r="CN19" s="657"/>
      <c r="CO19" s="657"/>
      <c r="CP19" s="657"/>
      <c r="CQ19" s="658"/>
      <c r="CR19" s="659" t="s">
        <v>236</v>
      </c>
      <c r="CS19" s="660"/>
      <c r="CT19" s="660"/>
      <c r="CU19" s="660"/>
      <c r="CV19" s="660"/>
      <c r="CW19" s="660"/>
      <c r="CX19" s="660"/>
      <c r="CY19" s="661"/>
      <c r="CZ19" s="662" t="s">
        <v>236</v>
      </c>
      <c r="DA19" s="662"/>
      <c r="DB19" s="662"/>
      <c r="DC19" s="662"/>
      <c r="DD19" s="668" t="s">
        <v>236</v>
      </c>
      <c r="DE19" s="660"/>
      <c r="DF19" s="660"/>
      <c r="DG19" s="660"/>
      <c r="DH19" s="660"/>
      <c r="DI19" s="660"/>
      <c r="DJ19" s="660"/>
      <c r="DK19" s="660"/>
      <c r="DL19" s="660"/>
      <c r="DM19" s="660"/>
      <c r="DN19" s="660"/>
      <c r="DO19" s="660"/>
      <c r="DP19" s="661"/>
      <c r="DQ19" s="668" t="s">
        <v>236</v>
      </c>
      <c r="DR19" s="660"/>
      <c r="DS19" s="660"/>
      <c r="DT19" s="660"/>
      <c r="DU19" s="660"/>
      <c r="DV19" s="660"/>
      <c r="DW19" s="660"/>
      <c r="DX19" s="660"/>
      <c r="DY19" s="660"/>
      <c r="DZ19" s="660"/>
      <c r="EA19" s="660"/>
      <c r="EB19" s="660"/>
      <c r="EC19" s="669"/>
    </row>
    <row r="20" spans="2:133" ht="11.25" customHeight="1" x14ac:dyDescent="0.2">
      <c r="B20" s="672" t="s">
        <v>276</v>
      </c>
      <c r="C20" s="673"/>
      <c r="D20" s="673"/>
      <c r="E20" s="673"/>
      <c r="F20" s="673"/>
      <c r="G20" s="673"/>
      <c r="H20" s="673"/>
      <c r="I20" s="673"/>
      <c r="J20" s="673"/>
      <c r="K20" s="673"/>
      <c r="L20" s="673"/>
      <c r="M20" s="673"/>
      <c r="N20" s="673"/>
      <c r="O20" s="673"/>
      <c r="P20" s="673"/>
      <c r="Q20" s="674"/>
      <c r="R20" s="659">
        <v>9357</v>
      </c>
      <c r="S20" s="660"/>
      <c r="T20" s="660"/>
      <c r="U20" s="660"/>
      <c r="V20" s="660"/>
      <c r="W20" s="660"/>
      <c r="X20" s="660"/>
      <c r="Y20" s="661"/>
      <c r="Z20" s="662">
        <v>0</v>
      </c>
      <c r="AA20" s="662"/>
      <c r="AB20" s="662"/>
      <c r="AC20" s="662"/>
      <c r="AD20" s="663">
        <v>9357</v>
      </c>
      <c r="AE20" s="663"/>
      <c r="AF20" s="663"/>
      <c r="AG20" s="663"/>
      <c r="AH20" s="663"/>
      <c r="AI20" s="663"/>
      <c r="AJ20" s="663"/>
      <c r="AK20" s="663"/>
      <c r="AL20" s="664">
        <v>0</v>
      </c>
      <c r="AM20" s="665"/>
      <c r="AN20" s="665"/>
      <c r="AO20" s="666"/>
      <c r="AP20" s="656" t="s">
        <v>277</v>
      </c>
      <c r="AQ20" s="657"/>
      <c r="AR20" s="657"/>
      <c r="AS20" s="657"/>
      <c r="AT20" s="657"/>
      <c r="AU20" s="657"/>
      <c r="AV20" s="657"/>
      <c r="AW20" s="657"/>
      <c r="AX20" s="657"/>
      <c r="AY20" s="657"/>
      <c r="AZ20" s="657"/>
      <c r="BA20" s="657"/>
      <c r="BB20" s="657"/>
      <c r="BC20" s="657"/>
      <c r="BD20" s="657"/>
      <c r="BE20" s="657"/>
      <c r="BF20" s="658"/>
      <c r="BG20" s="659">
        <v>5183</v>
      </c>
      <c r="BH20" s="660"/>
      <c r="BI20" s="660"/>
      <c r="BJ20" s="660"/>
      <c r="BK20" s="660"/>
      <c r="BL20" s="660"/>
      <c r="BM20" s="660"/>
      <c r="BN20" s="661"/>
      <c r="BO20" s="662">
        <v>0</v>
      </c>
      <c r="BP20" s="662"/>
      <c r="BQ20" s="662"/>
      <c r="BR20" s="662"/>
      <c r="BS20" s="663" t="s">
        <v>236</v>
      </c>
      <c r="BT20" s="663"/>
      <c r="BU20" s="663"/>
      <c r="BV20" s="663"/>
      <c r="BW20" s="663"/>
      <c r="BX20" s="663"/>
      <c r="BY20" s="663"/>
      <c r="BZ20" s="663"/>
      <c r="CA20" s="663"/>
      <c r="CB20" s="667"/>
      <c r="CD20" s="656" t="s">
        <v>278</v>
      </c>
      <c r="CE20" s="657"/>
      <c r="CF20" s="657"/>
      <c r="CG20" s="657"/>
      <c r="CH20" s="657"/>
      <c r="CI20" s="657"/>
      <c r="CJ20" s="657"/>
      <c r="CK20" s="657"/>
      <c r="CL20" s="657"/>
      <c r="CM20" s="657"/>
      <c r="CN20" s="657"/>
      <c r="CO20" s="657"/>
      <c r="CP20" s="657"/>
      <c r="CQ20" s="658"/>
      <c r="CR20" s="659">
        <v>55253057</v>
      </c>
      <c r="CS20" s="660"/>
      <c r="CT20" s="660"/>
      <c r="CU20" s="660"/>
      <c r="CV20" s="660"/>
      <c r="CW20" s="660"/>
      <c r="CX20" s="660"/>
      <c r="CY20" s="661"/>
      <c r="CZ20" s="662">
        <v>100</v>
      </c>
      <c r="DA20" s="662"/>
      <c r="DB20" s="662"/>
      <c r="DC20" s="662"/>
      <c r="DD20" s="668">
        <v>8006691</v>
      </c>
      <c r="DE20" s="660"/>
      <c r="DF20" s="660"/>
      <c r="DG20" s="660"/>
      <c r="DH20" s="660"/>
      <c r="DI20" s="660"/>
      <c r="DJ20" s="660"/>
      <c r="DK20" s="660"/>
      <c r="DL20" s="660"/>
      <c r="DM20" s="660"/>
      <c r="DN20" s="660"/>
      <c r="DO20" s="660"/>
      <c r="DP20" s="661"/>
      <c r="DQ20" s="668">
        <v>35034431</v>
      </c>
      <c r="DR20" s="660"/>
      <c r="DS20" s="660"/>
      <c r="DT20" s="660"/>
      <c r="DU20" s="660"/>
      <c r="DV20" s="660"/>
      <c r="DW20" s="660"/>
      <c r="DX20" s="660"/>
      <c r="DY20" s="660"/>
      <c r="DZ20" s="660"/>
      <c r="EA20" s="660"/>
      <c r="EB20" s="660"/>
      <c r="EC20" s="669"/>
    </row>
    <row r="21" spans="2:133" ht="11.25" customHeight="1" x14ac:dyDescent="0.2">
      <c r="B21" s="656" t="s">
        <v>279</v>
      </c>
      <c r="C21" s="657"/>
      <c r="D21" s="657"/>
      <c r="E21" s="657"/>
      <c r="F21" s="657"/>
      <c r="G21" s="657"/>
      <c r="H21" s="657"/>
      <c r="I21" s="657"/>
      <c r="J21" s="657"/>
      <c r="K21" s="657"/>
      <c r="L21" s="657"/>
      <c r="M21" s="657"/>
      <c r="N21" s="657"/>
      <c r="O21" s="657"/>
      <c r="P21" s="657"/>
      <c r="Q21" s="658"/>
      <c r="R21" s="659">
        <v>10347469</v>
      </c>
      <c r="S21" s="660"/>
      <c r="T21" s="660"/>
      <c r="U21" s="660"/>
      <c r="V21" s="660"/>
      <c r="W21" s="660"/>
      <c r="X21" s="660"/>
      <c r="Y21" s="661"/>
      <c r="Z21" s="662">
        <v>17.399999999999999</v>
      </c>
      <c r="AA21" s="662"/>
      <c r="AB21" s="662"/>
      <c r="AC21" s="662"/>
      <c r="AD21" s="663">
        <v>9228329</v>
      </c>
      <c r="AE21" s="663"/>
      <c r="AF21" s="663"/>
      <c r="AG21" s="663"/>
      <c r="AH21" s="663"/>
      <c r="AI21" s="663"/>
      <c r="AJ21" s="663"/>
      <c r="AK21" s="663"/>
      <c r="AL21" s="664">
        <v>32.1</v>
      </c>
      <c r="AM21" s="665"/>
      <c r="AN21" s="665"/>
      <c r="AO21" s="666"/>
      <c r="AP21" s="656" t="s">
        <v>280</v>
      </c>
      <c r="AQ21" s="675"/>
      <c r="AR21" s="675"/>
      <c r="AS21" s="675"/>
      <c r="AT21" s="675"/>
      <c r="AU21" s="675"/>
      <c r="AV21" s="675"/>
      <c r="AW21" s="675"/>
      <c r="AX21" s="675"/>
      <c r="AY21" s="675"/>
      <c r="AZ21" s="675"/>
      <c r="BA21" s="675"/>
      <c r="BB21" s="675"/>
      <c r="BC21" s="675"/>
      <c r="BD21" s="675"/>
      <c r="BE21" s="675"/>
      <c r="BF21" s="676"/>
      <c r="BG21" s="659">
        <v>5183</v>
      </c>
      <c r="BH21" s="660"/>
      <c r="BI21" s="660"/>
      <c r="BJ21" s="660"/>
      <c r="BK21" s="660"/>
      <c r="BL21" s="660"/>
      <c r="BM21" s="660"/>
      <c r="BN21" s="661"/>
      <c r="BO21" s="662">
        <v>0</v>
      </c>
      <c r="BP21" s="662"/>
      <c r="BQ21" s="662"/>
      <c r="BR21" s="662"/>
      <c r="BS21" s="663" t="s">
        <v>236</v>
      </c>
      <c r="BT21" s="663"/>
      <c r="BU21" s="663"/>
      <c r="BV21" s="663"/>
      <c r="BW21" s="663"/>
      <c r="BX21" s="663"/>
      <c r="BY21" s="663"/>
      <c r="BZ21" s="663"/>
      <c r="CA21" s="663"/>
      <c r="CB21" s="667"/>
      <c r="CD21" s="680"/>
      <c r="CE21" s="681"/>
      <c r="CF21" s="681"/>
      <c r="CG21" s="681"/>
      <c r="CH21" s="681"/>
      <c r="CI21" s="681"/>
      <c r="CJ21" s="681"/>
      <c r="CK21" s="681"/>
      <c r="CL21" s="681"/>
      <c r="CM21" s="681"/>
      <c r="CN21" s="681"/>
      <c r="CO21" s="681"/>
      <c r="CP21" s="681"/>
      <c r="CQ21" s="682"/>
      <c r="CR21" s="683"/>
      <c r="CS21" s="678"/>
      <c r="CT21" s="678"/>
      <c r="CU21" s="678"/>
      <c r="CV21" s="678"/>
      <c r="CW21" s="678"/>
      <c r="CX21" s="678"/>
      <c r="CY21" s="684"/>
      <c r="CZ21" s="685"/>
      <c r="DA21" s="685"/>
      <c r="DB21" s="685"/>
      <c r="DC21" s="685"/>
      <c r="DD21" s="677"/>
      <c r="DE21" s="678"/>
      <c r="DF21" s="678"/>
      <c r="DG21" s="678"/>
      <c r="DH21" s="678"/>
      <c r="DI21" s="678"/>
      <c r="DJ21" s="678"/>
      <c r="DK21" s="678"/>
      <c r="DL21" s="678"/>
      <c r="DM21" s="678"/>
      <c r="DN21" s="678"/>
      <c r="DO21" s="678"/>
      <c r="DP21" s="684"/>
      <c r="DQ21" s="677"/>
      <c r="DR21" s="678"/>
      <c r="DS21" s="678"/>
      <c r="DT21" s="678"/>
      <c r="DU21" s="678"/>
      <c r="DV21" s="678"/>
      <c r="DW21" s="678"/>
      <c r="DX21" s="678"/>
      <c r="DY21" s="678"/>
      <c r="DZ21" s="678"/>
      <c r="EA21" s="678"/>
      <c r="EB21" s="678"/>
      <c r="EC21" s="679"/>
    </row>
    <row r="22" spans="2:133" ht="11.25" customHeight="1" x14ac:dyDescent="0.2">
      <c r="B22" s="656" t="s">
        <v>281</v>
      </c>
      <c r="C22" s="657"/>
      <c r="D22" s="657"/>
      <c r="E22" s="657"/>
      <c r="F22" s="657"/>
      <c r="G22" s="657"/>
      <c r="H22" s="657"/>
      <c r="I22" s="657"/>
      <c r="J22" s="657"/>
      <c r="K22" s="657"/>
      <c r="L22" s="657"/>
      <c r="M22" s="657"/>
      <c r="N22" s="657"/>
      <c r="O22" s="657"/>
      <c r="P22" s="657"/>
      <c r="Q22" s="658"/>
      <c r="R22" s="659">
        <v>9228329</v>
      </c>
      <c r="S22" s="660"/>
      <c r="T22" s="660"/>
      <c r="U22" s="660"/>
      <c r="V22" s="660"/>
      <c r="W22" s="660"/>
      <c r="X22" s="660"/>
      <c r="Y22" s="661"/>
      <c r="Z22" s="662">
        <v>15.5</v>
      </c>
      <c r="AA22" s="662"/>
      <c r="AB22" s="662"/>
      <c r="AC22" s="662"/>
      <c r="AD22" s="663">
        <v>9228329</v>
      </c>
      <c r="AE22" s="663"/>
      <c r="AF22" s="663"/>
      <c r="AG22" s="663"/>
      <c r="AH22" s="663"/>
      <c r="AI22" s="663"/>
      <c r="AJ22" s="663"/>
      <c r="AK22" s="663"/>
      <c r="AL22" s="664">
        <v>32.1</v>
      </c>
      <c r="AM22" s="665"/>
      <c r="AN22" s="665"/>
      <c r="AO22" s="666"/>
      <c r="AP22" s="656" t="s">
        <v>282</v>
      </c>
      <c r="AQ22" s="675"/>
      <c r="AR22" s="675"/>
      <c r="AS22" s="675"/>
      <c r="AT22" s="675"/>
      <c r="AU22" s="675"/>
      <c r="AV22" s="675"/>
      <c r="AW22" s="675"/>
      <c r="AX22" s="675"/>
      <c r="AY22" s="675"/>
      <c r="AZ22" s="675"/>
      <c r="BA22" s="675"/>
      <c r="BB22" s="675"/>
      <c r="BC22" s="675"/>
      <c r="BD22" s="675"/>
      <c r="BE22" s="675"/>
      <c r="BF22" s="676"/>
      <c r="BG22" s="659" t="s">
        <v>236</v>
      </c>
      <c r="BH22" s="660"/>
      <c r="BI22" s="660"/>
      <c r="BJ22" s="660"/>
      <c r="BK22" s="660"/>
      <c r="BL22" s="660"/>
      <c r="BM22" s="660"/>
      <c r="BN22" s="661"/>
      <c r="BO22" s="662" t="s">
        <v>236</v>
      </c>
      <c r="BP22" s="662"/>
      <c r="BQ22" s="662"/>
      <c r="BR22" s="662"/>
      <c r="BS22" s="663" t="s">
        <v>236</v>
      </c>
      <c r="BT22" s="663"/>
      <c r="BU22" s="663"/>
      <c r="BV22" s="663"/>
      <c r="BW22" s="663"/>
      <c r="BX22" s="663"/>
      <c r="BY22" s="663"/>
      <c r="BZ22" s="663"/>
      <c r="CA22" s="663"/>
      <c r="CB22" s="667"/>
      <c r="CD22" s="641" t="s">
        <v>283</v>
      </c>
      <c r="CE22" s="642"/>
      <c r="CF22" s="642"/>
      <c r="CG22" s="642"/>
      <c r="CH22" s="642"/>
      <c r="CI22" s="642"/>
      <c r="CJ22" s="642"/>
      <c r="CK22" s="642"/>
      <c r="CL22" s="642"/>
      <c r="CM22" s="642"/>
      <c r="CN22" s="642"/>
      <c r="CO22" s="642"/>
      <c r="CP22" s="642"/>
      <c r="CQ22" s="642"/>
      <c r="CR22" s="642"/>
      <c r="CS22" s="642"/>
      <c r="CT22" s="642"/>
      <c r="CU22" s="642"/>
      <c r="CV22" s="642"/>
      <c r="CW22" s="642"/>
      <c r="CX22" s="642"/>
      <c r="CY22" s="642"/>
      <c r="CZ22" s="642"/>
      <c r="DA22" s="642"/>
      <c r="DB22" s="642"/>
      <c r="DC22" s="642"/>
      <c r="DD22" s="642"/>
      <c r="DE22" s="642"/>
      <c r="DF22" s="642"/>
      <c r="DG22" s="642"/>
      <c r="DH22" s="642"/>
      <c r="DI22" s="642"/>
      <c r="DJ22" s="642"/>
      <c r="DK22" s="642"/>
      <c r="DL22" s="642"/>
      <c r="DM22" s="642"/>
      <c r="DN22" s="642"/>
      <c r="DO22" s="642"/>
      <c r="DP22" s="642"/>
      <c r="DQ22" s="642"/>
      <c r="DR22" s="642"/>
      <c r="DS22" s="642"/>
      <c r="DT22" s="642"/>
      <c r="DU22" s="642"/>
      <c r="DV22" s="642"/>
      <c r="DW22" s="642"/>
      <c r="DX22" s="642"/>
      <c r="DY22" s="642"/>
      <c r="DZ22" s="642"/>
      <c r="EA22" s="642"/>
      <c r="EB22" s="642"/>
      <c r="EC22" s="643"/>
    </row>
    <row r="23" spans="2:133" ht="11.25" customHeight="1" x14ac:dyDescent="0.2">
      <c r="B23" s="656" t="s">
        <v>284</v>
      </c>
      <c r="C23" s="657"/>
      <c r="D23" s="657"/>
      <c r="E23" s="657"/>
      <c r="F23" s="657"/>
      <c r="G23" s="657"/>
      <c r="H23" s="657"/>
      <c r="I23" s="657"/>
      <c r="J23" s="657"/>
      <c r="K23" s="657"/>
      <c r="L23" s="657"/>
      <c r="M23" s="657"/>
      <c r="N23" s="657"/>
      <c r="O23" s="657"/>
      <c r="P23" s="657"/>
      <c r="Q23" s="658"/>
      <c r="R23" s="659">
        <v>1119140</v>
      </c>
      <c r="S23" s="660"/>
      <c r="T23" s="660"/>
      <c r="U23" s="660"/>
      <c r="V23" s="660"/>
      <c r="W23" s="660"/>
      <c r="X23" s="660"/>
      <c r="Y23" s="661"/>
      <c r="Z23" s="662">
        <v>1.9</v>
      </c>
      <c r="AA23" s="662"/>
      <c r="AB23" s="662"/>
      <c r="AC23" s="662"/>
      <c r="AD23" s="663" t="s">
        <v>236</v>
      </c>
      <c r="AE23" s="663"/>
      <c r="AF23" s="663"/>
      <c r="AG23" s="663"/>
      <c r="AH23" s="663"/>
      <c r="AI23" s="663"/>
      <c r="AJ23" s="663"/>
      <c r="AK23" s="663"/>
      <c r="AL23" s="664" t="s">
        <v>236</v>
      </c>
      <c r="AM23" s="665"/>
      <c r="AN23" s="665"/>
      <c r="AO23" s="666"/>
      <c r="AP23" s="656" t="s">
        <v>285</v>
      </c>
      <c r="AQ23" s="675"/>
      <c r="AR23" s="675"/>
      <c r="AS23" s="675"/>
      <c r="AT23" s="675"/>
      <c r="AU23" s="675"/>
      <c r="AV23" s="675"/>
      <c r="AW23" s="675"/>
      <c r="AX23" s="675"/>
      <c r="AY23" s="675"/>
      <c r="AZ23" s="675"/>
      <c r="BA23" s="675"/>
      <c r="BB23" s="675"/>
      <c r="BC23" s="675"/>
      <c r="BD23" s="675"/>
      <c r="BE23" s="675"/>
      <c r="BF23" s="676"/>
      <c r="BG23" s="659" t="s">
        <v>236</v>
      </c>
      <c r="BH23" s="660"/>
      <c r="BI23" s="660"/>
      <c r="BJ23" s="660"/>
      <c r="BK23" s="660"/>
      <c r="BL23" s="660"/>
      <c r="BM23" s="660"/>
      <c r="BN23" s="661"/>
      <c r="BO23" s="662" t="s">
        <v>236</v>
      </c>
      <c r="BP23" s="662"/>
      <c r="BQ23" s="662"/>
      <c r="BR23" s="662"/>
      <c r="BS23" s="663" t="s">
        <v>236</v>
      </c>
      <c r="BT23" s="663"/>
      <c r="BU23" s="663"/>
      <c r="BV23" s="663"/>
      <c r="BW23" s="663"/>
      <c r="BX23" s="663"/>
      <c r="BY23" s="663"/>
      <c r="BZ23" s="663"/>
      <c r="CA23" s="663"/>
      <c r="CB23" s="667"/>
      <c r="CD23" s="641" t="s">
        <v>224</v>
      </c>
      <c r="CE23" s="642"/>
      <c r="CF23" s="642"/>
      <c r="CG23" s="642"/>
      <c r="CH23" s="642"/>
      <c r="CI23" s="642"/>
      <c r="CJ23" s="642"/>
      <c r="CK23" s="642"/>
      <c r="CL23" s="642"/>
      <c r="CM23" s="642"/>
      <c r="CN23" s="642"/>
      <c r="CO23" s="642"/>
      <c r="CP23" s="642"/>
      <c r="CQ23" s="643"/>
      <c r="CR23" s="641" t="s">
        <v>286</v>
      </c>
      <c r="CS23" s="642"/>
      <c r="CT23" s="642"/>
      <c r="CU23" s="642"/>
      <c r="CV23" s="642"/>
      <c r="CW23" s="642"/>
      <c r="CX23" s="642"/>
      <c r="CY23" s="643"/>
      <c r="CZ23" s="641" t="s">
        <v>287</v>
      </c>
      <c r="DA23" s="642"/>
      <c r="DB23" s="642"/>
      <c r="DC23" s="643"/>
      <c r="DD23" s="641" t="s">
        <v>288</v>
      </c>
      <c r="DE23" s="642"/>
      <c r="DF23" s="642"/>
      <c r="DG23" s="642"/>
      <c r="DH23" s="642"/>
      <c r="DI23" s="642"/>
      <c r="DJ23" s="642"/>
      <c r="DK23" s="643"/>
      <c r="DL23" s="686" t="s">
        <v>289</v>
      </c>
      <c r="DM23" s="687"/>
      <c r="DN23" s="687"/>
      <c r="DO23" s="687"/>
      <c r="DP23" s="687"/>
      <c r="DQ23" s="687"/>
      <c r="DR23" s="687"/>
      <c r="DS23" s="687"/>
      <c r="DT23" s="687"/>
      <c r="DU23" s="687"/>
      <c r="DV23" s="688"/>
      <c r="DW23" s="641" t="s">
        <v>290</v>
      </c>
      <c r="DX23" s="642"/>
      <c r="DY23" s="642"/>
      <c r="DZ23" s="642"/>
      <c r="EA23" s="642"/>
      <c r="EB23" s="642"/>
      <c r="EC23" s="643"/>
    </row>
    <row r="24" spans="2:133" ht="11.25" customHeight="1" x14ac:dyDescent="0.2">
      <c r="B24" s="656" t="s">
        <v>291</v>
      </c>
      <c r="C24" s="657"/>
      <c r="D24" s="657"/>
      <c r="E24" s="657"/>
      <c r="F24" s="657"/>
      <c r="G24" s="657"/>
      <c r="H24" s="657"/>
      <c r="I24" s="657"/>
      <c r="J24" s="657"/>
      <c r="K24" s="657"/>
      <c r="L24" s="657"/>
      <c r="M24" s="657"/>
      <c r="N24" s="657"/>
      <c r="O24" s="657"/>
      <c r="P24" s="657"/>
      <c r="Q24" s="658"/>
      <c r="R24" s="659" t="s">
        <v>236</v>
      </c>
      <c r="S24" s="660"/>
      <c r="T24" s="660"/>
      <c r="U24" s="660"/>
      <c r="V24" s="660"/>
      <c r="W24" s="660"/>
      <c r="X24" s="660"/>
      <c r="Y24" s="661"/>
      <c r="Z24" s="662" t="s">
        <v>236</v>
      </c>
      <c r="AA24" s="662"/>
      <c r="AB24" s="662"/>
      <c r="AC24" s="662"/>
      <c r="AD24" s="663" t="s">
        <v>236</v>
      </c>
      <c r="AE24" s="663"/>
      <c r="AF24" s="663"/>
      <c r="AG24" s="663"/>
      <c r="AH24" s="663"/>
      <c r="AI24" s="663"/>
      <c r="AJ24" s="663"/>
      <c r="AK24" s="663"/>
      <c r="AL24" s="664" t="s">
        <v>236</v>
      </c>
      <c r="AM24" s="665"/>
      <c r="AN24" s="665"/>
      <c r="AO24" s="666"/>
      <c r="AP24" s="656" t="s">
        <v>292</v>
      </c>
      <c r="AQ24" s="675"/>
      <c r="AR24" s="675"/>
      <c r="AS24" s="675"/>
      <c r="AT24" s="675"/>
      <c r="AU24" s="675"/>
      <c r="AV24" s="675"/>
      <c r="AW24" s="675"/>
      <c r="AX24" s="675"/>
      <c r="AY24" s="675"/>
      <c r="AZ24" s="675"/>
      <c r="BA24" s="675"/>
      <c r="BB24" s="675"/>
      <c r="BC24" s="675"/>
      <c r="BD24" s="675"/>
      <c r="BE24" s="675"/>
      <c r="BF24" s="676"/>
      <c r="BG24" s="659" t="s">
        <v>236</v>
      </c>
      <c r="BH24" s="660"/>
      <c r="BI24" s="660"/>
      <c r="BJ24" s="660"/>
      <c r="BK24" s="660"/>
      <c r="BL24" s="660"/>
      <c r="BM24" s="660"/>
      <c r="BN24" s="661"/>
      <c r="BO24" s="662" t="s">
        <v>236</v>
      </c>
      <c r="BP24" s="662"/>
      <c r="BQ24" s="662"/>
      <c r="BR24" s="662"/>
      <c r="BS24" s="663" t="s">
        <v>236</v>
      </c>
      <c r="BT24" s="663"/>
      <c r="BU24" s="663"/>
      <c r="BV24" s="663"/>
      <c r="BW24" s="663"/>
      <c r="BX24" s="663"/>
      <c r="BY24" s="663"/>
      <c r="BZ24" s="663"/>
      <c r="CA24" s="663"/>
      <c r="CB24" s="667"/>
      <c r="CD24" s="645" t="s">
        <v>293</v>
      </c>
      <c r="CE24" s="646"/>
      <c r="CF24" s="646"/>
      <c r="CG24" s="646"/>
      <c r="CH24" s="646"/>
      <c r="CI24" s="646"/>
      <c r="CJ24" s="646"/>
      <c r="CK24" s="646"/>
      <c r="CL24" s="646"/>
      <c r="CM24" s="646"/>
      <c r="CN24" s="646"/>
      <c r="CO24" s="646"/>
      <c r="CP24" s="646"/>
      <c r="CQ24" s="647"/>
      <c r="CR24" s="648">
        <v>26195359</v>
      </c>
      <c r="CS24" s="649"/>
      <c r="CT24" s="649"/>
      <c r="CU24" s="649"/>
      <c r="CV24" s="649"/>
      <c r="CW24" s="649"/>
      <c r="CX24" s="649"/>
      <c r="CY24" s="650"/>
      <c r="CZ24" s="653">
        <v>47.4</v>
      </c>
      <c r="DA24" s="654"/>
      <c r="DB24" s="654"/>
      <c r="DC24" s="670"/>
      <c r="DD24" s="694">
        <v>16272758</v>
      </c>
      <c r="DE24" s="649"/>
      <c r="DF24" s="649"/>
      <c r="DG24" s="649"/>
      <c r="DH24" s="649"/>
      <c r="DI24" s="649"/>
      <c r="DJ24" s="649"/>
      <c r="DK24" s="650"/>
      <c r="DL24" s="694">
        <v>16011325</v>
      </c>
      <c r="DM24" s="649"/>
      <c r="DN24" s="649"/>
      <c r="DO24" s="649"/>
      <c r="DP24" s="649"/>
      <c r="DQ24" s="649"/>
      <c r="DR24" s="649"/>
      <c r="DS24" s="649"/>
      <c r="DT24" s="649"/>
      <c r="DU24" s="649"/>
      <c r="DV24" s="650"/>
      <c r="DW24" s="653">
        <v>55.8</v>
      </c>
      <c r="DX24" s="654"/>
      <c r="DY24" s="654"/>
      <c r="DZ24" s="654"/>
      <c r="EA24" s="654"/>
      <c r="EB24" s="654"/>
      <c r="EC24" s="655"/>
    </row>
    <row r="25" spans="2:133" ht="11.25" customHeight="1" x14ac:dyDescent="0.2">
      <c r="B25" s="656" t="s">
        <v>294</v>
      </c>
      <c r="C25" s="657"/>
      <c r="D25" s="657"/>
      <c r="E25" s="657"/>
      <c r="F25" s="657"/>
      <c r="G25" s="657"/>
      <c r="H25" s="657"/>
      <c r="I25" s="657"/>
      <c r="J25" s="657"/>
      <c r="K25" s="657"/>
      <c r="L25" s="657"/>
      <c r="M25" s="657"/>
      <c r="N25" s="657"/>
      <c r="O25" s="657"/>
      <c r="P25" s="657"/>
      <c r="Q25" s="658"/>
      <c r="R25" s="659">
        <v>29765841</v>
      </c>
      <c r="S25" s="660"/>
      <c r="T25" s="660"/>
      <c r="U25" s="660"/>
      <c r="V25" s="660"/>
      <c r="W25" s="660"/>
      <c r="X25" s="660"/>
      <c r="Y25" s="661"/>
      <c r="Z25" s="662">
        <v>50.1</v>
      </c>
      <c r="AA25" s="662"/>
      <c r="AB25" s="662"/>
      <c r="AC25" s="662"/>
      <c r="AD25" s="663">
        <v>28646701</v>
      </c>
      <c r="AE25" s="663"/>
      <c r="AF25" s="663"/>
      <c r="AG25" s="663"/>
      <c r="AH25" s="663"/>
      <c r="AI25" s="663"/>
      <c r="AJ25" s="663"/>
      <c r="AK25" s="663"/>
      <c r="AL25" s="664">
        <v>99.8</v>
      </c>
      <c r="AM25" s="665"/>
      <c r="AN25" s="665"/>
      <c r="AO25" s="666"/>
      <c r="AP25" s="656" t="s">
        <v>295</v>
      </c>
      <c r="AQ25" s="675"/>
      <c r="AR25" s="675"/>
      <c r="AS25" s="675"/>
      <c r="AT25" s="675"/>
      <c r="AU25" s="675"/>
      <c r="AV25" s="675"/>
      <c r="AW25" s="675"/>
      <c r="AX25" s="675"/>
      <c r="AY25" s="675"/>
      <c r="AZ25" s="675"/>
      <c r="BA25" s="675"/>
      <c r="BB25" s="675"/>
      <c r="BC25" s="675"/>
      <c r="BD25" s="675"/>
      <c r="BE25" s="675"/>
      <c r="BF25" s="676"/>
      <c r="BG25" s="659" t="s">
        <v>236</v>
      </c>
      <c r="BH25" s="660"/>
      <c r="BI25" s="660"/>
      <c r="BJ25" s="660"/>
      <c r="BK25" s="660"/>
      <c r="BL25" s="660"/>
      <c r="BM25" s="660"/>
      <c r="BN25" s="661"/>
      <c r="BO25" s="662" t="s">
        <v>236</v>
      </c>
      <c r="BP25" s="662"/>
      <c r="BQ25" s="662"/>
      <c r="BR25" s="662"/>
      <c r="BS25" s="663" t="s">
        <v>236</v>
      </c>
      <c r="BT25" s="663"/>
      <c r="BU25" s="663"/>
      <c r="BV25" s="663"/>
      <c r="BW25" s="663"/>
      <c r="BX25" s="663"/>
      <c r="BY25" s="663"/>
      <c r="BZ25" s="663"/>
      <c r="CA25" s="663"/>
      <c r="CB25" s="667"/>
      <c r="CD25" s="656" t="s">
        <v>296</v>
      </c>
      <c r="CE25" s="657"/>
      <c r="CF25" s="657"/>
      <c r="CG25" s="657"/>
      <c r="CH25" s="657"/>
      <c r="CI25" s="657"/>
      <c r="CJ25" s="657"/>
      <c r="CK25" s="657"/>
      <c r="CL25" s="657"/>
      <c r="CM25" s="657"/>
      <c r="CN25" s="657"/>
      <c r="CO25" s="657"/>
      <c r="CP25" s="657"/>
      <c r="CQ25" s="658"/>
      <c r="CR25" s="659">
        <v>8267920</v>
      </c>
      <c r="CS25" s="691"/>
      <c r="CT25" s="691"/>
      <c r="CU25" s="691"/>
      <c r="CV25" s="691"/>
      <c r="CW25" s="691"/>
      <c r="CX25" s="691"/>
      <c r="CY25" s="692"/>
      <c r="CZ25" s="664">
        <v>15</v>
      </c>
      <c r="DA25" s="689"/>
      <c r="DB25" s="689"/>
      <c r="DC25" s="693"/>
      <c r="DD25" s="668">
        <v>7667481</v>
      </c>
      <c r="DE25" s="691"/>
      <c r="DF25" s="691"/>
      <c r="DG25" s="691"/>
      <c r="DH25" s="691"/>
      <c r="DI25" s="691"/>
      <c r="DJ25" s="691"/>
      <c r="DK25" s="692"/>
      <c r="DL25" s="668">
        <v>7580338</v>
      </c>
      <c r="DM25" s="691"/>
      <c r="DN25" s="691"/>
      <c r="DO25" s="691"/>
      <c r="DP25" s="691"/>
      <c r="DQ25" s="691"/>
      <c r="DR25" s="691"/>
      <c r="DS25" s="691"/>
      <c r="DT25" s="691"/>
      <c r="DU25" s="691"/>
      <c r="DV25" s="692"/>
      <c r="DW25" s="664">
        <v>26.4</v>
      </c>
      <c r="DX25" s="689"/>
      <c r="DY25" s="689"/>
      <c r="DZ25" s="689"/>
      <c r="EA25" s="689"/>
      <c r="EB25" s="689"/>
      <c r="EC25" s="690"/>
    </row>
    <row r="26" spans="2:133" ht="11.25" customHeight="1" x14ac:dyDescent="0.2">
      <c r="B26" s="656" t="s">
        <v>297</v>
      </c>
      <c r="C26" s="657"/>
      <c r="D26" s="657"/>
      <c r="E26" s="657"/>
      <c r="F26" s="657"/>
      <c r="G26" s="657"/>
      <c r="H26" s="657"/>
      <c r="I26" s="657"/>
      <c r="J26" s="657"/>
      <c r="K26" s="657"/>
      <c r="L26" s="657"/>
      <c r="M26" s="657"/>
      <c r="N26" s="657"/>
      <c r="O26" s="657"/>
      <c r="P26" s="657"/>
      <c r="Q26" s="658"/>
      <c r="R26" s="659">
        <v>10466</v>
      </c>
      <c r="S26" s="660"/>
      <c r="T26" s="660"/>
      <c r="U26" s="660"/>
      <c r="V26" s="660"/>
      <c r="W26" s="660"/>
      <c r="X26" s="660"/>
      <c r="Y26" s="661"/>
      <c r="Z26" s="662">
        <v>0</v>
      </c>
      <c r="AA26" s="662"/>
      <c r="AB26" s="662"/>
      <c r="AC26" s="662"/>
      <c r="AD26" s="663">
        <v>10466</v>
      </c>
      <c r="AE26" s="663"/>
      <c r="AF26" s="663"/>
      <c r="AG26" s="663"/>
      <c r="AH26" s="663"/>
      <c r="AI26" s="663"/>
      <c r="AJ26" s="663"/>
      <c r="AK26" s="663"/>
      <c r="AL26" s="664">
        <v>0</v>
      </c>
      <c r="AM26" s="665"/>
      <c r="AN26" s="665"/>
      <c r="AO26" s="666"/>
      <c r="AP26" s="656" t="s">
        <v>298</v>
      </c>
      <c r="AQ26" s="675"/>
      <c r="AR26" s="675"/>
      <c r="AS26" s="675"/>
      <c r="AT26" s="675"/>
      <c r="AU26" s="675"/>
      <c r="AV26" s="675"/>
      <c r="AW26" s="675"/>
      <c r="AX26" s="675"/>
      <c r="AY26" s="675"/>
      <c r="AZ26" s="675"/>
      <c r="BA26" s="675"/>
      <c r="BB26" s="675"/>
      <c r="BC26" s="675"/>
      <c r="BD26" s="675"/>
      <c r="BE26" s="675"/>
      <c r="BF26" s="676"/>
      <c r="BG26" s="659" t="s">
        <v>236</v>
      </c>
      <c r="BH26" s="660"/>
      <c r="BI26" s="660"/>
      <c r="BJ26" s="660"/>
      <c r="BK26" s="660"/>
      <c r="BL26" s="660"/>
      <c r="BM26" s="660"/>
      <c r="BN26" s="661"/>
      <c r="BO26" s="662" t="s">
        <v>236</v>
      </c>
      <c r="BP26" s="662"/>
      <c r="BQ26" s="662"/>
      <c r="BR26" s="662"/>
      <c r="BS26" s="663" t="s">
        <v>236</v>
      </c>
      <c r="BT26" s="663"/>
      <c r="BU26" s="663"/>
      <c r="BV26" s="663"/>
      <c r="BW26" s="663"/>
      <c r="BX26" s="663"/>
      <c r="BY26" s="663"/>
      <c r="BZ26" s="663"/>
      <c r="CA26" s="663"/>
      <c r="CB26" s="667"/>
      <c r="CD26" s="656" t="s">
        <v>299</v>
      </c>
      <c r="CE26" s="657"/>
      <c r="CF26" s="657"/>
      <c r="CG26" s="657"/>
      <c r="CH26" s="657"/>
      <c r="CI26" s="657"/>
      <c r="CJ26" s="657"/>
      <c r="CK26" s="657"/>
      <c r="CL26" s="657"/>
      <c r="CM26" s="657"/>
      <c r="CN26" s="657"/>
      <c r="CO26" s="657"/>
      <c r="CP26" s="657"/>
      <c r="CQ26" s="658"/>
      <c r="CR26" s="659">
        <v>5199472</v>
      </c>
      <c r="CS26" s="660"/>
      <c r="CT26" s="660"/>
      <c r="CU26" s="660"/>
      <c r="CV26" s="660"/>
      <c r="CW26" s="660"/>
      <c r="CX26" s="660"/>
      <c r="CY26" s="661"/>
      <c r="CZ26" s="664">
        <v>9.4</v>
      </c>
      <c r="DA26" s="689"/>
      <c r="DB26" s="689"/>
      <c r="DC26" s="693"/>
      <c r="DD26" s="668">
        <v>4866064</v>
      </c>
      <c r="DE26" s="660"/>
      <c r="DF26" s="660"/>
      <c r="DG26" s="660"/>
      <c r="DH26" s="660"/>
      <c r="DI26" s="660"/>
      <c r="DJ26" s="660"/>
      <c r="DK26" s="661"/>
      <c r="DL26" s="668" t="s">
        <v>236</v>
      </c>
      <c r="DM26" s="660"/>
      <c r="DN26" s="660"/>
      <c r="DO26" s="660"/>
      <c r="DP26" s="660"/>
      <c r="DQ26" s="660"/>
      <c r="DR26" s="660"/>
      <c r="DS26" s="660"/>
      <c r="DT26" s="660"/>
      <c r="DU26" s="660"/>
      <c r="DV26" s="661"/>
      <c r="DW26" s="664" t="s">
        <v>236</v>
      </c>
      <c r="DX26" s="689"/>
      <c r="DY26" s="689"/>
      <c r="DZ26" s="689"/>
      <c r="EA26" s="689"/>
      <c r="EB26" s="689"/>
      <c r="EC26" s="690"/>
    </row>
    <row r="27" spans="2:133" ht="11.25" customHeight="1" x14ac:dyDescent="0.2">
      <c r="B27" s="656" t="s">
        <v>300</v>
      </c>
      <c r="C27" s="657"/>
      <c r="D27" s="657"/>
      <c r="E27" s="657"/>
      <c r="F27" s="657"/>
      <c r="G27" s="657"/>
      <c r="H27" s="657"/>
      <c r="I27" s="657"/>
      <c r="J27" s="657"/>
      <c r="K27" s="657"/>
      <c r="L27" s="657"/>
      <c r="M27" s="657"/>
      <c r="N27" s="657"/>
      <c r="O27" s="657"/>
      <c r="P27" s="657"/>
      <c r="Q27" s="658"/>
      <c r="R27" s="659">
        <v>244073</v>
      </c>
      <c r="S27" s="660"/>
      <c r="T27" s="660"/>
      <c r="U27" s="660"/>
      <c r="V27" s="660"/>
      <c r="W27" s="660"/>
      <c r="X27" s="660"/>
      <c r="Y27" s="661"/>
      <c r="Z27" s="662">
        <v>0.4</v>
      </c>
      <c r="AA27" s="662"/>
      <c r="AB27" s="662"/>
      <c r="AC27" s="662"/>
      <c r="AD27" s="663" t="s">
        <v>236</v>
      </c>
      <c r="AE27" s="663"/>
      <c r="AF27" s="663"/>
      <c r="AG27" s="663"/>
      <c r="AH27" s="663"/>
      <c r="AI27" s="663"/>
      <c r="AJ27" s="663"/>
      <c r="AK27" s="663"/>
      <c r="AL27" s="664" t="s">
        <v>236</v>
      </c>
      <c r="AM27" s="665"/>
      <c r="AN27" s="665"/>
      <c r="AO27" s="666"/>
      <c r="AP27" s="656" t="s">
        <v>301</v>
      </c>
      <c r="AQ27" s="657"/>
      <c r="AR27" s="657"/>
      <c r="AS27" s="657"/>
      <c r="AT27" s="657"/>
      <c r="AU27" s="657"/>
      <c r="AV27" s="657"/>
      <c r="AW27" s="657"/>
      <c r="AX27" s="657"/>
      <c r="AY27" s="657"/>
      <c r="AZ27" s="657"/>
      <c r="BA27" s="657"/>
      <c r="BB27" s="657"/>
      <c r="BC27" s="657"/>
      <c r="BD27" s="657"/>
      <c r="BE27" s="657"/>
      <c r="BF27" s="658"/>
      <c r="BG27" s="659">
        <v>15894260</v>
      </c>
      <c r="BH27" s="660"/>
      <c r="BI27" s="660"/>
      <c r="BJ27" s="660"/>
      <c r="BK27" s="660"/>
      <c r="BL27" s="660"/>
      <c r="BM27" s="660"/>
      <c r="BN27" s="661"/>
      <c r="BO27" s="662">
        <v>100</v>
      </c>
      <c r="BP27" s="662"/>
      <c r="BQ27" s="662"/>
      <c r="BR27" s="662"/>
      <c r="BS27" s="663">
        <v>292819</v>
      </c>
      <c r="BT27" s="663"/>
      <c r="BU27" s="663"/>
      <c r="BV27" s="663"/>
      <c r="BW27" s="663"/>
      <c r="BX27" s="663"/>
      <c r="BY27" s="663"/>
      <c r="BZ27" s="663"/>
      <c r="CA27" s="663"/>
      <c r="CB27" s="667"/>
      <c r="CD27" s="656" t="s">
        <v>302</v>
      </c>
      <c r="CE27" s="657"/>
      <c r="CF27" s="657"/>
      <c r="CG27" s="657"/>
      <c r="CH27" s="657"/>
      <c r="CI27" s="657"/>
      <c r="CJ27" s="657"/>
      <c r="CK27" s="657"/>
      <c r="CL27" s="657"/>
      <c r="CM27" s="657"/>
      <c r="CN27" s="657"/>
      <c r="CO27" s="657"/>
      <c r="CP27" s="657"/>
      <c r="CQ27" s="658"/>
      <c r="CR27" s="659">
        <v>12721190</v>
      </c>
      <c r="CS27" s="691"/>
      <c r="CT27" s="691"/>
      <c r="CU27" s="691"/>
      <c r="CV27" s="691"/>
      <c r="CW27" s="691"/>
      <c r="CX27" s="691"/>
      <c r="CY27" s="692"/>
      <c r="CZ27" s="664">
        <v>23</v>
      </c>
      <c r="DA27" s="689"/>
      <c r="DB27" s="689"/>
      <c r="DC27" s="693"/>
      <c r="DD27" s="668">
        <v>3586123</v>
      </c>
      <c r="DE27" s="691"/>
      <c r="DF27" s="691"/>
      <c r="DG27" s="691"/>
      <c r="DH27" s="691"/>
      <c r="DI27" s="691"/>
      <c r="DJ27" s="691"/>
      <c r="DK27" s="692"/>
      <c r="DL27" s="668">
        <v>3411833</v>
      </c>
      <c r="DM27" s="691"/>
      <c r="DN27" s="691"/>
      <c r="DO27" s="691"/>
      <c r="DP27" s="691"/>
      <c r="DQ27" s="691"/>
      <c r="DR27" s="691"/>
      <c r="DS27" s="691"/>
      <c r="DT27" s="691"/>
      <c r="DU27" s="691"/>
      <c r="DV27" s="692"/>
      <c r="DW27" s="664">
        <v>11.9</v>
      </c>
      <c r="DX27" s="689"/>
      <c r="DY27" s="689"/>
      <c r="DZ27" s="689"/>
      <c r="EA27" s="689"/>
      <c r="EB27" s="689"/>
      <c r="EC27" s="690"/>
    </row>
    <row r="28" spans="2:133" ht="11.25" customHeight="1" x14ac:dyDescent="0.2">
      <c r="B28" s="656" t="s">
        <v>303</v>
      </c>
      <c r="C28" s="657"/>
      <c r="D28" s="657"/>
      <c r="E28" s="657"/>
      <c r="F28" s="657"/>
      <c r="G28" s="657"/>
      <c r="H28" s="657"/>
      <c r="I28" s="657"/>
      <c r="J28" s="657"/>
      <c r="K28" s="657"/>
      <c r="L28" s="657"/>
      <c r="M28" s="657"/>
      <c r="N28" s="657"/>
      <c r="O28" s="657"/>
      <c r="P28" s="657"/>
      <c r="Q28" s="658"/>
      <c r="R28" s="659">
        <v>390488</v>
      </c>
      <c r="S28" s="660"/>
      <c r="T28" s="660"/>
      <c r="U28" s="660"/>
      <c r="V28" s="660"/>
      <c r="W28" s="660"/>
      <c r="X28" s="660"/>
      <c r="Y28" s="661"/>
      <c r="Z28" s="662">
        <v>0.7</v>
      </c>
      <c r="AA28" s="662"/>
      <c r="AB28" s="662"/>
      <c r="AC28" s="662"/>
      <c r="AD28" s="663">
        <v>36820</v>
      </c>
      <c r="AE28" s="663"/>
      <c r="AF28" s="663"/>
      <c r="AG28" s="663"/>
      <c r="AH28" s="663"/>
      <c r="AI28" s="663"/>
      <c r="AJ28" s="663"/>
      <c r="AK28" s="663"/>
      <c r="AL28" s="664">
        <v>0.1</v>
      </c>
      <c r="AM28" s="665"/>
      <c r="AN28" s="665"/>
      <c r="AO28" s="666"/>
      <c r="AP28" s="656"/>
      <c r="AQ28" s="657"/>
      <c r="AR28" s="657"/>
      <c r="AS28" s="657"/>
      <c r="AT28" s="657"/>
      <c r="AU28" s="657"/>
      <c r="AV28" s="657"/>
      <c r="AW28" s="657"/>
      <c r="AX28" s="657"/>
      <c r="AY28" s="657"/>
      <c r="AZ28" s="657"/>
      <c r="BA28" s="657"/>
      <c r="BB28" s="657"/>
      <c r="BC28" s="657"/>
      <c r="BD28" s="657"/>
      <c r="BE28" s="657"/>
      <c r="BF28" s="658"/>
      <c r="BG28" s="659"/>
      <c r="BH28" s="660"/>
      <c r="BI28" s="660"/>
      <c r="BJ28" s="660"/>
      <c r="BK28" s="660"/>
      <c r="BL28" s="660"/>
      <c r="BM28" s="660"/>
      <c r="BN28" s="661"/>
      <c r="BO28" s="662"/>
      <c r="BP28" s="662"/>
      <c r="BQ28" s="662"/>
      <c r="BR28" s="662"/>
      <c r="BS28" s="668"/>
      <c r="BT28" s="660"/>
      <c r="BU28" s="660"/>
      <c r="BV28" s="660"/>
      <c r="BW28" s="660"/>
      <c r="BX28" s="660"/>
      <c r="BY28" s="660"/>
      <c r="BZ28" s="660"/>
      <c r="CA28" s="660"/>
      <c r="CB28" s="669"/>
      <c r="CD28" s="656" t="s">
        <v>304</v>
      </c>
      <c r="CE28" s="657"/>
      <c r="CF28" s="657"/>
      <c r="CG28" s="657"/>
      <c r="CH28" s="657"/>
      <c r="CI28" s="657"/>
      <c r="CJ28" s="657"/>
      <c r="CK28" s="657"/>
      <c r="CL28" s="657"/>
      <c r="CM28" s="657"/>
      <c r="CN28" s="657"/>
      <c r="CO28" s="657"/>
      <c r="CP28" s="657"/>
      <c r="CQ28" s="658"/>
      <c r="CR28" s="659">
        <v>5206249</v>
      </c>
      <c r="CS28" s="660"/>
      <c r="CT28" s="660"/>
      <c r="CU28" s="660"/>
      <c r="CV28" s="660"/>
      <c r="CW28" s="660"/>
      <c r="CX28" s="660"/>
      <c r="CY28" s="661"/>
      <c r="CZ28" s="664">
        <v>9.4</v>
      </c>
      <c r="DA28" s="689"/>
      <c r="DB28" s="689"/>
      <c r="DC28" s="693"/>
      <c r="DD28" s="668">
        <v>5019154</v>
      </c>
      <c r="DE28" s="660"/>
      <c r="DF28" s="660"/>
      <c r="DG28" s="660"/>
      <c r="DH28" s="660"/>
      <c r="DI28" s="660"/>
      <c r="DJ28" s="660"/>
      <c r="DK28" s="661"/>
      <c r="DL28" s="668">
        <v>5019154</v>
      </c>
      <c r="DM28" s="660"/>
      <c r="DN28" s="660"/>
      <c r="DO28" s="660"/>
      <c r="DP28" s="660"/>
      <c r="DQ28" s="660"/>
      <c r="DR28" s="660"/>
      <c r="DS28" s="660"/>
      <c r="DT28" s="660"/>
      <c r="DU28" s="660"/>
      <c r="DV28" s="661"/>
      <c r="DW28" s="664">
        <v>17.5</v>
      </c>
      <c r="DX28" s="689"/>
      <c r="DY28" s="689"/>
      <c r="DZ28" s="689"/>
      <c r="EA28" s="689"/>
      <c r="EB28" s="689"/>
      <c r="EC28" s="690"/>
    </row>
    <row r="29" spans="2:133" ht="11.25" customHeight="1" x14ac:dyDescent="0.2">
      <c r="B29" s="656" t="s">
        <v>305</v>
      </c>
      <c r="C29" s="657"/>
      <c r="D29" s="657"/>
      <c r="E29" s="657"/>
      <c r="F29" s="657"/>
      <c r="G29" s="657"/>
      <c r="H29" s="657"/>
      <c r="I29" s="657"/>
      <c r="J29" s="657"/>
      <c r="K29" s="657"/>
      <c r="L29" s="657"/>
      <c r="M29" s="657"/>
      <c r="N29" s="657"/>
      <c r="O29" s="657"/>
      <c r="P29" s="657"/>
      <c r="Q29" s="658"/>
      <c r="R29" s="659">
        <v>219900</v>
      </c>
      <c r="S29" s="660"/>
      <c r="T29" s="660"/>
      <c r="U29" s="660"/>
      <c r="V29" s="660"/>
      <c r="W29" s="660"/>
      <c r="X29" s="660"/>
      <c r="Y29" s="661"/>
      <c r="Z29" s="662">
        <v>0.4</v>
      </c>
      <c r="AA29" s="662"/>
      <c r="AB29" s="662"/>
      <c r="AC29" s="662"/>
      <c r="AD29" s="663" t="s">
        <v>236</v>
      </c>
      <c r="AE29" s="663"/>
      <c r="AF29" s="663"/>
      <c r="AG29" s="663"/>
      <c r="AH29" s="663"/>
      <c r="AI29" s="663"/>
      <c r="AJ29" s="663"/>
      <c r="AK29" s="663"/>
      <c r="AL29" s="664" t="s">
        <v>236</v>
      </c>
      <c r="AM29" s="665"/>
      <c r="AN29" s="665"/>
      <c r="AO29" s="666"/>
      <c r="AP29" s="680"/>
      <c r="AQ29" s="681"/>
      <c r="AR29" s="681"/>
      <c r="AS29" s="681"/>
      <c r="AT29" s="681"/>
      <c r="AU29" s="681"/>
      <c r="AV29" s="681"/>
      <c r="AW29" s="681"/>
      <c r="AX29" s="681"/>
      <c r="AY29" s="681"/>
      <c r="AZ29" s="681"/>
      <c r="BA29" s="681"/>
      <c r="BB29" s="681"/>
      <c r="BC29" s="681"/>
      <c r="BD29" s="681"/>
      <c r="BE29" s="681"/>
      <c r="BF29" s="682"/>
      <c r="BG29" s="659"/>
      <c r="BH29" s="660"/>
      <c r="BI29" s="660"/>
      <c r="BJ29" s="660"/>
      <c r="BK29" s="660"/>
      <c r="BL29" s="660"/>
      <c r="BM29" s="660"/>
      <c r="BN29" s="661"/>
      <c r="BO29" s="662"/>
      <c r="BP29" s="662"/>
      <c r="BQ29" s="662"/>
      <c r="BR29" s="662"/>
      <c r="BS29" s="663"/>
      <c r="BT29" s="663"/>
      <c r="BU29" s="663"/>
      <c r="BV29" s="663"/>
      <c r="BW29" s="663"/>
      <c r="BX29" s="663"/>
      <c r="BY29" s="663"/>
      <c r="BZ29" s="663"/>
      <c r="CA29" s="663"/>
      <c r="CB29" s="667"/>
      <c r="CD29" s="695" t="s">
        <v>306</v>
      </c>
      <c r="CE29" s="696"/>
      <c r="CF29" s="656" t="s">
        <v>307</v>
      </c>
      <c r="CG29" s="657"/>
      <c r="CH29" s="657"/>
      <c r="CI29" s="657"/>
      <c r="CJ29" s="657"/>
      <c r="CK29" s="657"/>
      <c r="CL29" s="657"/>
      <c r="CM29" s="657"/>
      <c r="CN29" s="657"/>
      <c r="CO29" s="657"/>
      <c r="CP29" s="657"/>
      <c r="CQ29" s="658"/>
      <c r="CR29" s="659">
        <v>5206249</v>
      </c>
      <c r="CS29" s="691"/>
      <c r="CT29" s="691"/>
      <c r="CU29" s="691"/>
      <c r="CV29" s="691"/>
      <c r="CW29" s="691"/>
      <c r="CX29" s="691"/>
      <c r="CY29" s="692"/>
      <c r="CZ29" s="664">
        <v>9.4</v>
      </c>
      <c r="DA29" s="689"/>
      <c r="DB29" s="689"/>
      <c r="DC29" s="693"/>
      <c r="DD29" s="668">
        <v>5019154</v>
      </c>
      <c r="DE29" s="691"/>
      <c r="DF29" s="691"/>
      <c r="DG29" s="691"/>
      <c r="DH29" s="691"/>
      <c r="DI29" s="691"/>
      <c r="DJ29" s="691"/>
      <c r="DK29" s="692"/>
      <c r="DL29" s="668">
        <v>5019154</v>
      </c>
      <c r="DM29" s="691"/>
      <c r="DN29" s="691"/>
      <c r="DO29" s="691"/>
      <c r="DP29" s="691"/>
      <c r="DQ29" s="691"/>
      <c r="DR29" s="691"/>
      <c r="DS29" s="691"/>
      <c r="DT29" s="691"/>
      <c r="DU29" s="691"/>
      <c r="DV29" s="692"/>
      <c r="DW29" s="664">
        <v>17.5</v>
      </c>
      <c r="DX29" s="689"/>
      <c r="DY29" s="689"/>
      <c r="DZ29" s="689"/>
      <c r="EA29" s="689"/>
      <c r="EB29" s="689"/>
      <c r="EC29" s="690"/>
    </row>
    <row r="30" spans="2:133" ht="11.25" customHeight="1" x14ac:dyDescent="0.2">
      <c r="B30" s="656" t="s">
        <v>308</v>
      </c>
      <c r="C30" s="657"/>
      <c r="D30" s="657"/>
      <c r="E30" s="657"/>
      <c r="F30" s="657"/>
      <c r="G30" s="657"/>
      <c r="H30" s="657"/>
      <c r="I30" s="657"/>
      <c r="J30" s="657"/>
      <c r="K30" s="657"/>
      <c r="L30" s="657"/>
      <c r="M30" s="657"/>
      <c r="N30" s="657"/>
      <c r="O30" s="657"/>
      <c r="P30" s="657"/>
      <c r="Q30" s="658"/>
      <c r="R30" s="659">
        <v>11724479</v>
      </c>
      <c r="S30" s="660"/>
      <c r="T30" s="660"/>
      <c r="U30" s="660"/>
      <c r="V30" s="660"/>
      <c r="W30" s="660"/>
      <c r="X30" s="660"/>
      <c r="Y30" s="661"/>
      <c r="Z30" s="662">
        <v>19.7</v>
      </c>
      <c r="AA30" s="662"/>
      <c r="AB30" s="662"/>
      <c r="AC30" s="662"/>
      <c r="AD30" s="663" t="s">
        <v>236</v>
      </c>
      <c r="AE30" s="663"/>
      <c r="AF30" s="663"/>
      <c r="AG30" s="663"/>
      <c r="AH30" s="663"/>
      <c r="AI30" s="663"/>
      <c r="AJ30" s="663"/>
      <c r="AK30" s="663"/>
      <c r="AL30" s="664" t="s">
        <v>236</v>
      </c>
      <c r="AM30" s="665"/>
      <c r="AN30" s="665"/>
      <c r="AO30" s="666"/>
      <c r="AP30" s="641" t="s">
        <v>224</v>
      </c>
      <c r="AQ30" s="642"/>
      <c r="AR30" s="642"/>
      <c r="AS30" s="642"/>
      <c r="AT30" s="642"/>
      <c r="AU30" s="642"/>
      <c r="AV30" s="642"/>
      <c r="AW30" s="642"/>
      <c r="AX30" s="642"/>
      <c r="AY30" s="642"/>
      <c r="AZ30" s="642"/>
      <c r="BA30" s="642"/>
      <c r="BB30" s="642"/>
      <c r="BC30" s="642"/>
      <c r="BD30" s="642"/>
      <c r="BE30" s="642"/>
      <c r="BF30" s="643"/>
      <c r="BG30" s="641" t="s">
        <v>309</v>
      </c>
      <c r="BH30" s="701"/>
      <c r="BI30" s="701"/>
      <c r="BJ30" s="701"/>
      <c r="BK30" s="701"/>
      <c r="BL30" s="701"/>
      <c r="BM30" s="701"/>
      <c r="BN30" s="701"/>
      <c r="BO30" s="701"/>
      <c r="BP30" s="701"/>
      <c r="BQ30" s="702"/>
      <c r="BR30" s="641" t="s">
        <v>310</v>
      </c>
      <c r="BS30" s="701"/>
      <c r="BT30" s="701"/>
      <c r="BU30" s="701"/>
      <c r="BV30" s="701"/>
      <c r="BW30" s="701"/>
      <c r="BX30" s="701"/>
      <c r="BY30" s="701"/>
      <c r="BZ30" s="701"/>
      <c r="CA30" s="701"/>
      <c r="CB30" s="702"/>
      <c r="CD30" s="697"/>
      <c r="CE30" s="698"/>
      <c r="CF30" s="656" t="s">
        <v>311</v>
      </c>
      <c r="CG30" s="657"/>
      <c r="CH30" s="657"/>
      <c r="CI30" s="657"/>
      <c r="CJ30" s="657"/>
      <c r="CK30" s="657"/>
      <c r="CL30" s="657"/>
      <c r="CM30" s="657"/>
      <c r="CN30" s="657"/>
      <c r="CO30" s="657"/>
      <c r="CP30" s="657"/>
      <c r="CQ30" s="658"/>
      <c r="CR30" s="659">
        <v>4903310</v>
      </c>
      <c r="CS30" s="660"/>
      <c r="CT30" s="660"/>
      <c r="CU30" s="660"/>
      <c r="CV30" s="660"/>
      <c r="CW30" s="660"/>
      <c r="CX30" s="660"/>
      <c r="CY30" s="661"/>
      <c r="CZ30" s="664">
        <v>8.9</v>
      </c>
      <c r="DA30" s="689"/>
      <c r="DB30" s="689"/>
      <c r="DC30" s="693"/>
      <c r="DD30" s="668">
        <v>4727208</v>
      </c>
      <c r="DE30" s="660"/>
      <c r="DF30" s="660"/>
      <c r="DG30" s="660"/>
      <c r="DH30" s="660"/>
      <c r="DI30" s="660"/>
      <c r="DJ30" s="660"/>
      <c r="DK30" s="661"/>
      <c r="DL30" s="668">
        <v>4727208</v>
      </c>
      <c r="DM30" s="660"/>
      <c r="DN30" s="660"/>
      <c r="DO30" s="660"/>
      <c r="DP30" s="660"/>
      <c r="DQ30" s="660"/>
      <c r="DR30" s="660"/>
      <c r="DS30" s="660"/>
      <c r="DT30" s="660"/>
      <c r="DU30" s="660"/>
      <c r="DV30" s="661"/>
      <c r="DW30" s="664">
        <v>16.5</v>
      </c>
      <c r="DX30" s="689"/>
      <c r="DY30" s="689"/>
      <c r="DZ30" s="689"/>
      <c r="EA30" s="689"/>
      <c r="EB30" s="689"/>
      <c r="EC30" s="690"/>
    </row>
    <row r="31" spans="2:133" ht="11.25" customHeight="1" x14ac:dyDescent="0.2">
      <c r="B31" s="672" t="s">
        <v>312</v>
      </c>
      <c r="C31" s="673"/>
      <c r="D31" s="673"/>
      <c r="E31" s="673"/>
      <c r="F31" s="673"/>
      <c r="G31" s="673"/>
      <c r="H31" s="673"/>
      <c r="I31" s="673"/>
      <c r="J31" s="673"/>
      <c r="K31" s="673"/>
      <c r="L31" s="673"/>
      <c r="M31" s="673"/>
      <c r="N31" s="673"/>
      <c r="O31" s="673"/>
      <c r="P31" s="673"/>
      <c r="Q31" s="674"/>
      <c r="R31" s="659" t="s">
        <v>236</v>
      </c>
      <c r="S31" s="660"/>
      <c r="T31" s="660"/>
      <c r="U31" s="660"/>
      <c r="V31" s="660"/>
      <c r="W31" s="660"/>
      <c r="X31" s="660"/>
      <c r="Y31" s="661"/>
      <c r="Z31" s="662" t="s">
        <v>236</v>
      </c>
      <c r="AA31" s="662"/>
      <c r="AB31" s="662"/>
      <c r="AC31" s="662"/>
      <c r="AD31" s="663" t="s">
        <v>236</v>
      </c>
      <c r="AE31" s="663"/>
      <c r="AF31" s="663"/>
      <c r="AG31" s="663"/>
      <c r="AH31" s="663"/>
      <c r="AI31" s="663"/>
      <c r="AJ31" s="663"/>
      <c r="AK31" s="663"/>
      <c r="AL31" s="664" t="s">
        <v>236</v>
      </c>
      <c r="AM31" s="665"/>
      <c r="AN31" s="665"/>
      <c r="AO31" s="666"/>
      <c r="AP31" s="705" t="s">
        <v>313</v>
      </c>
      <c r="AQ31" s="706"/>
      <c r="AR31" s="706"/>
      <c r="AS31" s="706"/>
      <c r="AT31" s="711" t="s">
        <v>314</v>
      </c>
      <c r="AU31" s="218"/>
      <c r="AV31" s="218"/>
      <c r="AW31" s="218"/>
      <c r="AX31" s="645" t="s">
        <v>190</v>
      </c>
      <c r="AY31" s="646"/>
      <c r="AZ31" s="646"/>
      <c r="BA31" s="646"/>
      <c r="BB31" s="646"/>
      <c r="BC31" s="646"/>
      <c r="BD31" s="646"/>
      <c r="BE31" s="646"/>
      <c r="BF31" s="647"/>
      <c r="BG31" s="715">
        <v>99.6</v>
      </c>
      <c r="BH31" s="703"/>
      <c r="BI31" s="703"/>
      <c r="BJ31" s="703"/>
      <c r="BK31" s="703"/>
      <c r="BL31" s="703"/>
      <c r="BM31" s="654">
        <v>98</v>
      </c>
      <c r="BN31" s="703"/>
      <c r="BO31" s="703"/>
      <c r="BP31" s="703"/>
      <c r="BQ31" s="704"/>
      <c r="BR31" s="715">
        <v>99.5</v>
      </c>
      <c r="BS31" s="703"/>
      <c r="BT31" s="703"/>
      <c r="BU31" s="703"/>
      <c r="BV31" s="703"/>
      <c r="BW31" s="703"/>
      <c r="BX31" s="654">
        <v>97.9</v>
      </c>
      <c r="BY31" s="703"/>
      <c r="BZ31" s="703"/>
      <c r="CA31" s="703"/>
      <c r="CB31" s="704"/>
      <c r="CD31" s="697"/>
      <c r="CE31" s="698"/>
      <c r="CF31" s="656" t="s">
        <v>315</v>
      </c>
      <c r="CG31" s="657"/>
      <c r="CH31" s="657"/>
      <c r="CI31" s="657"/>
      <c r="CJ31" s="657"/>
      <c r="CK31" s="657"/>
      <c r="CL31" s="657"/>
      <c r="CM31" s="657"/>
      <c r="CN31" s="657"/>
      <c r="CO31" s="657"/>
      <c r="CP31" s="657"/>
      <c r="CQ31" s="658"/>
      <c r="CR31" s="659">
        <v>302939</v>
      </c>
      <c r="CS31" s="691"/>
      <c r="CT31" s="691"/>
      <c r="CU31" s="691"/>
      <c r="CV31" s="691"/>
      <c r="CW31" s="691"/>
      <c r="CX31" s="691"/>
      <c r="CY31" s="692"/>
      <c r="CZ31" s="664">
        <v>0.5</v>
      </c>
      <c r="DA31" s="689"/>
      <c r="DB31" s="689"/>
      <c r="DC31" s="693"/>
      <c r="DD31" s="668">
        <v>291946</v>
      </c>
      <c r="DE31" s="691"/>
      <c r="DF31" s="691"/>
      <c r="DG31" s="691"/>
      <c r="DH31" s="691"/>
      <c r="DI31" s="691"/>
      <c r="DJ31" s="691"/>
      <c r="DK31" s="692"/>
      <c r="DL31" s="668">
        <v>291946</v>
      </c>
      <c r="DM31" s="691"/>
      <c r="DN31" s="691"/>
      <c r="DO31" s="691"/>
      <c r="DP31" s="691"/>
      <c r="DQ31" s="691"/>
      <c r="DR31" s="691"/>
      <c r="DS31" s="691"/>
      <c r="DT31" s="691"/>
      <c r="DU31" s="691"/>
      <c r="DV31" s="692"/>
      <c r="DW31" s="664">
        <v>1</v>
      </c>
      <c r="DX31" s="689"/>
      <c r="DY31" s="689"/>
      <c r="DZ31" s="689"/>
      <c r="EA31" s="689"/>
      <c r="EB31" s="689"/>
      <c r="EC31" s="690"/>
    </row>
    <row r="32" spans="2:133" ht="11.25" customHeight="1" x14ac:dyDescent="0.2">
      <c r="B32" s="656" t="s">
        <v>316</v>
      </c>
      <c r="C32" s="657"/>
      <c r="D32" s="657"/>
      <c r="E32" s="657"/>
      <c r="F32" s="657"/>
      <c r="G32" s="657"/>
      <c r="H32" s="657"/>
      <c r="I32" s="657"/>
      <c r="J32" s="657"/>
      <c r="K32" s="657"/>
      <c r="L32" s="657"/>
      <c r="M32" s="657"/>
      <c r="N32" s="657"/>
      <c r="O32" s="657"/>
      <c r="P32" s="657"/>
      <c r="Q32" s="658"/>
      <c r="R32" s="659">
        <v>4102912</v>
      </c>
      <c r="S32" s="660"/>
      <c r="T32" s="660"/>
      <c r="U32" s="660"/>
      <c r="V32" s="660"/>
      <c r="W32" s="660"/>
      <c r="X32" s="660"/>
      <c r="Y32" s="661"/>
      <c r="Z32" s="662">
        <v>6.9</v>
      </c>
      <c r="AA32" s="662"/>
      <c r="AB32" s="662"/>
      <c r="AC32" s="662"/>
      <c r="AD32" s="663" t="s">
        <v>236</v>
      </c>
      <c r="AE32" s="663"/>
      <c r="AF32" s="663"/>
      <c r="AG32" s="663"/>
      <c r="AH32" s="663"/>
      <c r="AI32" s="663"/>
      <c r="AJ32" s="663"/>
      <c r="AK32" s="663"/>
      <c r="AL32" s="664" t="s">
        <v>236</v>
      </c>
      <c r="AM32" s="665"/>
      <c r="AN32" s="665"/>
      <c r="AO32" s="666"/>
      <c r="AP32" s="707"/>
      <c r="AQ32" s="708"/>
      <c r="AR32" s="708"/>
      <c r="AS32" s="708"/>
      <c r="AT32" s="712"/>
      <c r="AU32" s="214" t="s">
        <v>317</v>
      </c>
      <c r="AX32" s="656" t="s">
        <v>318</v>
      </c>
      <c r="AY32" s="657"/>
      <c r="AZ32" s="657"/>
      <c r="BA32" s="657"/>
      <c r="BB32" s="657"/>
      <c r="BC32" s="657"/>
      <c r="BD32" s="657"/>
      <c r="BE32" s="657"/>
      <c r="BF32" s="658"/>
      <c r="BG32" s="716">
        <v>99.6</v>
      </c>
      <c r="BH32" s="691"/>
      <c r="BI32" s="691"/>
      <c r="BJ32" s="691"/>
      <c r="BK32" s="691"/>
      <c r="BL32" s="691"/>
      <c r="BM32" s="665">
        <v>98.9</v>
      </c>
      <c r="BN32" s="691"/>
      <c r="BO32" s="691"/>
      <c r="BP32" s="691"/>
      <c r="BQ32" s="714"/>
      <c r="BR32" s="716">
        <v>99.6</v>
      </c>
      <c r="BS32" s="691"/>
      <c r="BT32" s="691"/>
      <c r="BU32" s="691"/>
      <c r="BV32" s="691"/>
      <c r="BW32" s="691"/>
      <c r="BX32" s="665">
        <v>98.8</v>
      </c>
      <c r="BY32" s="691"/>
      <c r="BZ32" s="691"/>
      <c r="CA32" s="691"/>
      <c r="CB32" s="714"/>
      <c r="CD32" s="699"/>
      <c r="CE32" s="700"/>
      <c r="CF32" s="656" t="s">
        <v>319</v>
      </c>
      <c r="CG32" s="657"/>
      <c r="CH32" s="657"/>
      <c r="CI32" s="657"/>
      <c r="CJ32" s="657"/>
      <c r="CK32" s="657"/>
      <c r="CL32" s="657"/>
      <c r="CM32" s="657"/>
      <c r="CN32" s="657"/>
      <c r="CO32" s="657"/>
      <c r="CP32" s="657"/>
      <c r="CQ32" s="658"/>
      <c r="CR32" s="659" t="s">
        <v>236</v>
      </c>
      <c r="CS32" s="660"/>
      <c r="CT32" s="660"/>
      <c r="CU32" s="660"/>
      <c r="CV32" s="660"/>
      <c r="CW32" s="660"/>
      <c r="CX32" s="660"/>
      <c r="CY32" s="661"/>
      <c r="CZ32" s="664" t="s">
        <v>236</v>
      </c>
      <c r="DA32" s="689"/>
      <c r="DB32" s="689"/>
      <c r="DC32" s="693"/>
      <c r="DD32" s="668" t="s">
        <v>236</v>
      </c>
      <c r="DE32" s="660"/>
      <c r="DF32" s="660"/>
      <c r="DG32" s="660"/>
      <c r="DH32" s="660"/>
      <c r="DI32" s="660"/>
      <c r="DJ32" s="660"/>
      <c r="DK32" s="661"/>
      <c r="DL32" s="668" t="s">
        <v>236</v>
      </c>
      <c r="DM32" s="660"/>
      <c r="DN32" s="660"/>
      <c r="DO32" s="660"/>
      <c r="DP32" s="660"/>
      <c r="DQ32" s="660"/>
      <c r="DR32" s="660"/>
      <c r="DS32" s="660"/>
      <c r="DT32" s="660"/>
      <c r="DU32" s="660"/>
      <c r="DV32" s="661"/>
      <c r="DW32" s="664" t="s">
        <v>236</v>
      </c>
      <c r="DX32" s="689"/>
      <c r="DY32" s="689"/>
      <c r="DZ32" s="689"/>
      <c r="EA32" s="689"/>
      <c r="EB32" s="689"/>
      <c r="EC32" s="690"/>
    </row>
    <row r="33" spans="2:133" ht="11.25" customHeight="1" x14ac:dyDescent="0.2">
      <c r="B33" s="656" t="s">
        <v>320</v>
      </c>
      <c r="C33" s="657"/>
      <c r="D33" s="657"/>
      <c r="E33" s="657"/>
      <c r="F33" s="657"/>
      <c r="G33" s="657"/>
      <c r="H33" s="657"/>
      <c r="I33" s="657"/>
      <c r="J33" s="657"/>
      <c r="K33" s="657"/>
      <c r="L33" s="657"/>
      <c r="M33" s="657"/>
      <c r="N33" s="657"/>
      <c r="O33" s="657"/>
      <c r="P33" s="657"/>
      <c r="Q33" s="658"/>
      <c r="R33" s="659">
        <v>98715</v>
      </c>
      <c r="S33" s="660"/>
      <c r="T33" s="660"/>
      <c r="U33" s="660"/>
      <c r="V33" s="660"/>
      <c r="W33" s="660"/>
      <c r="X33" s="660"/>
      <c r="Y33" s="661"/>
      <c r="Z33" s="662">
        <v>0.2</v>
      </c>
      <c r="AA33" s="662"/>
      <c r="AB33" s="662"/>
      <c r="AC33" s="662"/>
      <c r="AD33" s="663">
        <v>12670</v>
      </c>
      <c r="AE33" s="663"/>
      <c r="AF33" s="663"/>
      <c r="AG33" s="663"/>
      <c r="AH33" s="663"/>
      <c r="AI33" s="663"/>
      <c r="AJ33" s="663"/>
      <c r="AK33" s="663"/>
      <c r="AL33" s="664">
        <v>0</v>
      </c>
      <c r="AM33" s="665"/>
      <c r="AN33" s="665"/>
      <c r="AO33" s="666"/>
      <c r="AP33" s="709"/>
      <c r="AQ33" s="710"/>
      <c r="AR33" s="710"/>
      <c r="AS33" s="710"/>
      <c r="AT33" s="713"/>
      <c r="AU33" s="219"/>
      <c r="AV33" s="219"/>
      <c r="AW33" s="219"/>
      <c r="AX33" s="680" t="s">
        <v>321</v>
      </c>
      <c r="AY33" s="681"/>
      <c r="AZ33" s="681"/>
      <c r="BA33" s="681"/>
      <c r="BB33" s="681"/>
      <c r="BC33" s="681"/>
      <c r="BD33" s="681"/>
      <c r="BE33" s="681"/>
      <c r="BF33" s="682"/>
      <c r="BG33" s="717">
        <v>99.5</v>
      </c>
      <c r="BH33" s="718"/>
      <c r="BI33" s="718"/>
      <c r="BJ33" s="718"/>
      <c r="BK33" s="718"/>
      <c r="BL33" s="718"/>
      <c r="BM33" s="719">
        <v>97.3</v>
      </c>
      <c r="BN33" s="718"/>
      <c r="BO33" s="718"/>
      <c r="BP33" s="718"/>
      <c r="BQ33" s="720"/>
      <c r="BR33" s="717">
        <v>99.4</v>
      </c>
      <c r="BS33" s="718"/>
      <c r="BT33" s="718"/>
      <c r="BU33" s="718"/>
      <c r="BV33" s="718"/>
      <c r="BW33" s="718"/>
      <c r="BX33" s="719">
        <v>97.2</v>
      </c>
      <c r="BY33" s="718"/>
      <c r="BZ33" s="718"/>
      <c r="CA33" s="718"/>
      <c r="CB33" s="720"/>
      <c r="CD33" s="656" t="s">
        <v>322</v>
      </c>
      <c r="CE33" s="657"/>
      <c r="CF33" s="657"/>
      <c r="CG33" s="657"/>
      <c r="CH33" s="657"/>
      <c r="CI33" s="657"/>
      <c r="CJ33" s="657"/>
      <c r="CK33" s="657"/>
      <c r="CL33" s="657"/>
      <c r="CM33" s="657"/>
      <c r="CN33" s="657"/>
      <c r="CO33" s="657"/>
      <c r="CP33" s="657"/>
      <c r="CQ33" s="658"/>
      <c r="CR33" s="659">
        <v>21021059</v>
      </c>
      <c r="CS33" s="691"/>
      <c r="CT33" s="691"/>
      <c r="CU33" s="691"/>
      <c r="CV33" s="691"/>
      <c r="CW33" s="691"/>
      <c r="CX33" s="691"/>
      <c r="CY33" s="692"/>
      <c r="CZ33" s="664">
        <v>38</v>
      </c>
      <c r="DA33" s="689"/>
      <c r="DB33" s="689"/>
      <c r="DC33" s="693"/>
      <c r="DD33" s="668">
        <v>16781942</v>
      </c>
      <c r="DE33" s="691"/>
      <c r="DF33" s="691"/>
      <c r="DG33" s="691"/>
      <c r="DH33" s="691"/>
      <c r="DI33" s="691"/>
      <c r="DJ33" s="691"/>
      <c r="DK33" s="692"/>
      <c r="DL33" s="668">
        <v>9599805</v>
      </c>
      <c r="DM33" s="691"/>
      <c r="DN33" s="691"/>
      <c r="DO33" s="691"/>
      <c r="DP33" s="691"/>
      <c r="DQ33" s="691"/>
      <c r="DR33" s="691"/>
      <c r="DS33" s="691"/>
      <c r="DT33" s="691"/>
      <c r="DU33" s="691"/>
      <c r="DV33" s="692"/>
      <c r="DW33" s="664">
        <v>33.4</v>
      </c>
      <c r="DX33" s="689"/>
      <c r="DY33" s="689"/>
      <c r="DZ33" s="689"/>
      <c r="EA33" s="689"/>
      <c r="EB33" s="689"/>
      <c r="EC33" s="690"/>
    </row>
    <row r="34" spans="2:133" ht="11.25" customHeight="1" x14ac:dyDescent="0.2">
      <c r="B34" s="656" t="s">
        <v>323</v>
      </c>
      <c r="C34" s="657"/>
      <c r="D34" s="657"/>
      <c r="E34" s="657"/>
      <c r="F34" s="657"/>
      <c r="G34" s="657"/>
      <c r="H34" s="657"/>
      <c r="I34" s="657"/>
      <c r="J34" s="657"/>
      <c r="K34" s="657"/>
      <c r="L34" s="657"/>
      <c r="M34" s="657"/>
      <c r="N34" s="657"/>
      <c r="O34" s="657"/>
      <c r="P34" s="657"/>
      <c r="Q34" s="658"/>
      <c r="R34" s="659">
        <v>906213</v>
      </c>
      <c r="S34" s="660"/>
      <c r="T34" s="660"/>
      <c r="U34" s="660"/>
      <c r="V34" s="660"/>
      <c r="W34" s="660"/>
      <c r="X34" s="660"/>
      <c r="Y34" s="661"/>
      <c r="Z34" s="662">
        <v>1.5</v>
      </c>
      <c r="AA34" s="662"/>
      <c r="AB34" s="662"/>
      <c r="AC34" s="662"/>
      <c r="AD34" s="663" t="s">
        <v>236</v>
      </c>
      <c r="AE34" s="663"/>
      <c r="AF34" s="663"/>
      <c r="AG34" s="663"/>
      <c r="AH34" s="663"/>
      <c r="AI34" s="663"/>
      <c r="AJ34" s="663"/>
      <c r="AK34" s="663"/>
      <c r="AL34" s="664" t="s">
        <v>236</v>
      </c>
      <c r="AM34" s="665"/>
      <c r="AN34" s="665"/>
      <c r="AO34" s="666"/>
      <c r="AP34" s="220"/>
      <c r="AQ34" s="221"/>
      <c r="AS34" s="218"/>
      <c r="AT34" s="218"/>
      <c r="AU34" s="218"/>
      <c r="AV34" s="218"/>
      <c r="AW34" s="218"/>
      <c r="AX34" s="218"/>
      <c r="AY34" s="218"/>
      <c r="AZ34" s="218"/>
      <c r="BA34" s="218"/>
      <c r="BB34" s="218"/>
      <c r="BC34" s="218"/>
      <c r="BD34" s="218"/>
      <c r="BE34" s="218"/>
      <c r="BF34" s="218"/>
      <c r="BG34" s="221"/>
      <c r="BH34" s="221"/>
      <c r="BI34" s="221"/>
      <c r="BJ34" s="221"/>
      <c r="BK34" s="221"/>
      <c r="BL34" s="221"/>
      <c r="BM34" s="221"/>
      <c r="BN34" s="221"/>
      <c r="BO34" s="221"/>
      <c r="BP34" s="221"/>
      <c r="BQ34" s="221"/>
      <c r="BR34" s="221"/>
      <c r="BS34" s="221"/>
      <c r="BT34" s="221"/>
      <c r="BU34" s="221"/>
      <c r="BV34" s="221"/>
      <c r="BW34" s="221"/>
      <c r="BX34" s="221"/>
      <c r="BY34" s="221"/>
      <c r="BZ34" s="221"/>
      <c r="CA34" s="221"/>
      <c r="CB34" s="221"/>
      <c r="CD34" s="656" t="s">
        <v>324</v>
      </c>
      <c r="CE34" s="657"/>
      <c r="CF34" s="657"/>
      <c r="CG34" s="657"/>
      <c r="CH34" s="657"/>
      <c r="CI34" s="657"/>
      <c r="CJ34" s="657"/>
      <c r="CK34" s="657"/>
      <c r="CL34" s="657"/>
      <c r="CM34" s="657"/>
      <c r="CN34" s="657"/>
      <c r="CO34" s="657"/>
      <c r="CP34" s="657"/>
      <c r="CQ34" s="658"/>
      <c r="CR34" s="659">
        <v>7001994</v>
      </c>
      <c r="CS34" s="660"/>
      <c r="CT34" s="660"/>
      <c r="CU34" s="660"/>
      <c r="CV34" s="660"/>
      <c r="CW34" s="660"/>
      <c r="CX34" s="660"/>
      <c r="CY34" s="661"/>
      <c r="CZ34" s="664">
        <v>12.7</v>
      </c>
      <c r="DA34" s="689"/>
      <c r="DB34" s="689"/>
      <c r="DC34" s="693"/>
      <c r="DD34" s="668">
        <v>5305849</v>
      </c>
      <c r="DE34" s="660"/>
      <c r="DF34" s="660"/>
      <c r="DG34" s="660"/>
      <c r="DH34" s="660"/>
      <c r="DI34" s="660"/>
      <c r="DJ34" s="660"/>
      <c r="DK34" s="661"/>
      <c r="DL34" s="668">
        <v>4240701</v>
      </c>
      <c r="DM34" s="660"/>
      <c r="DN34" s="660"/>
      <c r="DO34" s="660"/>
      <c r="DP34" s="660"/>
      <c r="DQ34" s="660"/>
      <c r="DR34" s="660"/>
      <c r="DS34" s="660"/>
      <c r="DT34" s="660"/>
      <c r="DU34" s="660"/>
      <c r="DV34" s="661"/>
      <c r="DW34" s="664">
        <v>14.8</v>
      </c>
      <c r="DX34" s="689"/>
      <c r="DY34" s="689"/>
      <c r="DZ34" s="689"/>
      <c r="EA34" s="689"/>
      <c r="EB34" s="689"/>
      <c r="EC34" s="690"/>
    </row>
    <row r="35" spans="2:133" ht="11.25" customHeight="1" x14ac:dyDescent="0.2">
      <c r="B35" s="656" t="s">
        <v>325</v>
      </c>
      <c r="C35" s="657"/>
      <c r="D35" s="657"/>
      <c r="E35" s="657"/>
      <c r="F35" s="657"/>
      <c r="G35" s="657"/>
      <c r="H35" s="657"/>
      <c r="I35" s="657"/>
      <c r="J35" s="657"/>
      <c r="K35" s="657"/>
      <c r="L35" s="657"/>
      <c r="M35" s="657"/>
      <c r="N35" s="657"/>
      <c r="O35" s="657"/>
      <c r="P35" s="657"/>
      <c r="Q35" s="658"/>
      <c r="R35" s="659">
        <v>2990201</v>
      </c>
      <c r="S35" s="660"/>
      <c r="T35" s="660"/>
      <c r="U35" s="660"/>
      <c r="V35" s="660"/>
      <c r="W35" s="660"/>
      <c r="X35" s="660"/>
      <c r="Y35" s="661"/>
      <c r="Z35" s="662">
        <v>5</v>
      </c>
      <c r="AA35" s="662"/>
      <c r="AB35" s="662"/>
      <c r="AC35" s="662"/>
      <c r="AD35" s="663" t="s">
        <v>236</v>
      </c>
      <c r="AE35" s="663"/>
      <c r="AF35" s="663"/>
      <c r="AG35" s="663"/>
      <c r="AH35" s="663"/>
      <c r="AI35" s="663"/>
      <c r="AJ35" s="663"/>
      <c r="AK35" s="663"/>
      <c r="AL35" s="664" t="s">
        <v>236</v>
      </c>
      <c r="AM35" s="665"/>
      <c r="AN35" s="665"/>
      <c r="AO35" s="666"/>
      <c r="AP35" s="222"/>
      <c r="AQ35" s="641" t="s">
        <v>326</v>
      </c>
      <c r="AR35" s="642"/>
      <c r="AS35" s="642"/>
      <c r="AT35" s="642"/>
      <c r="AU35" s="642"/>
      <c r="AV35" s="642"/>
      <c r="AW35" s="642"/>
      <c r="AX35" s="642"/>
      <c r="AY35" s="642"/>
      <c r="AZ35" s="642"/>
      <c r="BA35" s="642"/>
      <c r="BB35" s="642"/>
      <c r="BC35" s="642"/>
      <c r="BD35" s="642"/>
      <c r="BE35" s="642"/>
      <c r="BF35" s="643"/>
      <c r="BG35" s="641" t="s">
        <v>327</v>
      </c>
      <c r="BH35" s="642"/>
      <c r="BI35" s="642"/>
      <c r="BJ35" s="642"/>
      <c r="BK35" s="642"/>
      <c r="BL35" s="642"/>
      <c r="BM35" s="642"/>
      <c r="BN35" s="642"/>
      <c r="BO35" s="642"/>
      <c r="BP35" s="642"/>
      <c r="BQ35" s="642"/>
      <c r="BR35" s="642"/>
      <c r="BS35" s="642"/>
      <c r="BT35" s="642"/>
      <c r="BU35" s="642"/>
      <c r="BV35" s="642"/>
      <c r="BW35" s="642"/>
      <c r="BX35" s="642"/>
      <c r="BY35" s="642"/>
      <c r="BZ35" s="642"/>
      <c r="CA35" s="642"/>
      <c r="CB35" s="643"/>
      <c r="CD35" s="656" t="s">
        <v>328</v>
      </c>
      <c r="CE35" s="657"/>
      <c r="CF35" s="657"/>
      <c r="CG35" s="657"/>
      <c r="CH35" s="657"/>
      <c r="CI35" s="657"/>
      <c r="CJ35" s="657"/>
      <c r="CK35" s="657"/>
      <c r="CL35" s="657"/>
      <c r="CM35" s="657"/>
      <c r="CN35" s="657"/>
      <c r="CO35" s="657"/>
      <c r="CP35" s="657"/>
      <c r="CQ35" s="658"/>
      <c r="CR35" s="659">
        <v>634111</v>
      </c>
      <c r="CS35" s="691"/>
      <c r="CT35" s="691"/>
      <c r="CU35" s="691"/>
      <c r="CV35" s="691"/>
      <c r="CW35" s="691"/>
      <c r="CX35" s="691"/>
      <c r="CY35" s="692"/>
      <c r="CZ35" s="664">
        <v>1.1000000000000001</v>
      </c>
      <c r="DA35" s="689"/>
      <c r="DB35" s="689"/>
      <c r="DC35" s="693"/>
      <c r="DD35" s="668">
        <v>452315</v>
      </c>
      <c r="DE35" s="691"/>
      <c r="DF35" s="691"/>
      <c r="DG35" s="691"/>
      <c r="DH35" s="691"/>
      <c r="DI35" s="691"/>
      <c r="DJ35" s="691"/>
      <c r="DK35" s="692"/>
      <c r="DL35" s="668">
        <v>452315</v>
      </c>
      <c r="DM35" s="691"/>
      <c r="DN35" s="691"/>
      <c r="DO35" s="691"/>
      <c r="DP35" s="691"/>
      <c r="DQ35" s="691"/>
      <c r="DR35" s="691"/>
      <c r="DS35" s="691"/>
      <c r="DT35" s="691"/>
      <c r="DU35" s="691"/>
      <c r="DV35" s="692"/>
      <c r="DW35" s="664">
        <v>1.6</v>
      </c>
      <c r="DX35" s="689"/>
      <c r="DY35" s="689"/>
      <c r="DZ35" s="689"/>
      <c r="EA35" s="689"/>
      <c r="EB35" s="689"/>
      <c r="EC35" s="690"/>
    </row>
    <row r="36" spans="2:133" ht="11.25" customHeight="1" x14ac:dyDescent="0.2">
      <c r="B36" s="656" t="s">
        <v>329</v>
      </c>
      <c r="C36" s="657"/>
      <c r="D36" s="657"/>
      <c r="E36" s="657"/>
      <c r="F36" s="657"/>
      <c r="G36" s="657"/>
      <c r="H36" s="657"/>
      <c r="I36" s="657"/>
      <c r="J36" s="657"/>
      <c r="K36" s="657"/>
      <c r="L36" s="657"/>
      <c r="M36" s="657"/>
      <c r="N36" s="657"/>
      <c r="O36" s="657"/>
      <c r="P36" s="657"/>
      <c r="Q36" s="658"/>
      <c r="R36" s="659">
        <v>3839949</v>
      </c>
      <c r="S36" s="660"/>
      <c r="T36" s="660"/>
      <c r="U36" s="660"/>
      <c r="V36" s="660"/>
      <c r="W36" s="660"/>
      <c r="X36" s="660"/>
      <c r="Y36" s="661"/>
      <c r="Z36" s="662">
        <v>6.5</v>
      </c>
      <c r="AA36" s="662"/>
      <c r="AB36" s="662"/>
      <c r="AC36" s="662"/>
      <c r="AD36" s="663" t="s">
        <v>236</v>
      </c>
      <c r="AE36" s="663"/>
      <c r="AF36" s="663"/>
      <c r="AG36" s="663"/>
      <c r="AH36" s="663"/>
      <c r="AI36" s="663"/>
      <c r="AJ36" s="663"/>
      <c r="AK36" s="663"/>
      <c r="AL36" s="664" t="s">
        <v>236</v>
      </c>
      <c r="AM36" s="665"/>
      <c r="AN36" s="665"/>
      <c r="AO36" s="666"/>
      <c r="AP36" s="222"/>
      <c r="AQ36" s="725" t="s">
        <v>330</v>
      </c>
      <c r="AR36" s="726"/>
      <c r="AS36" s="726"/>
      <c r="AT36" s="726"/>
      <c r="AU36" s="726"/>
      <c r="AV36" s="726"/>
      <c r="AW36" s="726"/>
      <c r="AX36" s="726"/>
      <c r="AY36" s="727"/>
      <c r="AZ36" s="648">
        <v>6580330</v>
      </c>
      <c r="BA36" s="649"/>
      <c r="BB36" s="649"/>
      <c r="BC36" s="649"/>
      <c r="BD36" s="649"/>
      <c r="BE36" s="649"/>
      <c r="BF36" s="721"/>
      <c r="BG36" s="645" t="s">
        <v>331</v>
      </c>
      <c r="BH36" s="646"/>
      <c r="BI36" s="646"/>
      <c r="BJ36" s="646"/>
      <c r="BK36" s="646"/>
      <c r="BL36" s="646"/>
      <c r="BM36" s="646"/>
      <c r="BN36" s="646"/>
      <c r="BO36" s="646"/>
      <c r="BP36" s="646"/>
      <c r="BQ36" s="646"/>
      <c r="BR36" s="646"/>
      <c r="BS36" s="646"/>
      <c r="BT36" s="646"/>
      <c r="BU36" s="647"/>
      <c r="BV36" s="648">
        <v>30385</v>
      </c>
      <c r="BW36" s="649"/>
      <c r="BX36" s="649"/>
      <c r="BY36" s="649"/>
      <c r="BZ36" s="649"/>
      <c r="CA36" s="649"/>
      <c r="CB36" s="721"/>
      <c r="CD36" s="656" t="s">
        <v>332</v>
      </c>
      <c r="CE36" s="657"/>
      <c r="CF36" s="657"/>
      <c r="CG36" s="657"/>
      <c r="CH36" s="657"/>
      <c r="CI36" s="657"/>
      <c r="CJ36" s="657"/>
      <c r="CK36" s="657"/>
      <c r="CL36" s="657"/>
      <c r="CM36" s="657"/>
      <c r="CN36" s="657"/>
      <c r="CO36" s="657"/>
      <c r="CP36" s="657"/>
      <c r="CQ36" s="658"/>
      <c r="CR36" s="659">
        <v>4657113</v>
      </c>
      <c r="CS36" s="660"/>
      <c r="CT36" s="660"/>
      <c r="CU36" s="660"/>
      <c r="CV36" s="660"/>
      <c r="CW36" s="660"/>
      <c r="CX36" s="660"/>
      <c r="CY36" s="661"/>
      <c r="CZ36" s="664">
        <v>8.4</v>
      </c>
      <c r="DA36" s="689"/>
      <c r="DB36" s="689"/>
      <c r="DC36" s="693"/>
      <c r="DD36" s="668">
        <v>3856984</v>
      </c>
      <c r="DE36" s="660"/>
      <c r="DF36" s="660"/>
      <c r="DG36" s="660"/>
      <c r="DH36" s="660"/>
      <c r="DI36" s="660"/>
      <c r="DJ36" s="660"/>
      <c r="DK36" s="661"/>
      <c r="DL36" s="668">
        <v>1230062</v>
      </c>
      <c r="DM36" s="660"/>
      <c r="DN36" s="660"/>
      <c r="DO36" s="660"/>
      <c r="DP36" s="660"/>
      <c r="DQ36" s="660"/>
      <c r="DR36" s="660"/>
      <c r="DS36" s="660"/>
      <c r="DT36" s="660"/>
      <c r="DU36" s="660"/>
      <c r="DV36" s="661"/>
      <c r="DW36" s="664">
        <v>4.3</v>
      </c>
      <c r="DX36" s="689"/>
      <c r="DY36" s="689"/>
      <c r="DZ36" s="689"/>
      <c r="EA36" s="689"/>
      <c r="EB36" s="689"/>
      <c r="EC36" s="690"/>
    </row>
    <row r="37" spans="2:133" ht="11.25" customHeight="1" x14ac:dyDescent="0.2">
      <c r="B37" s="656" t="s">
        <v>333</v>
      </c>
      <c r="C37" s="657"/>
      <c r="D37" s="657"/>
      <c r="E37" s="657"/>
      <c r="F37" s="657"/>
      <c r="G37" s="657"/>
      <c r="H37" s="657"/>
      <c r="I37" s="657"/>
      <c r="J37" s="657"/>
      <c r="K37" s="657"/>
      <c r="L37" s="657"/>
      <c r="M37" s="657"/>
      <c r="N37" s="657"/>
      <c r="O37" s="657"/>
      <c r="P37" s="657"/>
      <c r="Q37" s="658"/>
      <c r="R37" s="659">
        <v>1323919</v>
      </c>
      <c r="S37" s="660"/>
      <c r="T37" s="660"/>
      <c r="U37" s="660"/>
      <c r="V37" s="660"/>
      <c r="W37" s="660"/>
      <c r="X37" s="660"/>
      <c r="Y37" s="661"/>
      <c r="Z37" s="662">
        <v>2.2000000000000002</v>
      </c>
      <c r="AA37" s="662"/>
      <c r="AB37" s="662"/>
      <c r="AC37" s="662"/>
      <c r="AD37" s="663">
        <v>4267</v>
      </c>
      <c r="AE37" s="663"/>
      <c r="AF37" s="663"/>
      <c r="AG37" s="663"/>
      <c r="AH37" s="663"/>
      <c r="AI37" s="663"/>
      <c r="AJ37" s="663"/>
      <c r="AK37" s="663"/>
      <c r="AL37" s="664">
        <v>0</v>
      </c>
      <c r="AM37" s="665"/>
      <c r="AN37" s="665"/>
      <c r="AO37" s="666"/>
      <c r="AQ37" s="722" t="s">
        <v>334</v>
      </c>
      <c r="AR37" s="723"/>
      <c r="AS37" s="723"/>
      <c r="AT37" s="723"/>
      <c r="AU37" s="723"/>
      <c r="AV37" s="723"/>
      <c r="AW37" s="723"/>
      <c r="AX37" s="723"/>
      <c r="AY37" s="724"/>
      <c r="AZ37" s="659">
        <v>1498502</v>
      </c>
      <c r="BA37" s="660"/>
      <c r="BB37" s="660"/>
      <c r="BC37" s="660"/>
      <c r="BD37" s="691"/>
      <c r="BE37" s="691"/>
      <c r="BF37" s="714"/>
      <c r="BG37" s="656" t="s">
        <v>335</v>
      </c>
      <c r="BH37" s="657"/>
      <c r="BI37" s="657"/>
      <c r="BJ37" s="657"/>
      <c r="BK37" s="657"/>
      <c r="BL37" s="657"/>
      <c r="BM37" s="657"/>
      <c r="BN37" s="657"/>
      <c r="BO37" s="657"/>
      <c r="BP37" s="657"/>
      <c r="BQ37" s="657"/>
      <c r="BR37" s="657"/>
      <c r="BS37" s="657"/>
      <c r="BT37" s="657"/>
      <c r="BU37" s="658"/>
      <c r="BV37" s="659">
        <v>-161233</v>
      </c>
      <c r="BW37" s="660"/>
      <c r="BX37" s="660"/>
      <c r="BY37" s="660"/>
      <c r="BZ37" s="660"/>
      <c r="CA37" s="660"/>
      <c r="CB37" s="669"/>
      <c r="CD37" s="656" t="s">
        <v>336</v>
      </c>
      <c r="CE37" s="657"/>
      <c r="CF37" s="657"/>
      <c r="CG37" s="657"/>
      <c r="CH37" s="657"/>
      <c r="CI37" s="657"/>
      <c r="CJ37" s="657"/>
      <c r="CK37" s="657"/>
      <c r="CL37" s="657"/>
      <c r="CM37" s="657"/>
      <c r="CN37" s="657"/>
      <c r="CO37" s="657"/>
      <c r="CP37" s="657"/>
      <c r="CQ37" s="658"/>
      <c r="CR37" s="659">
        <v>51545</v>
      </c>
      <c r="CS37" s="691"/>
      <c r="CT37" s="691"/>
      <c r="CU37" s="691"/>
      <c r="CV37" s="691"/>
      <c r="CW37" s="691"/>
      <c r="CX37" s="691"/>
      <c r="CY37" s="692"/>
      <c r="CZ37" s="664">
        <v>0.1</v>
      </c>
      <c r="DA37" s="689"/>
      <c r="DB37" s="689"/>
      <c r="DC37" s="693"/>
      <c r="DD37" s="668">
        <v>51545</v>
      </c>
      <c r="DE37" s="691"/>
      <c r="DF37" s="691"/>
      <c r="DG37" s="691"/>
      <c r="DH37" s="691"/>
      <c r="DI37" s="691"/>
      <c r="DJ37" s="691"/>
      <c r="DK37" s="692"/>
      <c r="DL37" s="668">
        <v>51545</v>
      </c>
      <c r="DM37" s="691"/>
      <c r="DN37" s="691"/>
      <c r="DO37" s="691"/>
      <c r="DP37" s="691"/>
      <c r="DQ37" s="691"/>
      <c r="DR37" s="691"/>
      <c r="DS37" s="691"/>
      <c r="DT37" s="691"/>
      <c r="DU37" s="691"/>
      <c r="DV37" s="692"/>
      <c r="DW37" s="664">
        <v>0.2</v>
      </c>
      <c r="DX37" s="689"/>
      <c r="DY37" s="689"/>
      <c r="DZ37" s="689"/>
      <c r="EA37" s="689"/>
      <c r="EB37" s="689"/>
      <c r="EC37" s="690"/>
    </row>
    <row r="38" spans="2:133" ht="11.25" customHeight="1" x14ac:dyDescent="0.2">
      <c r="B38" s="656" t="s">
        <v>337</v>
      </c>
      <c r="C38" s="657"/>
      <c r="D38" s="657"/>
      <c r="E38" s="657"/>
      <c r="F38" s="657"/>
      <c r="G38" s="657"/>
      <c r="H38" s="657"/>
      <c r="I38" s="657"/>
      <c r="J38" s="657"/>
      <c r="K38" s="657"/>
      <c r="L38" s="657"/>
      <c r="M38" s="657"/>
      <c r="N38" s="657"/>
      <c r="O38" s="657"/>
      <c r="P38" s="657"/>
      <c r="Q38" s="658"/>
      <c r="R38" s="659">
        <v>3830300</v>
      </c>
      <c r="S38" s="660"/>
      <c r="T38" s="660"/>
      <c r="U38" s="660"/>
      <c r="V38" s="660"/>
      <c r="W38" s="660"/>
      <c r="X38" s="660"/>
      <c r="Y38" s="661"/>
      <c r="Z38" s="662">
        <v>6.4</v>
      </c>
      <c r="AA38" s="662"/>
      <c r="AB38" s="662"/>
      <c r="AC38" s="662"/>
      <c r="AD38" s="663" t="s">
        <v>236</v>
      </c>
      <c r="AE38" s="663"/>
      <c r="AF38" s="663"/>
      <c r="AG38" s="663"/>
      <c r="AH38" s="663"/>
      <c r="AI38" s="663"/>
      <c r="AJ38" s="663"/>
      <c r="AK38" s="663"/>
      <c r="AL38" s="664" t="s">
        <v>236</v>
      </c>
      <c r="AM38" s="665"/>
      <c r="AN38" s="665"/>
      <c r="AO38" s="666"/>
      <c r="AQ38" s="722" t="s">
        <v>338</v>
      </c>
      <c r="AR38" s="723"/>
      <c r="AS38" s="723"/>
      <c r="AT38" s="723"/>
      <c r="AU38" s="723"/>
      <c r="AV38" s="723"/>
      <c r="AW38" s="723"/>
      <c r="AX38" s="723"/>
      <c r="AY38" s="724"/>
      <c r="AZ38" s="659">
        <v>243685</v>
      </c>
      <c r="BA38" s="660"/>
      <c r="BB38" s="660"/>
      <c r="BC38" s="660"/>
      <c r="BD38" s="691"/>
      <c r="BE38" s="691"/>
      <c r="BF38" s="714"/>
      <c r="BG38" s="656" t="s">
        <v>339</v>
      </c>
      <c r="BH38" s="657"/>
      <c r="BI38" s="657"/>
      <c r="BJ38" s="657"/>
      <c r="BK38" s="657"/>
      <c r="BL38" s="657"/>
      <c r="BM38" s="657"/>
      <c r="BN38" s="657"/>
      <c r="BO38" s="657"/>
      <c r="BP38" s="657"/>
      <c r="BQ38" s="657"/>
      <c r="BR38" s="657"/>
      <c r="BS38" s="657"/>
      <c r="BT38" s="657"/>
      <c r="BU38" s="658"/>
      <c r="BV38" s="659">
        <v>14309</v>
      </c>
      <c r="BW38" s="660"/>
      <c r="BX38" s="660"/>
      <c r="BY38" s="660"/>
      <c r="BZ38" s="660"/>
      <c r="CA38" s="660"/>
      <c r="CB38" s="669"/>
      <c r="CD38" s="656" t="s">
        <v>340</v>
      </c>
      <c r="CE38" s="657"/>
      <c r="CF38" s="657"/>
      <c r="CG38" s="657"/>
      <c r="CH38" s="657"/>
      <c r="CI38" s="657"/>
      <c r="CJ38" s="657"/>
      <c r="CK38" s="657"/>
      <c r="CL38" s="657"/>
      <c r="CM38" s="657"/>
      <c r="CN38" s="657"/>
      <c r="CO38" s="657"/>
      <c r="CP38" s="657"/>
      <c r="CQ38" s="658"/>
      <c r="CR38" s="659">
        <v>4763822</v>
      </c>
      <c r="CS38" s="660"/>
      <c r="CT38" s="660"/>
      <c r="CU38" s="660"/>
      <c r="CV38" s="660"/>
      <c r="CW38" s="660"/>
      <c r="CX38" s="660"/>
      <c r="CY38" s="661"/>
      <c r="CZ38" s="664">
        <v>8.6</v>
      </c>
      <c r="DA38" s="689"/>
      <c r="DB38" s="689"/>
      <c r="DC38" s="693"/>
      <c r="DD38" s="668">
        <v>3820150</v>
      </c>
      <c r="DE38" s="660"/>
      <c r="DF38" s="660"/>
      <c r="DG38" s="660"/>
      <c r="DH38" s="660"/>
      <c r="DI38" s="660"/>
      <c r="DJ38" s="660"/>
      <c r="DK38" s="661"/>
      <c r="DL38" s="668">
        <v>3483759</v>
      </c>
      <c r="DM38" s="660"/>
      <c r="DN38" s="660"/>
      <c r="DO38" s="660"/>
      <c r="DP38" s="660"/>
      <c r="DQ38" s="660"/>
      <c r="DR38" s="660"/>
      <c r="DS38" s="660"/>
      <c r="DT38" s="660"/>
      <c r="DU38" s="660"/>
      <c r="DV38" s="661"/>
      <c r="DW38" s="664">
        <v>12.1</v>
      </c>
      <c r="DX38" s="689"/>
      <c r="DY38" s="689"/>
      <c r="DZ38" s="689"/>
      <c r="EA38" s="689"/>
      <c r="EB38" s="689"/>
      <c r="EC38" s="690"/>
    </row>
    <row r="39" spans="2:133" ht="11.25" customHeight="1" x14ac:dyDescent="0.2">
      <c r="B39" s="656" t="s">
        <v>341</v>
      </c>
      <c r="C39" s="657"/>
      <c r="D39" s="657"/>
      <c r="E39" s="657"/>
      <c r="F39" s="657"/>
      <c r="G39" s="657"/>
      <c r="H39" s="657"/>
      <c r="I39" s="657"/>
      <c r="J39" s="657"/>
      <c r="K39" s="657"/>
      <c r="L39" s="657"/>
      <c r="M39" s="657"/>
      <c r="N39" s="657"/>
      <c r="O39" s="657"/>
      <c r="P39" s="657"/>
      <c r="Q39" s="658"/>
      <c r="R39" s="659" t="s">
        <v>236</v>
      </c>
      <c r="S39" s="660"/>
      <c r="T39" s="660"/>
      <c r="U39" s="660"/>
      <c r="V39" s="660"/>
      <c r="W39" s="660"/>
      <c r="X39" s="660"/>
      <c r="Y39" s="661"/>
      <c r="Z39" s="662" t="s">
        <v>236</v>
      </c>
      <c r="AA39" s="662"/>
      <c r="AB39" s="662"/>
      <c r="AC39" s="662"/>
      <c r="AD39" s="663" t="s">
        <v>236</v>
      </c>
      <c r="AE39" s="663"/>
      <c r="AF39" s="663"/>
      <c r="AG39" s="663"/>
      <c r="AH39" s="663"/>
      <c r="AI39" s="663"/>
      <c r="AJ39" s="663"/>
      <c r="AK39" s="663"/>
      <c r="AL39" s="664" t="s">
        <v>236</v>
      </c>
      <c r="AM39" s="665"/>
      <c r="AN39" s="665"/>
      <c r="AO39" s="666"/>
      <c r="AQ39" s="722" t="s">
        <v>342</v>
      </c>
      <c r="AR39" s="723"/>
      <c r="AS39" s="723"/>
      <c r="AT39" s="723"/>
      <c r="AU39" s="723"/>
      <c r="AV39" s="723"/>
      <c r="AW39" s="723"/>
      <c r="AX39" s="723"/>
      <c r="AY39" s="724"/>
      <c r="AZ39" s="659">
        <v>74321</v>
      </c>
      <c r="BA39" s="660"/>
      <c r="BB39" s="660"/>
      <c r="BC39" s="660"/>
      <c r="BD39" s="691"/>
      <c r="BE39" s="691"/>
      <c r="BF39" s="714"/>
      <c r="BG39" s="656" t="s">
        <v>343</v>
      </c>
      <c r="BH39" s="657"/>
      <c r="BI39" s="657"/>
      <c r="BJ39" s="657"/>
      <c r="BK39" s="657"/>
      <c r="BL39" s="657"/>
      <c r="BM39" s="657"/>
      <c r="BN39" s="657"/>
      <c r="BO39" s="657"/>
      <c r="BP39" s="657"/>
      <c r="BQ39" s="657"/>
      <c r="BR39" s="657"/>
      <c r="BS39" s="657"/>
      <c r="BT39" s="657"/>
      <c r="BU39" s="658"/>
      <c r="BV39" s="659">
        <v>21571</v>
      </c>
      <c r="BW39" s="660"/>
      <c r="BX39" s="660"/>
      <c r="BY39" s="660"/>
      <c r="BZ39" s="660"/>
      <c r="CA39" s="660"/>
      <c r="CB39" s="669"/>
      <c r="CD39" s="656" t="s">
        <v>344</v>
      </c>
      <c r="CE39" s="657"/>
      <c r="CF39" s="657"/>
      <c r="CG39" s="657"/>
      <c r="CH39" s="657"/>
      <c r="CI39" s="657"/>
      <c r="CJ39" s="657"/>
      <c r="CK39" s="657"/>
      <c r="CL39" s="657"/>
      <c r="CM39" s="657"/>
      <c r="CN39" s="657"/>
      <c r="CO39" s="657"/>
      <c r="CP39" s="657"/>
      <c r="CQ39" s="658"/>
      <c r="CR39" s="659">
        <v>2779188</v>
      </c>
      <c r="CS39" s="691"/>
      <c r="CT39" s="691"/>
      <c r="CU39" s="691"/>
      <c r="CV39" s="691"/>
      <c r="CW39" s="691"/>
      <c r="CX39" s="691"/>
      <c r="CY39" s="692"/>
      <c r="CZ39" s="664">
        <v>5</v>
      </c>
      <c r="DA39" s="689"/>
      <c r="DB39" s="689"/>
      <c r="DC39" s="693"/>
      <c r="DD39" s="668">
        <v>2773503</v>
      </c>
      <c r="DE39" s="691"/>
      <c r="DF39" s="691"/>
      <c r="DG39" s="691"/>
      <c r="DH39" s="691"/>
      <c r="DI39" s="691"/>
      <c r="DJ39" s="691"/>
      <c r="DK39" s="692"/>
      <c r="DL39" s="668" t="s">
        <v>236</v>
      </c>
      <c r="DM39" s="691"/>
      <c r="DN39" s="691"/>
      <c r="DO39" s="691"/>
      <c r="DP39" s="691"/>
      <c r="DQ39" s="691"/>
      <c r="DR39" s="691"/>
      <c r="DS39" s="691"/>
      <c r="DT39" s="691"/>
      <c r="DU39" s="691"/>
      <c r="DV39" s="692"/>
      <c r="DW39" s="664" t="s">
        <v>236</v>
      </c>
      <c r="DX39" s="689"/>
      <c r="DY39" s="689"/>
      <c r="DZ39" s="689"/>
      <c r="EA39" s="689"/>
      <c r="EB39" s="689"/>
      <c r="EC39" s="690"/>
    </row>
    <row r="40" spans="2:133" ht="11.25" customHeight="1" x14ac:dyDescent="0.2">
      <c r="B40" s="656" t="s">
        <v>345</v>
      </c>
      <c r="C40" s="657"/>
      <c r="D40" s="657"/>
      <c r="E40" s="657"/>
      <c r="F40" s="657"/>
      <c r="G40" s="657"/>
      <c r="H40" s="657"/>
      <c r="I40" s="657"/>
      <c r="J40" s="657"/>
      <c r="K40" s="657"/>
      <c r="L40" s="657"/>
      <c r="M40" s="657"/>
      <c r="N40" s="657"/>
      <c r="O40" s="657"/>
      <c r="P40" s="657"/>
      <c r="Q40" s="658"/>
      <c r="R40" s="659" t="s">
        <v>236</v>
      </c>
      <c r="S40" s="660"/>
      <c r="T40" s="660"/>
      <c r="U40" s="660"/>
      <c r="V40" s="660"/>
      <c r="W40" s="660"/>
      <c r="X40" s="660"/>
      <c r="Y40" s="661"/>
      <c r="Z40" s="662" t="s">
        <v>236</v>
      </c>
      <c r="AA40" s="662"/>
      <c r="AB40" s="662"/>
      <c r="AC40" s="662"/>
      <c r="AD40" s="663" t="s">
        <v>236</v>
      </c>
      <c r="AE40" s="663"/>
      <c r="AF40" s="663"/>
      <c r="AG40" s="663"/>
      <c r="AH40" s="663"/>
      <c r="AI40" s="663"/>
      <c r="AJ40" s="663"/>
      <c r="AK40" s="663"/>
      <c r="AL40" s="664" t="s">
        <v>236</v>
      </c>
      <c r="AM40" s="665"/>
      <c r="AN40" s="665"/>
      <c r="AO40" s="666"/>
      <c r="AQ40" s="722" t="s">
        <v>346</v>
      </c>
      <c r="AR40" s="723"/>
      <c r="AS40" s="723"/>
      <c r="AT40" s="723"/>
      <c r="AU40" s="723"/>
      <c r="AV40" s="723"/>
      <c r="AW40" s="723"/>
      <c r="AX40" s="723"/>
      <c r="AY40" s="724"/>
      <c r="AZ40" s="659">
        <v>71505</v>
      </c>
      <c r="BA40" s="660"/>
      <c r="BB40" s="660"/>
      <c r="BC40" s="660"/>
      <c r="BD40" s="691"/>
      <c r="BE40" s="691"/>
      <c r="BF40" s="714"/>
      <c r="BG40" s="707" t="s">
        <v>347</v>
      </c>
      <c r="BH40" s="708"/>
      <c r="BI40" s="708"/>
      <c r="BJ40" s="708"/>
      <c r="BK40" s="708"/>
      <c r="BL40" s="223"/>
      <c r="BM40" s="657" t="s">
        <v>348</v>
      </c>
      <c r="BN40" s="657"/>
      <c r="BO40" s="657"/>
      <c r="BP40" s="657"/>
      <c r="BQ40" s="657"/>
      <c r="BR40" s="657"/>
      <c r="BS40" s="657"/>
      <c r="BT40" s="657"/>
      <c r="BU40" s="658"/>
      <c r="BV40" s="659">
        <v>91</v>
      </c>
      <c r="BW40" s="660"/>
      <c r="BX40" s="660"/>
      <c r="BY40" s="660"/>
      <c r="BZ40" s="660"/>
      <c r="CA40" s="660"/>
      <c r="CB40" s="669"/>
      <c r="CD40" s="656" t="s">
        <v>349</v>
      </c>
      <c r="CE40" s="657"/>
      <c r="CF40" s="657"/>
      <c r="CG40" s="657"/>
      <c r="CH40" s="657"/>
      <c r="CI40" s="657"/>
      <c r="CJ40" s="657"/>
      <c r="CK40" s="657"/>
      <c r="CL40" s="657"/>
      <c r="CM40" s="657"/>
      <c r="CN40" s="657"/>
      <c r="CO40" s="657"/>
      <c r="CP40" s="657"/>
      <c r="CQ40" s="658"/>
      <c r="CR40" s="659">
        <v>1184831</v>
      </c>
      <c r="CS40" s="660"/>
      <c r="CT40" s="660"/>
      <c r="CU40" s="660"/>
      <c r="CV40" s="660"/>
      <c r="CW40" s="660"/>
      <c r="CX40" s="660"/>
      <c r="CY40" s="661"/>
      <c r="CZ40" s="664">
        <v>2.1</v>
      </c>
      <c r="DA40" s="689"/>
      <c r="DB40" s="689"/>
      <c r="DC40" s="693"/>
      <c r="DD40" s="668">
        <v>573141</v>
      </c>
      <c r="DE40" s="660"/>
      <c r="DF40" s="660"/>
      <c r="DG40" s="660"/>
      <c r="DH40" s="660"/>
      <c r="DI40" s="660"/>
      <c r="DJ40" s="660"/>
      <c r="DK40" s="661"/>
      <c r="DL40" s="668">
        <v>192968</v>
      </c>
      <c r="DM40" s="660"/>
      <c r="DN40" s="660"/>
      <c r="DO40" s="660"/>
      <c r="DP40" s="660"/>
      <c r="DQ40" s="660"/>
      <c r="DR40" s="660"/>
      <c r="DS40" s="660"/>
      <c r="DT40" s="660"/>
      <c r="DU40" s="660"/>
      <c r="DV40" s="661"/>
      <c r="DW40" s="664">
        <v>0.7</v>
      </c>
      <c r="DX40" s="689"/>
      <c r="DY40" s="689"/>
      <c r="DZ40" s="689"/>
      <c r="EA40" s="689"/>
      <c r="EB40" s="689"/>
      <c r="EC40" s="690"/>
    </row>
    <row r="41" spans="2:133" ht="11.25" customHeight="1" x14ac:dyDescent="0.2">
      <c r="B41" s="680" t="s">
        <v>350</v>
      </c>
      <c r="C41" s="681"/>
      <c r="D41" s="681"/>
      <c r="E41" s="681"/>
      <c r="F41" s="681"/>
      <c r="G41" s="681"/>
      <c r="H41" s="681"/>
      <c r="I41" s="681"/>
      <c r="J41" s="681"/>
      <c r="K41" s="681"/>
      <c r="L41" s="681"/>
      <c r="M41" s="681"/>
      <c r="N41" s="681"/>
      <c r="O41" s="681"/>
      <c r="P41" s="681"/>
      <c r="Q41" s="682"/>
      <c r="R41" s="731">
        <v>59447456</v>
      </c>
      <c r="S41" s="732"/>
      <c r="T41" s="732"/>
      <c r="U41" s="732"/>
      <c r="V41" s="732"/>
      <c r="W41" s="732"/>
      <c r="X41" s="732"/>
      <c r="Y41" s="736"/>
      <c r="Z41" s="737">
        <v>100</v>
      </c>
      <c r="AA41" s="737"/>
      <c r="AB41" s="737"/>
      <c r="AC41" s="737"/>
      <c r="AD41" s="738">
        <v>28710924</v>
      </c>
      <c r="AE41" s="738"/>
      <c r="AF41" s="738"/>
      <c r="AG41" s="738"/>
      <c r="AH41" s="738"/>
      <c r="AI41" s="738"/>
      <c r="AJ41" s="738"/>
      <c r="AK41" s="738"/>
      <c r="AL41" s="739">
        <v>100</v>
      </c>
      <c r="AM41" s="719"/>
      <c r="AN41" s="719"/>
      <c r="AO41" s="740"/>
      <c r="AQ41" s="722" t="s">
        <v>351</v>
      </c>
      <c r="AR41" s="723"/>
      <c r="AS41" s="723"/>
      <c r="AT41" s="723"/>
      <c r="AU41" s="723"/>
      <c r="AV41" s="723"/>
      <c r="AW41" s="723"/>
      <c r="AX41" s="723"/>
      <c r="AY41" s="724"/>
      <c r="AZ41" s="659">
        <v>966877</v>
      </c>
      <c r="BA41" s="660"/>
      <c r="BB41" s="660"/>
      <c r="BC41" s="660"/>
      <c r="BD41" s="691"/>
      <c r="BE41" s="691"/>
      <c r="BF41" s="714"/>
      <c r="BG41" s="707"/>
      <c r="BH41" s="708"/>
      <c r="BI41" s="708"/>
      <c r="BJ41" s="708"/>
      <c r="BK41" s="708"/>
      <c r="BL41" s="223"/>
      <c r="BM41" s="657" t="s">
        <v>352</v>
      </c>
      <c r="BN41" s="657"/>
      <c r="BO41" s="657"/>
      <c r="BP41" s="657"/>
      <c r="BQ41" s="657"/>
      <c r="BR41" s="657"/>
      <c r="BS41" s="657"/>
      <c r="BT41" s="657"/>
      <c r="BU41" s="658"/>
      <c r="BV41" s="659" t="s">
        <v>353</v>
      </c>
      <c r="BW41" s="660"/>
      <c r="BX41" s="660"/>
      <c r="BY41" s="660"/>
      <c r="BZ41" s="660"/>
      <c r="CA41" s="660"/>
      <c r="CB41" s="669"/>
      <c r="CD41" s="656" t="s">
        <v>354</v>
      </c>
      <c r="CE41" s="657"/>
      <c r="CF41" s="657"/>
      <c r="CG41" s="657"/>
      <c r="CH41" s="657"/>
      <c r="CI41" s="657"/>
      <c r="CJ41" s="657"/>
      <c r="CK41" s="657"/>
      <c r="CL41" s="657"/>
      <c r="CM41" s="657"/>
      <c r="CN41" s="657"/>
      <c r="CO41" s="657"/>
      <c r="CP41" s="657"/>
      <c r="CQ41" s="658"/>
      <c r="CR41" s="659" t="s">
        <v>236</v>
      </c>
      <c r="CS41" s="691"/>
      <c r="CT41" s="691"/>
      <c r="CU41" s="691"/>
      <c r="CV41" s="691"/>
      <c r="CW41" s="691"/>
      <c r="CX41" s="691"/>
      <c r="CY41" s="692"/>
      <c r="CZ41" s="664" t="s">
        <v>353</v>
      </c>
      <c r="DA41" s="689"/>
      <c r="DB41" s="689"/>
      <c r="DC41" s="693"/>
      <c r="DD41" s="668" t="s">
        <v>236</v>
      </c>
      <c r="DE41" s="691"/>
      <c r="DF41" s="691"/>
      <c r="DG41" s="691"/>
      <c r="DH41" s="691"/>
      <c r="DI41" s="691"/>
      <c r="DJ41" s="691"/>
      <c r="DK41" s="692"/>
      <c r="DL41" s="742"/>
      <c r="DM41" s="743"/>
      <c r="DN41" s="743"/>
      <c r="DO41" s="743"/>
      <c r="DP41" s="743"/>
      <c r="DQ41" s="743"/>
      <c r="DR41" s="743"/>
      <c r="DS41" s="743"/>
      <c r="DT41" s="743"/>
      <c r="DU41" s="743"/>
      <c r="DV41" s="744"/>
      <c r="DW41" s="733"/>
      <c r="DX41" s="734"/>
      <c r="DY41" s="734"/>
      <c r="DZ41" s="734"/>
      <c r="EA41" s="734"/>
      <c r="EB41" s="734"/>
      <c r="EC41" s="735"/>
    </row>
    <row r="42" spans="2:133" ht="11.25" customHeight="1" x14ac:dyDescent="0.2">
      <c r="AQ42" s="728" t="s">
        <v>355</v>
      </c>
      <c r="AR42" s="729"/>
      <c r="AS42" s="729"/>
      <c r="AT42" s="729"/>
      <c r="AU42" s="729"/>
      <c r="AV42" s="729"/>
      <c r="AW42" s="729"/>
      <c r="AX42" s="729"/>
      <c r="AY42" s="730"/>
      <c r="AZ42" s="731">
        <v>3725440</v>
      </c>
      <c r="BA42" s="732"/>
      <c r="BB42" s="732"/>
      <c r="BC42" s="732"/>
      <c r="BD42" s="718"/>
      <c r="BE42" s="718"/>
      <c r="BF42" s="720"/>
      <c r="BG42" s="709"/>
      <c r="BH42" s="710"/>
      <c r="BI42" s="710"/>
      <c r="BJ42" s="710"/>
      <c r="BK42" s="710"/>
      <c r="BL42" s="224"/>
      <c r="BM42" s="681" t="s">
        <v>356</v>
      </c>
      <c r="BN42" s="681"/>
      <c r="BO42" s="681"/>
      <c r="BP42" s="681"/>
      <c r="BQ42" s="681"/>
      <c r="BR42" s="681"/>
      <c r="BS42" s="681"/>
      <c r="BT42" s="681"/>
      <c r="BU42" s="682"/>
      <c r="BV42" s="731">
        <v>399</v>
      </c>
      <c r="BW42" s="732"/>
      <c r="BX42" s="732"/>
      <c r="BY42" s="732"/>
      <c r="BZ42" s="732"/>
      <c r="CA42" s="732"/>
      <c r="CB42" s="741"/>
      <c r="CD42" s="656" t="s">
        <v>357</v>
      </c>
      <c r="CE42" s="657"/>
      <c r="CF42" s="657"/>
      <c r="CG42" s="657"/>
      <c r="CH42" s="657"/>
      <c r="CI42" s="657"/>
      <c r="CJ42" s="657"/>
      <c r="CK42" s="657"/>
      <c r="CL42" s="657"/>
      <c r="CM42" s="657"/>
      <c r="CN42" s="657"/>
      <c r="CO42" s="657"/>
      <c r="CP42" s="657"/>
      <c r="CQ42" s="658"/>
      <c r="CR42" s="659">
        <v>8036639</v>
      </c>
      <c r="CS42" s="691"/>
      <c r="CT42" s="691"/>
      <c r="CU42" s="691"/>
      <c r="CV42" s="691"/>
      <c r="CW42" s="691"/>
      <c r="CX42" s="691"/>
      <c r="CY42" s="692"/>
      <c r="CZ42" s="664">
        <v>14.5</v>
      </c>
      <c r="DA42" s="689"/>
      <c r="DB42" s="689"/>
      <c r="DC42" s="693"/>
      <c r="DD42" s="668">
        <v>1979731</v>
      </c>
      <c r="DE42" s="691"/>
      <c r="DF42" s="691"/>
      <c r="DG42" s="691"/>
      <c r="DH42" s="691"/>
      <c r="DI42" s="691"/>
      <c r="DJ42" s="691"/>
      <c r="DK42" s="692"/>
      <c r="DL42" s="742"/>
      <c r="DM42" s="743"/>
      <c r="DN42" s="743"/>
      <c r="DO42" s="743"/>
      <c r="DP42" s="743"/>
      <c r="DQ42" s="743"/>
      <c r="DR42" s="743"/>
      <c r="DS42" s="743"/>
      <c r="DT42" s="743"/>
      <c r="DU42" s="743"/>
      <c r="DV42" s="744"/>
      <c r="DW42" s="733"/>
      <c r="DX42" s="734"/>
      <c r="DY42" s="734"/>
      <c r="DZ42" s="734"/>
      <c r="EA42" s="734"/>
      <c r="EB42" s="734"/>
      <c r="EC42" s="735"/>
    </row>
    <row r="43" spans="2:133" ht="11.25" customHeight="1" x14ac:dyDescent="0.2">
      <c r="B43" s="214" t="s">
        <v>358</v>
      </c>
      <c r="CD43" s="656" t="s">
        <v>359</v>
      </c>
      <c r="CE43" s="657"/>
      <c r="CF43" s="657"/>
      <c r="CG43" s="657"/>
      <c r="CH43" s="657"/>
      <c r="CI43" s="657"/>
      <c r="CJ43" s="657"/>
      <c r="CK43" s="657"/>
      <c r="CL43" s="657"/>
      <c r="CM43" s="657"/>
      <c r="CN43" s="657"/>
      <c r="CO43" s="657"/>
      <c r="CP43" s="657"/>
      <c r="CQ43" s="658"/>
      <c r="CR43" s="659">
        <v>278947</v>
      </c>
      <c r="CS43" s="691"/>
      <c r="CT43" s="691"/>
      <c r="CU43" s="691"/>
      <c r="CV43" s="691"/>
      <c r="CW43" s="691"/>
      <c r="CX43" s="691"/>
      <c r="CY43" s="692"/>
      <c r="CZ43" s="664">
        <v>0.5</v>
      </c>
      <c r="DA43" s="689"/>
      <c r="DB43" s="689"/>
      <c r="DC43" s="693"/>
      <c r="DD43" s="668">
        <v>278521</v>
      </c>
      <c r="DE43" s="691"/>
      <c r="DF43" s="691"/>
      <c r="DG43" s="691"/>
      <c r="DH43" s="691"/>
      <c r="DI43" s="691"/>
      <c r="DJ43" s="691"/>
      <c r="DK43" s="692"/>
      <c r="DL43" s="742"/>
      <c r="DM43" s="743"/>
      <c r="DN43" s="743"/>
      <c r="DO43" s="743"/>
      <c r="DP43" s="743"/>
      <c r="DQ43" s="743"/>
      <c r="DR43" s="743"/>
      <c r="DS43" s="743"/>
      <c r="DT43" s="743"/>
      <c r="DU43" s="743"/>
      <c r="DV43" s="744"/>
      <c r="DW43" s="733"/>
      <c r="DX43" s="734"/>
      <c r="DY43" s="734"/>
      <c r="DZ43" s="734"/>
      <c r="EA43" s="734"/>
      <c r="EB43" s="734"/>
      <c r="EC43" s="735"/>
    </row>
    <row r="44" spans="2:133" ht="11.25" customHeight="1" x14ac:dyDescent="0.2">
      <c r="B44" s="745" t="s">
        <v>360</v>
      </c>
      <c r="C44" s="745"/>
      <c r="D44" s="745"/>
      <c r="E44" s="745"/>
      <c r="F44" s="745"/>
      <c r="G44" s="745"/>
      <c r="H44" s="745"/>
      <c r="I44" s="745"/>
      <c r="J44" s="745"/>
      <c r="K44" s="745"/>
      <c r="L44" s="745"/>
      <c r="M44" s="745"/>
      <c r="N44" s="745"/>
      <c r="O44" s="745"/>
      <c r="P44" s="745"/>
      <c r="Q44" s="745"/>
      <c r="R44" s="745"/>
      <c r="S44" s="745"/>
      <c r="T44" s="745"/>
      <c r="U44" s="745"/>
      <c r="V44" s="745"/>
      <c r="W44" s="745"/>
      <c r="X44" s="745"/>
      <c r="Y44" s="745"/>
      <c r="Z44" s="745"/>
      <c r="AA44" s="745"/>
      <c r="AB44" s="745"/>
      <c r="AC44" s="745"/>
      <c r="AD44" s="745"/>
      <c r="AE44" s="745"/>
      <c r="AF44" s="745"/>
      <c r="AG44" s="745"/>
      <c r="AH44" s="745"/>
      <c r="AI44" s="745"/>
      <c r="AJ44" s="745"/>
      <c r="AK44" s="745"/>
      <c r="AL44" s="745"/>
      <c r="AM44" s="745"/>
      <c r="AN44" s="745"/>
      <c r="AO44" s="745"/>
      <c r="AP44" s="745"/>
      <c r="AQ44" s="745"/>
      <c r="AR44" s="745"/>
      <c r="AS44" s="745"/>
      <c r="AT44" s="745"/>
      <c r="AU44" s="745"/>
      <c r="AV44" s="745"/>
      <c r="AW44" s="745"/>
      <c r="AX44" s="745"/>
      <c r="AY44" s="745"/>
      <c r="AZ44" s="745"/>
      <c r="BA44" s="745"/>
      <c r="BB44" s="745"/>
      <c r="BC44" s="745"/>
      <c r="BD44" s="745"/>
      <c r="BE44" s="745"/>
      <c r="BF44" s="745"/>
      <c r="BG44" s="745"/>
      <c r="BH44" s="745"/>
      <c r="BI44" s="745"/>
      <c r="BJ44" s="745"/>
      <c r="BK44" s="745"/>
      <c r="BL44" s="745"/>
      <c r="BM44" s="745"/>
      <c r="BN44" s="745"/>
      <c r="BO44" s="745"/>
      <c r="BP44" s="745"/>
      <c r="BQ44" s="745"/>
      <c r="BR44" s="745"/>
      <c r="BS44" s="745"/>
      <c r="BT44" s="745"/>
      <c r="BU44" s="745"/>
      <c r="BV44" s="745"/>
      <c r="BW44" s="745"/>
      <c r="BX44" s="745"/>
      <c r="BY44" s="745"/>
      <c r="BZ44" s="745"/>
      <c r="CA44" s="745"/>
      <c r="CB44" s="745"/>
      <c r="CC44" s="746"/>
      <c r="CD44" s="695" t="s">
        <v>306</v>
      </c>
      <c r="CE44" s="696"/>
      <c r="CF44" s="656" t="s">
        <v>361</v>
      </c>
      <c r="CG44" s="657"/>
      <c r="CH44" s="657"/>
      <c r="CI44" s="657"/>
      <c r="CJ44" s="657"/>
      <c r="CK44" s="657"/>
      <c r="CL44" s="657"/>
      <c r="CM44" s="657"/>
      <c r="CN44" s="657"/>
      <c r="CO44" s="657"/>
      <c r="CP44" s="657"/>
      <c r="CQ44" s="658"/>
      <c r="CR44" s="659">
        <v>8006691</v>
      </c>
      <c r="CS44" s="660"/>
      <c r="CT44" s="660"/>
      <c r="CU44" s="660"/>
      <c r="CV44" s="660"/>
      <c r="CW44" s="660"/>
      <c r="CX44" s="660"/>
      <c r="CY44" s="661"/>
      <c r="CZ44" s="664">
        <v>14.5</v>
      </c>
      <c r="DA44" s="665"/>
      <c r="DB44" s="665"/>
      <c r="DC44" s="671"/>
      <c r="DD44" s="668">
        <v>1971160</v>
      </c>
      <c r="DE44" s="660"/>
      <c r="DF44" s="660"/>
      <c r="DG44" s="660"/>
      <c r="DH44" s="660"/>
      <c r="DI44" s="660"/>
      <c r="DJ44" s="660"/>
      <c r="DK44" s="661"/>
      <c r="DL44" s="742"/>
      <c r="DM44" s="743"/>
      <c r="DN44" s="743"/>
      <c r="DO44" s="743"/>
      <c r="DP44" s="743"/>
      <c r="DQ44" s="743"/>
      <c r="DR44" s="743"/>
      <c r="DS44" s="743"/>
      <c r="DT44" s="743"/>
      <c r="DU44" s="743"/>
      <c r="DV44" s="744"/>
      <c r="DW44" s="733"/>
      <c r="DX44" s="734"/>
      <c r="DY44" s="734"/>
      <c r="DZ44" s="734"/>
      <c r="EA44" s="734"/>
      <c r="EB44" s="734"/>
      <c r="EC44" s="735"/>
    </row>
    <row r="45" spans="2:133" ht="11.25" customHeight="1" x14ac:dyDescent="0.2">
      <c r="B45" s="745" t="s">
        <v>362</v>
      </c>
      <c r="C45" s="745"/>
      <c r="D45" s="745"/>
      <c r="E45" s="745"/>
      <c r="F45" s="745"/>
      <c r="G45" s="745"/>
      <c r="H45" s="745"/>
      <c r="I45" s="745"/>
      <c r="J45" s="745"/>
      <c r="K45" s="745"/>
      <c r="L45" s="745"/>
      <c r="M45" s="745"/>
      <c r="N45" s="745"/>
      <c r="O45" s="745"/>
      <c r="P45" s="745"/>
      <c r="Q45" s="745"/>
      <c r="R45" s="745"/>
      <c r="S45" s="745"/>
      <c r="T45" s="745"/>
      <c r="U45" s="745"/>
      <c r="V45" s="745"/>
      <c r="W45" s="745"/>
      <c r="X45" s="745"/>
      <c r="Y45" s="745"/>
      <c r="Z45" s="745"/>
      <c r="AA45" s="745"/>
      <c r="AB45" s="745"/>
      <c r="AC45" s="745"/>
      <c r="AD45" s="745"/>
      <c r="AE45" s="745"/>
      <c r="AF45" s="745"/>
      <c r="AG45" s="745"/>
      <c r="AH45" s="745"/>
      <c r="AI45" s="745"/>
      <c r="AJ45" s="745"/>
      <c r="AK45" s="745"/>
      <c r="AL45" s="745"/>
      <c r="AM45" s="745"/>
      <c r="AN45" s="745"/>
      <c r="AO45" s="745"/>
      <c r="AP45" s="745"/>
      <c r="AQ45" s="745"/>
      <c r="AR45" s="745"/>
      <c r="AS45" s="745"/>
      <c r="AT45" s="745"/>
      <c r="AU45" s="745"/>
      <c r="AV45" s="745"/>
      <c r="AW45" s="745"/>
      <c r="AX45" s="745"/>
      <c r="AY45" s="745"/>
      <c r="AZ45" s="745"/>
      <c r="BA45" s="745"/>
      <c r="BB45" s="745"/>
      <c r="BC45" s="745"/>
      <c r="BD45" s="745"/>
      <c r="BE45" s="745"/>
      <c r="BF45" s="745"/>
      <c r="BG45" s="745"/>
      <c r="BH45" s="745"/>
      <c r="BI45" s="745"/>
      <c r="BJ45" s="745"/>
      <c r="BK45" s="745"/>
      <c r="BL45" s="745"/>
      <c r="BM45" s="745"/>
      <c r="BN45" s="745"/>
      <c r="BO45" s="745"/>
      <c r="BP45" s="745"/>
      <c r="BQ45" s="745"/>
      <c r="BR45" s="745"/>
      <c r="BS45" s="745"/>
      <c r="BT45" s="745"/>
      <c r="BU45" s="745"/>
      <c r="BV45" s="745"/>
      <c r="BW45" s="745"/>
      <c r="BX45" s="745"/>
      <c r="BY45" s="745"/>
      <c r="BZ45" s="745"/>
      <c r="CA45" s="745"/>
      <c r="CB45" s="745"/>
      <c r="CC45" s="746"/>
      <c r="CD45" s="697"/>
      <c r="CE45" s="698"/>
      <c r="CF45" s="656" t="s">
        <v>363</v>
      </c>
      <c r="CG45" s="657"/>
      <c r="CH45" s="657"/>
      <c r="CI45" s="657"/>
      <c r="CJ45" s="657"/>
      <c r="CK45" s="657"/>
      <c r="CL45" s="657"/>
      <c r="CM45" s="657"/>
      <c r="CN45" s="657"/>
      <c r="CO45" s="657"/>
      <c r="CP45" s="657"/>
      <c r="CQ45" s="658"/>
      <c r="CR45" s="659">
        <v>5440810</v>
      </c>
      <c r="CS45" s="691"/>
      <c r="CT45" s="691"/>
      <c r="CU45" s="691"/>
      <c r="CV45" s="691"/>
      <c r="CW45" s="691"/>
      <c r="CX45" s="691"/>
      <c r="CY45" s="692"/>
      <c r="CZ45" s="664">
        <v>9.8000000000000007</v>
      </c>
      <c r="DA45" s="689"/>
      <c r="DB45" s="689"/>
      <c r="DC45" s="693"/>
      <c r="DD45" s="668">
        <v>477926</v>
      </c>
      <c r="DE45" s="691"/>
      <c r="DF45" s="691"/>
      <c r="DG45" s="691"/>
      <c r="DH45" s="691"/>
      <c r="DI45" s="691"/>
      <c r="DJ45" s="691"/>
      <c r="DK45" s="692"/>
      <c r="DL45" s="742"/>
      <c r="DM45" s="743"/>
      <c r="DN45" s="743"/>
      <c r="DO45" s="743"/>
      <c r="DP45" s="743"/>
      <c r="DQ45" s="743"/>
      <c r="DR45" s="743"/>
      <c r="DS45" s="743"/>
      <c r="DT45" s="743"/>
      <c r="DU45" s="743"/>
      <c r="DV45" s="744"/>
      <c r="DW45" s="733"/>
      <c r="DX45" s="734"/>
      <c r="DY45" s="734"/>
      <c r="DZ45" s="734"/>
      <c r="EA45" s="734"/>
      <c r="EB45" s="734"/>
      <c r="EC45" s="735"/>
    </row>
    <row r="46" spans="2:133" ht="11.25" customHeight="1" x14ac:dyDescent="0.2">
      <c r="B46" s="225"/>
      <c r="CD46" s="697"/>
      <c r="CE46" s="698"/>
      <c r="CF46" s="656" t="s">
        <v>364</v>
      </c>
      <c r="CG46" s="657"/>
      <c r="CH46" s="657"/>
      <c r="CI46" s="657"/>
      <c r="CJ46" s="657"/>
      <c r="CK46" s="657"/>
      <c r="CL46" s="657"/>
      <c r="CM46" s="657"/>
      <c r="CN46" s="657"/>
      <c r="CO46" s="657"/>
      <c r="CP46" s="657"/>
      <c r="CQ46" s="658"/>
      <c r="CR46" s="659">
        <v>2112986</v>
      </c>
      <c r="CS46" s="660"/>
      <c r="CT46" s="660"/>
      <c r="CU46" s="660"/>
      <c r="CV46" s="660"/>
      <c r="CW46" s="660"/>
      <c r="CX46" s="660"/>
      <c r="CY46" s="661"/>
      <c r="CZ46" s="664">
        <v>3.8</v>
      </c>
      <c r="DA46" s="665"/>
      <c r="DB46" s="665"/>
      <c r="DC46" s="671"/>
      <c r="DD46" s="668">
        <v>1092539</v>
      </c>
      <c r="DE46" s="660"/>
      <c r="DF46" s="660"/>
      <c r="DG46" s="660"/>
      <c r="DH46" s="660"/>
      <c r="DI46" s="660"/>
      <c r="DJ46" s="660"/>
      <c r="DK46" s="661"/>
      <c r="DL46" s="742"/>
      <c r="DM46" s="743"/>
      <c r="DN46" s="743"/>
      <c r="DO46" s="743"/>
      <c r="DP46" s="743"/>
      <c r="DQ46" s="743"/>
      <c r="DR46" s="743"/>
      <c r="DS46" s="743"/>
      <c r="DT46" s="743"/>
      <c r="DU46" s="743"/>
      <c r="DV46" s="744"/>
      <c r="DW46" s="733"/>
      <c r="DX46" s="734"/>
      <c r="DY46" s="734"/>
      <c r="DZ46" s="734"/>
      <c r="EA46" s="734"/>
      <c r="EB46" s="734"/>
      <c r="EC46" s="735"/>
    </row>
    <row r="47" spans="2:133" ht="11.25" customHeight="1" x14ac:dyDescent="0.2">
      <c r="B47" s="225"/>
      <c r="CD47" s="697"/>
      <c r="CE47" s="698"/>
      <c r="CF47" s="656" t="s">
        <v>365</v>
      </c>
      <c r="CG47" s="657"/>
      <c r="CH47" s="657"/>
      <c r="CI47" s="657"/>
      <c r="CJ47" s="657"/>
      <c r="CK47" s="657"/>
      <c r="CL47" s="657"/>
      <c r="CM47" s="657"/>
      <c r="CN47" s="657"/>
      <c r="CO47" s="657"/>
      <c r="CP47" s="657"/>
      <c r="CQ47" s="658"/>
      <c r="CR47" s="659">
        <v>29948</v>
      </c>
      <c r="CS47" s="691"/>
      <c r="CT47" s="691"/>
      <c r="CU47" s="691"/>
      <c r="CV47" s="691"/>
      <c r="CW47" s="691"/>
      <c r="CX47" s="691"/>
      <c r="CY47" s="692"/>
      <c r="CZ47" s="664">
        <v>0.1</v>
      </c>
      <c r="DA47" s="689"/>
      <c r="DB47" s="689"/>
      <c r="DC47" s="693"/>
      <c r="DD47" s="668">
        <v>8571</v>
      </c>
      <c r="DE47" s="691"/>
      <c r="DF47" s="691"/>
      <c r="DG47" s="691"/>
      <c r="DH47" s="691"/>
      <c r="DI47" s="691"/>
      <c r="DJ47" s="691"/>
      <c r="DK47" s="692"/>
      <c r="DL47" s="742"/>
      <c r="DM47" s="743"/>
      <c r="DN47" s="743"/>
      <c r="DO47" s="743"/>
      <c r="DP47" s="743"/>
      <c r="DQ47" s="743"/>
      <c r="DR47" s="743"/>
      <c r="DS47" s="743"/>
      <c r="DT47" s="743"/>
      <c r="DU47" s="743"/>
      <c r="DV47" s="744"/>
      <c r="DW47" s="733"/>
      <c r="DX47" s="734"/>
      <c r="DY47" s="734"/>
      <c r="DZ47" s="734"/>
      <c r="EA47" s="734"/>
      <c r="EB47" s="734"/>
      <c r="EC47" s="735"/>
    </row>
    <row r="48" spans="2:133" ht="10.8" x14ac:dyDescent="0.2">
      <c r="B48" s="225"/>
      <c r="CD48" s="699"/>
      <c r="CE48" s="700"/>
      <c r="CF48" s="656" t="s">
        <v>366</v>
      </c>
      <c r="CG48" s="657"/>
      <c r="CH48" s="657"/>
      <c r="CI48" s="657"/>
      <c r="CJ48" s="657"/>
      <c r="CK48" s="657"/>
      <c r="CL48" s="657"/>
      <c r="CM48" s="657"/>
      <c r="CN48" s="657"/>
      <c r="CO48" s="657"/>
      <c r="CP48" s="657"/>
      <c r="CQ48" s="658"/>
      <c r="CR48" s="659" t="s">
        <v>353</v>
      </c>
      <c r="CS48" s="660"/>
      <c r="CT48" s="660"/>
      <c r="CU48" s="660"/>
      <c r="CV48" s="660"/>
      <c r="CW48" s="660"/>
      <c r="CX48" s="660"/>
      <c r="CY48" s="661"/>
      <c r="CZ48" s="664" t="s">
        <v>353</v>
      </c>
      <c r="DA48" s="665"/>
      <c r="DB48" s="665"/>
      <c r="DC48" s="671"/>
      <c r="DD48" s="668" t="s">
        <v>236</v>
      </c>
      <c r="DE48" s="660"/>
      <c r="DF48" s="660"/>
      <c r="DG48" s="660"/>
      <c r="DH48" s="660"/>
      <c r="DI48" s="660"/>
      <c r="DJ48" s="660"/>
      <c r="DK48" s="661"/>
      <c r="DL48" s="742"/>
      <c r="DM48" s="743"/>
      <c r="DN48" s="743"/>
      <c r="DO48" s="743"/>
      <c r="DP48" s="743"/>
      <c r="DQ48" s="743"/>
      <c r="DR48" s="743"/>
      <c r="DS48" s="743"/>
      <c r="DT48" s="743"/>
      <c r="DU48" s="743"/>
      <c r="DV48" s="744"/>
      <c r="DW48" s="733"/>
      <c r="DX48" s="734"/>
      <c r="DY48" s="734"/>
      <c r="DZ48" s="734"/>
      <c r="EA48" s="734"/>
      <c r="EB48" s="734"/>
      <c r="EC48" s="735"/>
    </row>
    <row r="49" spans="2:133" ht="11.25" customHeight="1" x14ac:dyDescent="0.2">
      <c r="B49" s="225"/>
      <c r="CD49" s="680" t="s">
        <v>367</v>
      </c>
      <c r="CE49" s="681"/>
      <c r="CF49" s="681"/>
      <c r="CG49" s="681"/>
      <c r="CH49" s="681"/>
      <c r="CI49" s="681"/>
      <c r="CJ49" s="681"/>
      <c r="CK49" s="681"/>
      <c r="CL49" s="681"/>
      <c r="CM49" s="681"/>
      <c r="CN49" s="681"/>
      <c r="CO49" s="681"/>
      <c r="CP49" s="681"/>
      <c r="CQ49" s="682"/>
      <c r="CR49" s="731">
        <v>55253057</v>
      </c>
      <c r="CS49" s="718"/>
      <c r="CT49" s="718"/>
      <c r="CU49" s="718"/>
      <c r="CV49" s="718"/>
      <c r="CW49" s="718"/>
      <c r="CX49" s="718"/>
      <c r="CY49" s="747"/>
      <c r="CZ49" s="739">
        <v>100</v>
      </c>
      <c r="DA49" s="748"/>
      <c r="DB49" s="748"/>
      <c r="DC49" s="749"/>
      <c r="DD49" s="750">
        <v>35034431</v>
      </c>
      <c r="DE49" s="718"/>
      <c r="DF49" s="718"/>
      <c r="DG49" s="718"/>
      <c r="DH49" s="718"/>
      <c r="DI49" s="718"/>
      <c r="DJ49" s="718"/>
      <c r="DK49" s="747"/>
      <c r="DL49" s="751"/>
      <c r="DM49" s="752"/>
      <c r="DN49" s="752"/>
      <c r="DO49" s="752"/>
      <c r="DP49" s="752"/>
      <c r="DQ49" s="752"/>
      <c r="DR49" s="752"/>
      <c r="DS49" s="752"/>
      <c r="DT49" s="752"/>
      <c r="DU49" s="752"/>
      <c r="DV49" s="753"/>
      <c r="DW49" s="754"/>
      <c r="DX49" s="755"/>
      <c r="DY49" s="755"/>
      <c r="DZ49" s="755"/>
      <c r="EA49" s="755"/>
      <c r="EB49" s="755"/>
      <c r="EC49" s="756"/>
    </row>
  </sheetData>
  <sheetProtection algorithmName="SHA-512" hashValue="4ZrXBxjbIyL4bqyJADjO8qaoBPgTjsaYOmyhLwdyeGqGpLtluOXMi5mjy1/u2fX+IegZSr2auyDTNpBir0ZUfg==" saltValue="/FBKeCw46lucFEDMmZsZQg==" spinCount="100000" sheet="1" objects="1" scenarios="1"/>
  <mergeCells count="603">
    <mergeCell ref="CD49:CQ49"/>
    <mergeCell ref="CR49:CY49"/>
    <mergeCell ref="CZ49:DC49"/>
    <mergeCell ref="DD49:DK49"/>
    <mergeCell ref="DL49:DV49"/>
    <mergeCell ref="DW49:EC49"/>
    <mergeCell ref="CF48:CQ48"/>
    <mergeCell ref="CR48:CY48"/>
    <mergeCell ref="CZ48:DC48"/>
    <mergeCell ref="DD48:DK48"/>
    <mergeCell ref="DL48:DV48"/>
    <mergeCell ref="DW48:EC48"/>
    <mergeCell ref="DL46:DV46"/>
    <mergeCell ref="DW46:EC46"/>
    <mergeCell ref="CF47:CQ47"/>
    <mergeCell ref="CR47:CY47"/>
    <mergeCell ref="CZ47:DC47"/>
    <mergeCell ref="DD47:DK47"/>
    <mergeCell ref="DL47:DV47"/>
    <mergeCell ref="DW47:EC47"/>
    <mergeCell ref="DL44:DV44"/>
    <mergeCell ref="DW44:EC44"/>
    <mergeCell ref="DW42:EC42"/>
    <mergeCell ref="CD43:CQ43"/>
    <mergeCell ref="CR43:CY43"/>
    <mergeCell ref="CZ43:DC43"/>
    <mergeCell ref="DD43:DK43"/>
    <mergeCell ref="DL43:DV43"/>
    <mergeCell ref="DW43:EC43"/>
    <mergeCell ref="B45:CC45"/>
    <mergeCell ref="CF45:CQ45"/>
    <mergeCell ref="CR45:CY45"/>
    <mergeCell ref="CZ45:DC45"/>
    <mergeCell ref="DD45:DK45"/>
    <mergeCell ref="DL45:DV45"/>
    <mergeCell ref="DW45:EC45"/>
    <mergeCell ref="B44:CC44"/>
    <mergeCell ref="CD44:CE48"/>
    <mergeCell ref="CF44:CQ44"/>
    <mergeCell ref="CR44:CY44"/>
    <mergeCell ref="CZ44:DC44"/>
    <mergeCell ref="DD44:DK44"/>
    <mergeCell ref="CF46:CQ46"/>
    <mergeCell ref="CR46:CY46"/>
    <mergeCell ref="CZ46:DC46"/>
    <mergeCell ref="DD46:DK46"/>
    <mergeCell ref="BV42:CB42"/>
    <mergeCell ref="CD42:CQ42"/>
    <mergeCell ref="CR42:CY42"/>
    <mergeCell ref="CD41:CQ41"/>
    <mergeCell ref="CR41:CY41"/>
    <mergeCell ref="CZ41:DC41"/>
    <mergeCell ref="CZ42:DC42"/>
    <mergeCell ref="DD42:DK42"/>
    <mergeCell ref="DL42:DV42"/>
    <mergeCell ref="DD41:DK41"/>
    <mergeCell ref="DL41:DV41"/>
    <mergeCell ref="DW41:EC41"/>
    <mergeCell ref="DW40:EC40"/>
    <mergeCell ref="B41:Q41"/>
    <mergeCell ref="R41:Y41"/>
    <mergeCell ref="Z41:AC41"/>
    <mergeCell ref="AD41:AK41"/>
    <mergeCell ref="AL41:AO41"/>
    <mergeCell ref="AQ41:AY41"/>
    <mergeCell ref="AZ41:BF41"/>
    <mergeCell ref="BM41:BU41"/>
    <mergeCell ref="BV41:CB41"/>
    <mergeCell ref="BV40:CB40"/>
    <mergeCell ref="CD40:CQ40"/>
    <mergeCell ref="CR40:CY40"/>
    <mergeCell ref="CZ40:DC40"/>
    <mergeCell ref="DD40:DK40"/>
    <mergeCell ref="DL40:DV40"/>
    <mergeCell ref="B40:Q40"/>
    <mergeCell ref="R40:Y40"/>
    <mergeCell ref="Z40:AC40"/>
    <mergeCell ref="AD40:AK40"/>
    <mergeCell ref="AL40:AO40"/>
    <mergeCell ref="AQ40:AY40"/>
    <mergeCell ref="AZ40:BF40"/>
    <mergeCell ref="BG40:BK42"/>
    <mergeCell ref="BM40:BU40"/>
    <mergeCell ref="AQ42:AY42"/>
    <mergeCell ref="AZ42:BF42"/>
    <mergeCell ref="BM42:BU42"/>
    <mergeCell ref="DL38:DV38"/>
    <mergeCell ref="DW38:EC38"/>
    <mergeCell ref="B39:Q39"/>
    <mergeCell ref="R39:Y39"/>
    <mergeCell ref="Z39:AC39"/>
    <mergeCell ref="AD39:AK39"/>
    <mergeCell ref="AL39:AO39"/>
    <mergeCell ref="AQ39:AY39"/>
    <mergeCell ref="AZ39:BF39"/>
    <mergeCell ref="BG39:BU39"/>
    <mergeCell ref="BG38:BU38"/>
    <mergeCell ref="BV38:CB38"/>
    <mergeCell ref="CD38:CQ38"/>
    <mergeCell ref="CR38:CY38"/>
    <mergeCell ref="CZ38:DC38"/>
    <mergeCell ref="DD38:DK38"/>
    <mergeCell ref="DW39:EC39"/>
    <mergeCell ref="BV39:CB39"/>
    <mergeCell ref="CD39:CQ39"/>
    <mergeCell ref="CR39:CY39"/>
    <mergeCell ref="CZ39:DC39"/>
    <mergeCell ref="DD39:DK39"/>
    <mergeCell ref="DL39:DV39"/>
    <mergeCell ref="B35:Q35"/>
    <mergeCell ref="R35:Y35"/>
    <mergeCell ref="DD37:DK37"/>
    <mergeCell ref="DL37:DV37"/>
    <mergeCell ref="DW37:EC37"/>
    <mergeCell ref="B38:Q38"/>
    <mergeCell ref="R38:Y38"/>
    <mergeCell ref="Z38:AC38"/>
    <mergeCell ref="AD38:AK38"/>
    <mergeCell ref="AL38:AO38"/>
    <mergeCell ref="AQ38:AY38"/>
    <mergeCell ref="AZ38:BF38"/>
    <mergeCell ref="AZ37:BF37"/>
    <mergeCell ref="BG37:BU37"/>
    <mergeCell ref="BV37:CB37"/>
    <mergeCell ref="CD37:CQ37"/>
    <mergeCell ref="CR37:CY37"/>
    <mergeCell ref="CZ37:DC37"/>
    <mergeCell ref="B37:Q37"/>
    <mergeCell ref="R37:Y37"/>
    <mergeCell ref="CR36:CY36"/>
    <mergeCell ref="CZ36:DC36"/>
    <mergeCell ref="DD36:DK36"/>
    <mergeCell ref="DL36:DV36"/>
    <mergeCell ref="Z37:AC37"/>
    <mergeCell ref="AD37:AK37"/>
    <mergeCell ref="AL37:AO37"/>
    <mergeCell ref="AQ37:AY37"/>
    <mergeCell ref="B36:Q36"/>
    <mergeCell ref="R36:Y36"/>
    <mergeCell ref="Z36:AC36"/>
    <mergeCell ref="AD36:AK36"/>
    <mergeCell ref="AL36:AO36"/>
    <mergeCell ref="AQ36:AY36"/>
    <mergeCell ref="DW36:EC36"/>
    <mergeCell ref="DW35:EC35"/>
    <mergeCell ref="CD35:CQ35"/>
    <mergeCell ref="CR35:CY35"/>
    <mergeCell ref="CZ35:DC35"/>
    <mergeCell ref="DD35:DK35"/>
    <mergeCell ref="DL35:DV35"/>
    <mergeCell ref="Z33:AC33"/>
    <mergeCell ref="AD33:AK33"/>
    <mergeCell ref="AL33:AO33"/>
    <mergeCell ref="Z35:AC35"/>
    <mergeCell ref="AD35:AK35"/>
    <mergeCell ref="AL35:AO35"/>
    <mergeCell ref="AQ35:BF35"/>
    <mergeCell ref="CD34:CQ34"/>
    <mergeCell ref="CR34:CY34"/>
    <mergeCell ref="BG35:CB35"/>
    <mergeCell ref="AZ36:BF36"/>
    <mergeCell ref="BG36:BU36"/>
    <mergeCell ref="BV36:CB36"/>
    <mergeCell ref="CZ34:DC34"/>
    <mergeCell ref="DD34:DK34"/>
    <mergeCell ref="DL34:DV34"/>
    <mergeCell ref="CD36:CQ36"/>
    <mergeCell ref="DW34:EC34"/>
    <mergeCell ref="CR33:CY33"/>
    <mergeCell ref="CZ33:DC33"/>
    <mergeCell ref="DD33:DK33"/>
    <mergeCell ref="DL33:DV33"/>
    <mergeCell ref="DW33:EC33"/>
    <mergeCell ref="B34:Q34"/>
    <mergeCell ref="R34:Y34"/>
    <mergeCell ref="Z34:AC34"/>
    <mergeCell ref="AD34:AK34"/>
    <mergeCell ref="AL34:AO34"/>
    <mergeCell ref="AX33:BF33"/>
    <mergeCell ref="BG33:BL33"/>
    <mergeCell ref="BM33:BQ33"/>
    <mergeCell ref="BR33:BW33"/>
    <mergeCell ref="BX33:CB33"/>
    <mergeCell ref="CD33:CQ33"/>
    <mergeCell ref="B33:Q33"/>
    <mergeCell ref="R33:Y33"/>
    <mergeCell ref="B30:Q30"/>
    <mergeCell ref="R30:Y30"/>
    <mergeCell ref="Z30:AC30"/>
    <mergeCell ref="AD30:AK30"/>
    <mergeCell ref="AL30:AO30"/>
    <mergeCell ref="CR32:CY32"/>
    <mergeCell ref="CZ32:DC32"/>
    <mergeCell ref="DD32:DK32"/>
    <mergeCell ref="DL32:DV32"/>
    <mergeCell ref="BX32:CB32"/>
    <mergeCell ref="CF32:CQ32"/>
    <mergeCell ref="AX31:BF31"/>
    <mergeCell ref="BG31:BL31"/>
    <mergeCell ref="BM31:BQ31"/>
    <mergeCell ref="BR31:BW31"/>
    <mergeCell ref="CR31:CY31"/>
    <mergeCell ref="AX32:BF32"/>
    <mergeCell ref="BG32:BL32"/>
    <mergeCell ref="BM32:BQ32"/>
    <mergeCell ref="BR32:BW32"/>
    <mergeCell ref="B31:Q31"/>
    <mergeCell ref="R31:Y31"/>
    <mergeCell ref="Z31:AC31"/>
    <mergeCell ref="CZ31:DC31"/>
    <mergeCell ref="DW32:EC32"/>
    <mergeCell ref="BR30:CB30"/>
    <mergeCell ref="CF30:CQ30"/>
    <mergeCell ref="CR30:CY30"/>
    <mergeCell ref="CZ30:DC30"/>
    <mergeCell ref="DD30:DK30"/>
    <mergeCell ref="DL30:DV30"/>
    <mergeCell ref="AP30:BF30"/>
    <mergeCell ref="BG30:BQ30"/>
    <mergeCell ref="DD31:DK31"/>
    <mergeCell ref="DL31:DV31"/>
    <mergeCell ref="DW31:EC31"/>
    <mergeCell ref="BX31:CB31"/>
    <mergeCell ref="CF31:CQ31"/>
    <mergeCell ref="AP31:AS33"/>
    <mergeCell ref="AT31:AT33"/>
    <mergeCell ref="DW30:EC30"/>
    <mergeCell ref="AD29:AK29"/>
    <mergeCell ref="AL29:AO29"/>
    <mergeCell ref="AP29:BF29"/>
    <mergeCell ref="BG29:BN29"/>
    <mergeCell ref="BG28:BN28"/>
    <mergeCell ref="BO28:BR28"/>
    <mergeCell ref="Z32:AC32"/>
    <mergeCell ref="AD32:AK32"/>
    <mergeCell ref="AL32:AO32"/>
    <mergeCell ref="AD31:AK31"/>
    <mergeCell ref="AL31:AO31"/>
    <mergeCell ref="DW29:EC29"/>
    <mergeCell ref="CD29:CE32"/>
    <mergeCell ref="B32:Q32"/>
    <mergeCell ref="R32:Y32"/>
    <mergeCell ref="R26:Y26"/>
    <mergeCell ref="Z26:AC26"/>
    <mergeCell ref="AD26:AK26"/>
    <mergeCell ref="AL26:AO26"/>
    <mergeCell ref="AP26:BF26"/>
    <mergeCell ref="BG26:BN26"/>
    <mergeCell ref="BO26:BR26"/>
    <mergeCell ref="DD28:DK28"/>
    <mergeCell ref="DL28:DV28"/>
    <mergeCell ref="CD27:CQ27"/>
    <mergeCell ref="CR27:CY27"/>
    <mergeCell ref="CZ27:DC27"/>
    <mergeCell ref="DD27:DK27"/>
    <mergeCell ref="DL27:DV27"/>
    <mergeCell ref="BO29:BR29"/>
    <mergeCell ref="BS29:CB29"/>
    <mergeCell ref="DW28:EC28"/>
    <mergeCell ref="BS28:CB28"/>
    <mergeCell ref="CD28:CQ28"/>
    <mergeCell ref="CR28:CY28"/>
    <mergeCell ref="DL25:DV25"/>
    <mergeCell ref="DW27:EC27"/>
    <mergeCell ref="DW26:EC26"/>
    <mergeCell ref="BS26:CB26"/>
    <mergeCell ref="CD26:CQ26"/>
    <mergeCell ref="CR26:CY26"/>
    <mergeCell ref="CZ26:DC26"/>
    <mergeCell ref="DD26:DK26"/>
    <mergeCell ref="DL26:DV26"/>
    <mergeCell ref="DD29:DK29"/>
    <mergeCell ref="DL29:DV29"/>
    <mergeCell ref="B27:Q27"/>
    <mergeCell ref="R27:Y27"/>
    <mergeCell ref="Z27:AC27"/>
    <mergeCell ref="AD27:AK27"/>
    <mergeCell ref="AL27:AO27"/>
    <mergeCell ref="AP27:BF27"/>
    <mergeCell ref="BG27:BN27"/>
    <mergeCell ref="BO27:BR27"/>
    <mergeCell ref="BS27:CB27"/>
    <mergeCell ref="CZ28:DC28"/>
    <mergeCell ref="B28:Q28"/>
    <mergeCell ref="R28:Y28"/>
    <mergeCell ref="Z28:AC28"/>
    <mergeCell ref="AD28:AK28"/>
    <mergeCell ref="AL28:AO28"/>
    <mergeCell ref="AP28:BF28"/>
    <mergeCell ref="CF29:CQ29"/>
    <mergeCell ref="CR29:CY29"/>
    <mergeCell ref="CZ29:DC29"/>
    <mergeCell ref="B29:Q29"/>
    <mergeCell ref="R29:Y29"/>
    <mergeCell ref="Z29:AC29"/>
    <mergeCell ref="B26:Q26"/>
    <mergeCell ref="BO25:BR25"/>
    <mergeCell ref="CD25:CQ25"/>
    <mergeCell ref="CR25:CY25"/>
    <mergeCell ref="CZ25:DC25"/>
    <mergeCell ref="DD25:DK25"/>
    <mergeCell ref="DD24:DK24"/>
    <mergeCell ref="DL24:DV24"/>
    <mergeCell ref="DW24:EC24"/>
    <mergeCell ref="B25:Q25"/>
    <mergeCell ref="R25:Y25"/>
    <mergeCell ref="Z25:AC25"/>
    <mergeCell ref="AD25:AK25"/>
    <mergeCell ref="AL25:AO25"/>
    <mergeCell ref="AP25:BF25"/>
    <mergeCell ref="BG25:BN25"/>
    <mergeCell ref="BG24:BN24"/>
    <mergeCell ref="BO24:BR24"/>
    <mergeCell ref="BS24:CB24"/>
    <mergeCell ref="CD24:CQ24"/>
    <mergeCell ref="CR24:CY24"/>
    <mergeCell ref="CZ24:DC24"/>
    <mergeCell ref="B24:Q24"/>
    <mergeCell ref="R24:Y24"/>
    <mergeCell ref="Z24:AC24"/>
    <mergeCell ref="AD24:AK24"/>
    <mergeCell ref="AL24:AO24"/>
    <mergeCell ref="AP24:BF24"/>
    <mergeCell ref="DW25:EC25"/>
    <mergeCell ref="BS25:CB25"/>
    <mergeCell ref="DW23:EC23"/>
    <mergeCell ref="CD22:EC22"/>
    <mergeCell ref="B23:Q23"/>
    <mergeCell ref="R23:Y23"/>
    <mergeCell ref="Z23:AC23"/>
    <mergeCell ref="AD23:AK23"/>
    <mergeCell ref="AL23:AO23"/>
    <mergeCell ref="AP23:BF23"/>
    <mergeCell ref="BG23:BN23"/>
    <mergeCell ref="BO23:BR23"/>
    <mergeCell ref="BS23:CB23"/>
    <mergeCell ref="B22:Q22"/>
    <mergeCell ref="R22:Y22"/>
    <mergeCell ref="Z22:AC22"/>
    <mergeCell ref="AD22:AK22"/>
    <mergeCell ref="AL22:AO22"/>
    <mergeCell ref="AP22:BF22"/>
    <mergeCell ref="BG22:BN22"/>
    <mergeCell ref="BO22:BR22"/>
    <mergeCell ref="BS22:CB22"/>
    <mergeCell ref="CD21:CQ21"/>
    <mergeCell ref="CR21:CY21"/>
    <mergeCell ref="CZ21:DC21"/>
    <mergeCell ref="DD21:DP21"/>
    <mergeCell ref="CD23:CQ23"/>
    <mergeCell ref="CR23:CY23"/>
    <mergeCell ref="CZ23:DC23"/>
    <mergeCell ref="DD23:DK23"/>
    <mergeCell ref="DL23:DV23"/>
    <mergeCell ref="B20:Q20"/>
    <mergeCell ref="R20:Y20"/>
    <mergeCell ref="Z20:AC20"/>
    <mergeCell ref="AD20:AK20"/>
    <mergeCell ref="AL20:AO20"/>
    <mergeCell ref="CZ20:DC20"/>
    <mergeCell ref="DD20:DP20"/>
    <mergeCell ref="DQ20:EC20"/>
    <mergeCell ref="B21:Q21"/>
    <mergeCell ref="R21:Y21"/>
    <mergeCell ref="Z21:AC21"/>
    <mergeCell ref="AD21:AK21"/>
    <mergeCell ref="AL21:AO21"/>
    <mergeCell ref="AP21:BF21"/>
    <mergeCell ref="BG21:BN21"/>
    <mergeCell ref="AP20:BF20"/>
    <mergeCell ref="BG20:BN20"/>
    <mergeCell ref="BO20:BR20"/>
    <mergeCell ref="BS20:CB20"/>
    <mergeCell ref="CD20:CQ20"/>
    <mergeCell ref="CR20:CY20"/>
    <mergeCell ref="DQ21:EC21"/>
    <mergeCell ref="BO21:BR21"/>
    <mergeCell ref="BS21:CB21"/>
    <mergeCell ref="CD18:CQ18"/>
    <mergeCell ref="CR18:CY18"/>
    <mergeCell ref="CZ18:DC18"/>
    <mergeCell ref="DD18:DP18"/>
    <mergeCell ref="CD19:CQ19"/>
    <mergeCell ref="CR19:CY19"/>
    <mergeCell ref="CZ19:DC19"/>
    <mergeCell ref="DD19:DP19"/>
    <mergeCell ref="DQ19:EC19"/>
    <mergeCell ref="B19:Q19"/>
    <mergeCell ref="R19:Y19"/>
    <mergeCell ref="Z19:AC19"/>
    <mergeCell ref="AD19:AK19"/>
    <mergeCell ref="AL19:AO19"/>
    <mergeCell ref="AP19:BF19"/>
    <mergeCell ref="BG19:BN19"/>
    <mergeCell ref="BO19:BR19"/>
    <mergeCell ref="BS19:CB19"/>
    <mergeCell ref="B17:Q17"/>
    <mergeCell ref="R17:Y17"/>
    <mergeCell ref="Z17:AC17"/>
    <mergeCell ref="AD17:AK17"/>
    <mergeCell ref="AL17:AO17"/>
    <mergeCell ref="CZ17:DC17"/>
    <mergeCell ref="DD17:DP17"/>
    <mergeCell ref="DQ17:EC17"/>
    <mergeCell ref="B18:Q18"/>
    <mergeCell ref="R18:Y18"/>
    <mergeCell ref="Z18:AC18"/>
    <mergeCell ref="AD18:AK18"/>
    <mergeCell ref="AL18:AO18"/>
    <mergeCell ref="AP18:BF18"/>
    <mergeCell ref="BG18:BN18"/>
    <mergeCell ref="AP17:BF17"/>
    <mergeCell ref="BG17:BN17"/>
    <mergeCell ref="BO17:BR17"/>
    <mergeCell ref="BS17:CB17"/>
    <mergeCell ref="CD17:CQ17"/>
    <mergeCell ref="CR17:CY17"/>
    <mergeCell ref="DQ18:EC18"/>
    <mergeCell ref="BO18:BR18"/>
    <mergeCell ref="BS18:CB18"/>
    <mergeCell ref="CD15:CQ15"/>
    <mergeCell ref="CR15:CY15"/>
    <mergeCell ref="CZ15:DC15"/>
    <mergeCell ref="DD15:DP15"/>
    <mergeCell ref="CD16:CQ16"/>
    <mergeCell ref="CR16:CY16"/>
    <mergeCell ref="CZ16:DC16"/>
    <mergeCell ref="DD16:DP16"/>
    <mergeCell ref="DQ16:EC16"/>
    <mergeCell ref="B16:Q16"/>
    <mergeCell ref="R16:Y16"/>
    <mergeCell ref="Z16:AC16"/>
    <mergeCell ref="AD16:AK16"/>
    <mergeCell ref="AL16:AO16"/>
    <mergeCell ref="AP16:BF16"/>
    <mergeCell ref="BG16:BN16"/>
    <mergeCell ref="BO16:BR16"/>
    <mergeCell ref="BS16:CB16"/>
    <mergeCell ref="B14:Q14"/>
    <mergeCell ref="R14:Y14"/>
    <mergeCell ref="Z14:AC14"/>
    <mergeCell ref="AD14:AK14"/>
    <mergeCell ref="AL14:AO14"/>
    <mergeCell ref="CZ14:DC14"/>
    <mergeCell ref="DD14:DP14"/>
    <mergeCell ref="DQ14:EC14"/>
    <mergeCell ref="B15:Q15"/>
    <mergeCell ref="R15:Y15"/>
    <mergeCell ref="Z15:AC15"/>
    <mergeCell ref="AD15:AK15"/>
    <mergeCell ref="AL15:AO15"/>
    <mergeCell ref="AP15:BF15"/>
    <mergeCell ref="BG15:BN15"/>
    <mergeCell ref="AP14:BF14"/>
    <mergeCell ref="BG14:BN14"/>
    <mergeCell ref="BO14:BR14"/>
    <mergeCell ref="BS14:CB14"/>
    <mergeCell ref="CD14:CQ14"/>
    <mergeCell ref="CR14:CY14"/>
    <mergeCell ref="DQ15:EC15"/>
    <mergeCell ref="BO15:BR15"/>
    <mergeCell ref="BS15:CB15"/>
    <mergeCell ref="CD12:CQ12"/>
    <mergeCell ref="CR12:CY12"/>
    <mergeCell ref="CZ12:DC12"/>
    <mergeCell ref="DD12:DP12"/>
    <mergeCell ref="CD13:CQ13"/>
    <mergeCell ref="CR13:CY13"/>
    <mergeCell ref="CZ13:DC13"/>
    <mergeCell ref="DD13:DP13"/>
    <mergeCell ref="DQ13:EC13"/>
    <mergeCell ref="B13:Q13"/>
    <mergeCell ref="R13:Y13"/>
    <mergeCell ref="Z13:AC13"/>
    <mergeCell ref="AD13:AK13"/>
    <mergeCell ref="AL13:AO13"/>
    <mergeCell ref="AP13:BF13"/>
    <mergeCell ref="BG13:BN13"/>
    <mergeCell ref="BO13:BR13"/>
    <mergeCell ref="BS13:CB13"/>
    <mergeCell ref="B11:Q11"/>
    <mergeCell ref="R11:Y11"/>
    <mergeCell ref="Z11:AC11"/>
    <mergeCell ref="AD11:AK11"/>
    <mergeCell ref="AL11:AO11"/>
    <mergeCell ref="CZ11:DC11"/>
    <mergeCell ref="DD11:DP11"/>
    <mergeCell ref="DQ11:EC11"/>
    <mergeCell ref="B12:Q12"/>
    <mergeCell ref="R12:Y12"/>
    <mergeCell ref="Z12:AC12"/>
    <mergeCell ref="AD12:AK12"/>
    <mergeCell ref="AL12:AO12"/>
    <mergeCell ref="AP12:BF12"/>
    <mergeCell ref="BG12:BN12"/>
    <mergeCell ref="AP11:BF11"/>
    <mergeCell ref="BG11:BN11"/>
    <mergeCell ref="BO11:BR11"/>
    <mergeCell ref="BS11:CB11"/>
    <mergeCell ref="CD11:CQ11"/>
    <mergeCell ref="CR11:CY11"/>
    <mergeCell ref="DQ12:EC12"/>
    <mergeCell ref="BO12:BR12"/>
    <mergeCell ref="BS12:CB12"/>
    <mergeCell ref="CD9:CQ9"/>
    <mergeCell ref="CR9:CY9"/>
    <mergeCell ref="CZ9:DC9"/>
    <mergeCell ref="DD9:DP9"/>
    <mergeCell ref="CD10:CQ10"/>
    <mergeCell ref="CR10:CY10"/>
    <mergeCell ref="CZ10:DC10"/>
    <mergeCell ref="DD10:DP10"/>
    <mergeCell ref="DQ10:EC10"/>
    <mergeCell ref="B10:Q10"/>
    <mergeCell ref="R10:Y10"/>
    <mergeCell ref="Z10:AC10"/>
    <mergeCell ref="AD10:AK10"/>
    <mergeCell ref="AL10:AO10"/>
    <mergeCell ref="AP10:BF10"/>
    <mergeCell ref="BG10:BN10"/>
    <mergeCell ref="BO10:BR10"/>
    <mergeCell ref="BS10:CB10"/>
    <mergeCell ref="B8:Q8"/>
    <mergeCell ref="R8:Y8"/>
    <mergeCell ref="Z8:AC8"/>
    <mergeCell ref="AD8:AK8"/>
    <mergeCell ref="AL8:AO8"/>
    <mergeCell ref="CZ8:DC8"/>
    <mergeCell ref="DD8:DP8"/>
    <mergeCell ref="DQ8:EC8"/>
    <mergeCell ref="B9:Q9"/>
    <mergeCell ref="R9:Y9"/>
    <mergeCell ref="Z9:AC9"/>
    <mergeCell ref="AD9:AK9"/>
    <mergeCell ref="AL9:AO9"/>
    <mergeCell ref="AP9:BF9"/>
    <mergeCell ref="BG9:BN9"/>
    <mergeCell ref="AP8:BF8"/>
    <mergeCell ref="BG8:BN8"/>
    <mergeCell ref="BO8:BR8"/>
    <mergeCell ref="BS8:CB8"/>
    <mergeCell ref="CD8:CQ8"/>
    <mergeCell ref="CR8:CY8"/>
    <mergeCell ref="DQ9:EC9"/>
    <mergeCell ref="BO9:BR9"/>
    <mergeCell ref="BS9:CB9"/>
    <mergeCell ref="CD6:CQ6"/>
    <mergeCell ref="CR6:CY6"/>
    <mergeCell ref="CZ6:DC6"/>
    <mergeCell ref="DD6:DP6"/>
    <mergeCell ref="CD7:CQ7"/>
    <mergeCell ref="CR7:CY7"/>
    <mergeCell ref="CZ7:DC7"/>
    <mergeCell ref="DD7:DP7"/>
    <mergeCell ref="DQ7:EC7"/>
    <mergeCell ref="B7:Q7"/>
    <mergeCell ref="R7:Y7"/>
    <mergeCell ref="Z7:AC7"/>
    <mergeCell ref="AD7:AK7"/>
    <mergeCell ref="AL7:AO7"/>
    <mergeCell ref="AP7:BF7"/>
    <mergeCell ref="BG7:BN7"/>
    <mergeCell ref="BO7:BR7"/>
    <mergeCell ref="BS7:CB7"/>
    <mergeCell ref="B5:Q5"/>
    <mergeCell ref="R5:Y5"/>
    <mergeCell ref="Z5:AC5"/>
    <mergeCell ref="AD5:AK5"/>
    <mergeCell ref="AL5:AO5"/>
    <mergeCell ref="CZ5:DC5"/>
    <mergeCell ref="DD5:DP5"/>
    <mergeCell ref="DQ5:EC5"/>
    <mergeCell ref="B6:Q6"/>
    <mergeCell ref="R6:Y6"/>
    <mergeCell ref="Z6:AC6"/>
    <mergeCell ref="AD6:AK6"/>
    <mergeCell ref="AL6:AO6"/>
    <mergeCell ref="AP6:BF6"/>
    <mergeCell ref="BG6:BN6"/>
    <mergeCell ref="AP5:BF5"/>
    <mergeCell ref="BG5:BN5"/>
    <mergeCell ref="BO5:BR5"/>
    <mergeCell ref="BS5:CB5"/>
    <mergeCell ref="CD5:CQ5"/>
    <mergeCell ref="CR5:CY5"/>
    <mergeCell ref="DQ6:EC6"/>
    <mergeCell ref="BO6:BR6"/>
    <mergeCell ref="BS6:CB6"/>
    <mergeCell ref="DH1:DN1"/>
    <mergeCell ref="DP1:EC1"/>
    <mergeCell ref="B3:AO3"/>
    <mergeCell ref="AP3:CB3"/>
    <mergeCell ref="CD3:EC3"/>
    <mergeCell ref="B4:Q4"/>
    <mergeCell ref="R4:Y4"/>
    <mergeCell ref="Z4:AC4"/>
    <mergeCell ref="AD4:AK4"/>
    <mergeCell ref="AL4:AO4"/>
    <mergeCell ref="AP4:BF4"/>
    <mergeCell ref="BG4:BN4"/>
    <mergeCell ref="BO4:BR4"/>
    <mergeCell ref="BS4:CB4"/>
    <mergeCell ref="CD4:EC4"/>
  </mergeCells>
  <phoneticPr fontId="2"/>
  <printOptions horizontalCentered="1"/>
  <pageMargins left="0" right="0" top="0.39370078740157483" bottom="0.39370078740157483" header="0.19685039370078741" footer="0.19685039370078741"/>
  <pageSetup paperSize="8" scale="88" orientation="landscape" r:id="rId1"/>
  <headerFooter alignWithMargins="0">
    <oddFooter>&amp;C&amp;P/&amp;N</oddFooter>
  </headerFooter>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pageSetUpPr fitToPage="1"/>
  </sheetPr>
  <dimension ref="A1:EA135"/>
  <sheetViews>
    <sheetView zoomScale="55" zoomScaleNormal="55" zoomScaleSheetLayoutView="70" workbookViewId="0">
      <selection activeCell="BA21" sqref="BA21"/>
    </sheetView>
  </sheetViews>
  <sheetFormatPr defaultColWidth="0" defaultRowHeight="13.2" zeroHeight="1" x14ac:dyDescent="0.2"/>
  <cols>
    <col min="1" max="130" width="2.77734375" style="231" customWidth="1"/>
    <col min="131" max="131" width="1.6640625" style="231" customWidth="1"/>
    <col min="132" max="16384" width="9" style="231" hidden="1"/>
  </cols>
  <sheetData>
    <row r="1" spans="1:131" ht="11.25" customHeight="1" thickBot="1" x14ac:dyDescent="0.25">
      <c r="A1" s="227"/>
      <c r="B1" s="227"/>
      <c r="C1" s="227"/>
      <c r="D1" s="227"/>
      <c r="E1" s="227"/>
      <c r="F1" s="227"/>
      <c r="G1" s="227"/>
      <c r="H1" s="227"/>
      <c r="I1" s="227"/>
      <c r="J1" s="227"/>
      <c r="K1" s="227"/>
      <c r="L1" s="227"/>
      <c r="M1" s="227"/>
      <c r="N1" s="228"/>
      <c r="O1" s="228"/>
      <c r="P1" s="228"/>
      <c r="Q1" s="228"/>
      <c r="R1" s="228"/>
      <c r="S1" s="228"/>
      <c r="T1" s="228"/>
      <c r="U1" s="228"/>
      <c r="V1" s="228"/>
      <c r="W1" s="228"/>
      <c r="X1" s="228"/>
      <c r="Y1" s="228"/>
      <c r="Z1" s="228"/>
      <c r="AA1" s="228"/>
      <c r="AB1" s="228"/>
      <c r="AC1" s="228"/>
      <c r="AD1" s="228"/>
      <c r="AE1" s="228"/>
      <c r="AF1" s="228"/>
      <c r="AG1" s="228"/>
      <c r="AH1" s="228"/>
      <c r="AI1" s="228"/>
      <c r="AJ1" s="228"/>
      <c r="AK1" s="228"/>
      <c r="AL1" s="228"/>
      <c r="AM1" s="228"/>
      <c r="AN1" s="228"/>
      <c r="AO1" s="228"/>
      <c r="AP1" s="228"/>
      <c r="AQ1" s="228"/>
      <c r="AR1" s="228"/>
      <c r="AS1" s="228"/>
      <c r="AT1" s="228"/>
      <c r="AU1" s="228"/>
      <c r="AV1" s="228"/>
      <c r="AW1" s="228"/>
      <c r="AX1" s="228"/>
      <c r="AY1" s="228"/>
      <c r="AZ1" s="228"/>
      <c r="BA1" s="228"/>
      <c r="BB1" s="228"/>
      <c r="BC1" s="228"/>
      <c r="BD1" s="228"/>
      <c r="BE1" s="228"/>
      <c r="BF1" s="228"/>
      <c r="BG1" s="228"/>
      <c r="BH1" s="228"/>
      <c r="BI1" s="228"/>
      <c r="BJ1" s="228"/>
      <c r="BK1" s="228"/>
      <c r="BL1" s="228"/>
      <c r="BM1" s="228"/>
      <c r="BN1" s="228"/>
      <c r="BO1" s="228"/>
      <c r="BP1" s="228"/>
      <c r="BQ1" s="228"/>
      <c r="BR1" s="228"/>
      <c r="BS1" s="228"/>
      <c r="BT1" s="228"/>
      <c r="BU1" s="228"/>
      <c r="BV1" s="228"/>
      <c r="BW1" s="228"/>
      <c r="BX1" s="228"/>
      <c r="BY1" s="228"/>
      <c r="BZ1" s="228"/>
      <c r="CA1" s="228"/>
      <c r="CB1" s="228"/>
      <c r="CC1" s="228"/>
      <c r="CD1" s="228"/>
      <c r="CE1" s="228"/>
      <c r="CF1" s="228"/>
      <c r="CG1" s="228"/>
      <c r="CH1" s="228"/>
      <c r="CI1" s="228"/>
      <c r="CJ1" s="228"/>
      <c r="CK1" s="228"/>
      <c r="CL1" s="228"/>
      <c r="CM1" s="228"/>
      <c r="CN1" s="228"/>
      <c r="CO1" s="228"/>
      <c r="CP1" s="228"/>
      <c r="CQ1" s="228"/>
      <c r="CR1" s="228"/>
      <c r="CS1" s="228"/>
      <c r="CT1" s="228"/>
      <c r="CU1" s="228"/>
      <c r="CV1" s="228"/>
      <c r="CW1" s="228"/>
      <c r="CX1" s="228"/>
      <c r="CY1" s="228"/>
      <c r="CZ1" s="228"/>
      <c r="DA1" s="228"/>
      <c r="DB1" s="228"/>
      <c r="DC1" s="228"/>
      <c r="DD1" s="228"/>
      <c r="DE1" s="228"/>
      <c r="DF1" s="228"/>
      <c r="DG1" s="228"/>
      <c r="DH1" s="228"/>
      <c r="DI1" s="228"/>
      <c r="DJ1" s="228"/>
      <c r="DK1" s="228"/>
      <c r="DL1" s="228"/>
      <c r="DM1" s="228"/>
      <c r="DN1" s="228"/>
      <c r="DO1" s="228"/>
      <c r="DP1" s="228"/>
      <c r="DQ1" s="229"/>
      <c r="DR1" s="229"/>
      <c r="DS1" s="229"/>
      <c r="DT1" s="229"/>
      <c r="DU1" s="229"/>
      <c r="DV1" s="229"/>
      <c r="DW1" s="229"/>
      <c r="DX1" s="229"/>
      <c r="DY1" s="229"/>
      <c r="DZ1" s="229"/>
      <c r="EA1" s="230"/>
    </row>
    <row r="2" spans="1:131" ht="26.25" customHeight="1" thickBot="1" x14ac:dyDescent="0.25">
      <c r="A2" s="757" t="s">
        <v>368</v>
      </c>
      <c r="B2" s="757"/>
      <c r="C2" s="757"/>
      <c r="D2" s="757"/>
      <c r="E2" s="757"/>
      <c r="F2" s="757"/>
      <c r="G2" s="757"/>
      <c r="H2" s="757"/>
      <c r="I2" s="757"/>
      <c r="J2" s="757"/>
      <c r="K2" s="757"/>
      <c r="L2" s="757"/>
      <c r="M2" s="757"/>
      <c r="N2" s="757"/>
      <c r="O2" s="757"/>
      <c r="P2" s="757"/>
      <c r="Q2" s="757"/>
      <c r="R2" s="757"/>
      <c r="S2" s="757"/>
      <c r="T2" s="757"/>
      <c r="U2" s="757"/>
      <c r="V2" s="757"/>
      <c r="W2" s="757"/>
      <c r="X2" s="757"/>
      <c r="Y2" s="757"/>
      <c r="Z2" s="757"/>
      <c r="AA2" s="757"/>
      <c r="AB2" s="757"/>
      <c r="AC2" s="757"/>
      <c r="AD2" s="757"/>
      <c r="AE2" s="757"/>
      <c r="AF2" s="757"/>
      <c r="AG2" s="757"/>
      <c r="AH2" s="757"/>
      <c r="AI2" s="757"/>
      <c r="AJ2" s="757"/>
      <c r="AK2" s="757"/>
      <c r="AL2" s="757"/>
      <c r="AM2" s="757"/>
      <c r="AN2" s="757"/>
      <c r="AO2" s="757"/>
      <c r="AP2" s="757"/>
      <c r="AQ2" s="757"/>
      <c r="AR2" s="757"/>
      <c r="AS2" s="757"/>
      <c r="AT2" s="757"/>
      <c r="AU2" s="757"/>
      <c r="AV2" s="757"/>
      <c r="AW2" s="757"/>
      <c r="AX2" s="757"/>
      <c r="AY2" s="757"/>
      <c r="AZ2" s="757"/>
      <c r="BA2" s="757"/>
      <c r="BB2" s="757"/>
      <c r="BC2" s="757"/>
      <c r="BD2" s="757"/>
      <c r="BE2" s="757"/>
      <c r="BF2" s="757"/>
      <c r="BG2" s="757"/>
      <c r="BH2" s="757"/>
      <c r="BI2" s="757"/>
      <c r="BJ2" s="228"/>
      <c r="BK2" s="228"/>
      <c r="BL2" s="228"/>
      <c r="BM2" s="228"/>
      <c r="BN2" s="228"/>
      <c r="BO2" s="228"/>
      <c r="BP2" s="228"/>
      <c r="BQ2" s="228"/>
      <c r="BR2" s="228"/>
      <c r="BS2" s="228"/>
      <c r="BT2" s="228"/>
      <c r="BU2" s="228"/>
      <c r="BV2" s="228"/>
      <c r="BW2" s="228"/>
      <c r="BX2" s="228"/>
      <c r="BY2" s="228"/>
      <c r="BZ2" s="228"/>
      <c r="CA2" s="228"/>
      <c r="CB2" s="228"/>
      <c r="CC2" s="228"/>
      <c r="CD2" s="228"/>
      <c r="CE2" s="228"/>
      <c r="CF2" s="228"/>
      <c r="CG2" s="228"/>
      <c r="CH2" s="228"/>
      <c r="CI2" s="228"/>
      <c r="CJ2" s="228"/>
      <c r="CK2" s="228"/>
      <c r="CL2" s="228"/>
      <c r="CM2" s="228"/>
      <c r="CN2" s="228"/>
      <c r="CO2" s="228"/>
      <c r="CP2" s="228"/>
      <c r="CQ2" s="228"/>
      <c r="CR2" s="228"/>
      <c r="CS2" s="228"/>
      <c r="CT2" s="228"/>
      <c r="CU2" s="228"/>
      <c r="CV2" s="228"/>
      <c r="CW2" s="228"/>
      <c r="CX2" s="228"/>
      <c r="CY2" s="228"/>
      <c r="CZ2" s="228"/>
      <c r="DA2" s="228"/>
      <c r="DB2" s="228"/>
      <c r="DC2" s="228"/>
      <c r="DD2" s="228"/>
      <c r="DE2" s="228"/>
      <c r="DF2" s="228"/>
      <c r="DG2" s="228"/>
      <c r="DH2" s="228"/>
      <c r="DI2" s="228"/>
      <c r="DJ2" s="758" t="s">
        <v>369</v>
      </c>
      <c r="DK2" s="759"/>
      <c r="DL2" s="759"/>
      <c r="DM2" s="759"/>
      <c r="DN2" s="759"/>
      <c r="DO2" s="760"/>
      <c r="DP2" s="228"/>
      <c r="DQ2" s="758" t="s">
        <v>370</v>
      </c>
      <c r="DR2" s="759"/>
      <c r="DS2" s="759"/>
      <c r="DT2" s="759"/>
      <c r="DU2" s="759"/>
      <c r="DV2" s="759"/>
      <c r="DW2" s="759"/>
      <c r="DX2" s="759"/>
      <c r="DY2" s="759"/>
      <c r="DZ2" s="760"/>
      <c r="EA2" s="230"/>
    </row>
    <row r="3" spans="1:131" ht="11.25" customHeight="1" x14ac:dyDescent="0.2">
      <c r="A3" s="228"/>
      <c r="B3" s="228"/>
      <c r="C3" s="228"/>
      <c r="D3" s="228"/>
      <c r="E3" s="228"/>
      <c r="F3" s="228"/>
      <c r="G3" s="228"/>
      <c r="H3" s="228"/>
      <c r="I3" s="228"/>
      <c r="J3" s="228"/>
      <c r="K3" s="228"/>
      <c r="L3" s="228"/>
      <c r="M3" s="228"/>
      <c r="N3" s="228"/>
      <c r="O3" s="228"/>
      <c r="P3" s="228"/>
      <c r="Q3" s="228"/>
      <c r="R3" s="228"/>
      <c r="S3" s="228"/>
      <c r="T3" s="228"/>
      <c r="U3" s="228"/>
      <c r="V3" s="228"/>
      <c r="W3" s="228"/>
      <c r="X3" s="228"/>
      <c r="Y3" s="228"/>
      <c r="Z3" s="228"/>
      <c r="AA3" s="228"/>
      <c r="AB3" s="228"/>
      <c r="AC3" s="228"/>
      <c r="AD3" s="228"/>
      <c r="AE3" s="228"/>
      <c r="AF3" s="228"/>
      <c r="AG3" s="228"/>
      <c r="AH3" s="228"/>
      <c r="AI3" s="228"/>
      <c r="AJ3" s="228"/>
      <c r="AK3" s="228"/>
      <c r="AL3" s="228"/>
      <c r="AM3" s="228"/>
      <c r="AN3" s="228"/>
      <c r="AO3" s="228"/>
      <c r="AP3" s="228"/>
      <c r="AQ3" s="228"/>
      <c r="AR3" s="228"/>
      <c r="AS3" s="228"/>
      <c r="AT3" s="228"/>
      <c r="AU3" s="228"/>
      <c r="AV3" s="228"/>
      <c r="AW3" s="228"/>
      <c r="AX3" s="228"/>
      <c r="AY3" s="228"/>
      <c r="AZ3" s="228"/>
      <c r="BA3" s="228"/>
      <c r="BB3" s="228"/>
      <c r="BC3" s="228"/>
      <c r="BD3" s="228"/>
      <c r="BE3" s="228"/>
      <c r="BF3" s="228"/>
      <c r="BG3" s="228"/>
      <c r="BH3" s="228"/>
      <c r="BI3" s="228"/>
      <c r="BJ3" s="228"/>
      <c r="BK3" s="228"/>
      <c r="BL3" s="228"/>
      <c r="BM3" s="228"/>
      <c r="BN3" s="228"/>
      <c r="BO3" s="228"/>
      <c r="BP3" s="228"/>
      <c r="BQ3" s="228"/>
      <c r="BR3" s="228"/>
      <c r="BS3" s="228"/>
      <c r="BT3" s="228"/>
      <c r="BU3" s="228"/>
      <c r="BV3" s="228"/>
      <c r="BW3" s="228"/>
      <c r="BX3" s="228"/>
      <c r="BY3" s="228"/>
      <c r="BZ3" s="228"/>
      <c r="CA3" s="228"/>
      <c r="CB3" s="228"/>
      <c r="CC3" s="228"/>
      <c r="CD3" s="228"/>
      <c r="CE3" s="228"/>
      <c r="CF3" s="228"/>
      <c r="CG3" s="228"/>
      <c r="CH3" s="228"/>
      <c r="CI3" s="228"/>
      <c r="CJ3" s="228"/>
      <c r="CK3" s="228"/>
      <c r="CL3" s="228"/>
      <c r="CM3" s="228"/>
      <c r="CN3" s="228"/>
      <c r="CO3" s="228"/>
      <c r="CP3" s="228"/>
      <c r="CQ3" s="228"/>
      <c r="CR3" s="228"/>
      <c r="CS3" s="228"/>
      <c r="CT3" s="228"/>
      <c r="CU3" s="228"/>
      <c r="CV3" s="228"/>
      <c r="CW3" s="228"/>
      <c r="CX3" s="228"/>
      <c r="CY3" s="228"/>
      <c r="CZ3" s="228"/>
      <c r="DA3" s="228"/>
      <c r="DB3" s="228"/>
      <c r="DC3" s="228"/>
      <c r="DD3" s="228"/>
      <c r="DE3" s="228"/>
      <c r="DF3" s="228"/>
      <c r="DG3" s="228"/>
      <c r="DH3" s="228"/>
      <c r="DI3" s="228"/>
      <c r="DJ3" s="228"/>
      <c r="DK3" s="228"/>
      <c r="DL3" s="228"/>
      <c r="DM3" s="228"/>
      <c r="DN3" s="228"/>
      <c r="DO3" s="228"/>
      <c r="DP3" s="228"/>
      <c r="DQ3" s="228"/>
      <c r="DR3" s="228"/>
      <c r="DS3" s="228"/>
      <c r="DT3" s="228"/>
      <c r="DU3" s="228"/>
      <c r="DV3" s="228"/>
      <c r="DW3" s="228"/>
      <c r="DX3" s="228"/>
      <c r="DY3" s="228"/>
      <c r="DZ3" s="228"/>
      <c r="EA3" s="230"/>
    </row>
    <row r="4" spans="1:131" s="235" customFormat="1" ht="26.25" customHeight="1" thickBot="1" x14ac:dyDescent="0.25">
      <c r="A4" s="761" t="s">
        <v>371</v>
      </c>
      <c r="B4" s="761"/>
      <c r="C4" s="761"/>
      <c r="D4" s="761"/>
      <c r="E4" s="761"/>
      <c r="F4" s="761"/>
      <c r="G4" s="761"/>
      <c r="H4" s="761"/>
      <c r="I4" s="761"/>
      <c r="J4" s="761"/>
      <c r="K4" s="761"/>
      <c r="L4" s="761"/>
      <c r="M4" s="761"/>
      <c r="N4" s="761"/>
      <c r="O4" s="761"/>
      <c r="P4" s="761"/>
      <c r="Q4" s="761"/>
      <c r="R4" s="761"/>
      <c r="S4" s="761"/>
      <c r="T4" s="761"/>
      <c r="U4" s="761"/>
      <c r="V4" s="761"/>
      <c r="W4" s="761"/>
      <c r="X4" s="761"/>
      <c r="Y4" s="761"/>
      <c r="Z4" s="761"/>
      <c r="AA4" s="761"/>
      <c r="AB4" s="761"/>
      <c r="AC4" s="761"/>
      <c r="AD4" s="761"/>
      <c r="AE4" s="761"/>
      <c r="AF4" s="761"/>
      <c r="AG4" s="761"/>
      <c r="AH4" s="761"/>
      <c r="AI4" s="761"/>
      <c r="AJ4" s="761"/>
      <c r="AK4" s="761"/>
      <c r="AL4" s="761"/>
      <c r="AM4" s="761"/>
      <c r="AN4" s="761"/>
      <c r="AO4" s="761"/>
      <c r="AP4" s="761"/>
      <c r="AQ4" s="761"/>
      <c r="AR4" s="761"/>
      <c r="AS4" s="761"/>
      <c r="AT4" s="761"/>
      <c r="AU4" s="761"/>
      <c r="AV4" s="761"/>
      <c r="AW4" s="761"/>
      <c r="AX4" s="761"/>
      <c r="AY4" s="761"/>
      <c r="AZ4" s="232"/>
      <c r="BA4" s="232"/>
      <c r="BB4" s="232"/>
      <c r="BC4" s="232"/>
      <c r="BD4" s="232"/>
      <c r="BE4" s="233"/>
      <c r="BF4" s="233"/>
      <c r="BG4" s="233"/>
      <c r="BH4" s="233"/>
      <c r="BI4" s="233"/>
      <c r="BJ4" s="233"/>
      <c r="BK4" s="233"/>
      <c r="BL4" s="233"/>
      <c r="BM4" s="233"/>
      <c r="BN4" s="233"/>
      <c r="BO4" s="233"/>
      <c r="BP4" s="233"/>
      <c r="BQ4" s="762" t="s">
        <v>372</v>
      </c>
      <c r="BR4" s="762"/>
      <c r="BS4" s="762"/>
      <c r="BT4" s="762"/>
      <c r="BU4" s="762"/>
      <c r="BV4" s="762"/>
      <c r="BW4" s="762"/>
      <c r="BX4" s="762"/>
      <c r="BY4" s="762"/>
      <c r="BZ4" s="762"/>
      <c r="CA4" s="762"/>
      <c r="CB4" s="762"/>
      <c r="CC4" s="762"/>
      <c r="CD4" s="762"/>
      <c r="CE4" s="762"/>
      <c r="CF4" s="762"/>
      <c r="CG4" s="762"/>
      <c r="CH4" s="762"/>
      <c r="CI4" s="762"/>
      <c r="CJ4" s="762"/>
      <c r="CK4" s="762"/>
      <c r="CL4" s="762"/>
      <c r="CM4" s="762"/>
      <c r="CN4" s="762"/>
      <c r="CO4" s="762"/>
      <c r="CP4" s="762"/>
      <c r="CQ4" s="762"/>
      <c r="CR4" s="762"/>
      <c r="CS4" s="762"/>
      <c r="CT4" s="762"/>
      <c r="CU4" s="762"/>
      <c r="CV4" s="762"/>
      <c r="CW4" s="762"/>
      <c r="CX4" s="762"/>
      <c r="CY4" s="762"/>
      <c r="CZ4" s="762"/>
      <c r="DA4" s="762"/>
      <c r="DB4" s="762"/>
      <c r="DC4" s="762"/>
      <c r="DD4" s="762"/>
      <c r="DE4" s="762"/>
      <c r="DF4" s="762"/>
      <c r="DG4" s="762"/>
      <c r="DH4" s="762"/>
      <c r="DI4" s="762"/>
      <c r="DJ4" s="762"/>
      <c r="DK4" s="762"/>
      <c r="DL4" s="762"/>
      <c r="DM4" s="762"/>
      <c r="DN4" s="762"/>
      <c r="DO4" s="762"/>
      <c r="DP4" s="762"/>
      <c r="DQ4" s="762"/>
      <c r="DR4" s="762"/>
      <c r="DS4" s="762"/>
      <c r="DT4" s="762"/>
      <c r="DU4" s="762"/>
      <c r="DV4" s="762"/>
      <c r="DW4" s="762"/>
      <c r="DX4" s="762"/>
      <c r="DY4" s="762"/>
      <c r="DZ4" s="762"/>
      <c r="EA4" s="234"/>
    </row>
    <row r="5" spans="1:131" s="235" customFormat="1" ht="26.25" customHeight="1" x14ac:dyDescent="0.2">
      <c r="A5" s="763" t="s">
        <v>373</v>
      </c>
      <c r="B5" s="764"/>
      <c r="C5" s="764"/>
      <c r="D5" s="764"/>
      <c r="E5" s="764"/>
      <c r="F5" s="764"/>
      <c r="G5" s="764"/>
      <c r="H5" s="764"/>
      <c r="I5" s="764"/>
      <c r="J5" s="764"/>
      <c r="K5" s="764"/>
      <c r="L5" s="764"/>
      <c r="M5" s="764"/>
      <c r="N5" s="764"/>
      <c r="O5" s="764"/>
      <c r="P5" s="765"/>
      <c r="Q5" s="769" t="s">
        <v>374</v>
      </c>
      <c r="R5" s="770"/>
      <c r="S5" s="770"/>
      <c r="T5" s="770"/>
      <c r="U5" s="771"/>
      <c r="V5" s="769" t="s">
        <v>375</v>
      </c>
      <c r="W5" s="770"/>
      <c r="X5" s="770"/>
      <c r="Y5" s="770"/>
      <c r="Z5" s="771"/>
      <c r="AA5" s="769" t="s">
        <v>376</v>
      </c>
      <c r="AB5" s="770"/>
      <c r="AC5" s="770"/>
      <c r="AD5" s="770"/>
      <c r="AE5" s="770"/>
      <c r="AF5" s="775" t="s">
        <v>377</v>
      </c>
      <c r="AG5" s="770"/>
      <c r="AH5" s="770"/>
      <c r="AI5" s="770"/>
      <c r="AJ5" s="776"/>
      <c r="AK5" s="770" t="s">
        <v>378</v>
      </c>
      <c r="AL5" s="770"/>
      <c r="AM5" s="770"/>
      <c r="AN5" s="770"/>
      <c r="AO5" s="771"/>
      <c r="AP5" s="769" t="s">
        <v>379</v>
      </c>
      <c r="AQ5" s="770"/>
      <c r="AR5" s="770"/>
      <c r="AS5" s="770"/>
      <c r="AT5" s="771"/>
      <c r="AU5" s="769" t="s">
        <v>380</v>
      </c>
      <c r="AV5" s="770"/>
      <c r="AW5" s="770"/>
      <c r="AX5" s="770"/>
      <c r="AY5" s="776"/>
      <c r="AZ5" s="232"/>
      <c r="BA5" s="232"/>
      <c r="BB5" s="232"/>
      <c r="BC5" s="232"/>
      <c r="BD5" s="232"/>
      <c r="BE5" s="233"/>
      <c r="BF5" s="233"/>
      <c r="BG5" s="233"/>
      <c r="BH5" s="233"/>
      <c r="BI5" s="233"/>
      <c r="BJ5" s="233"/>
      <c r="BK5" s="233"/>
      <c r="BL5" s="233"/>
      <c r="BM5" s="233"/>
      <c r="BN5" s="233"/>
      <c r="BO5" s="233"/>
      <c r="BP5" s="233"/>
      <c r="BQ5" s="763" t="s">
        <v>381</v>
      </c>
      <c r="BR5" s="764"/>
      <c r="BS5" s="764"/>
      <c r="BT5" s="764"/>
      <c r="BU5" s="764"/>
      <c r="BV5" s="764"/>
      <c r="BW5" s="764"/>
      <c r="BX5" s="764"/>
      <c r="BY5" s="764"/>
      <c r="BZ5" s="764"/>
      <c r="CA5" s="764"/>
      <c r="CB5" s="764"/>
      <c r="CC5" s="764"/>
      <c r="CD5" s="764"/>
      <c r="CE5" s="764"/>
      <c r="CF5" s="764"/>
      <c r="CG5" s="765"/>
      <c r="CH5" s="769" t="s">
        <v>382</v>
      </c>
      <c r="CI5" s="770"/>
      <c r="CJ5" s="770"/>
      <c r="CK5" s="770"/>
      <c r="CL5" s="771"/>
      <c r="CM5" s="769" t="s">
        <v>383</v>
      </c>
      <c r="CN5" s="770"/>
      <c r="CO5" s="770"/>
      <c r="CP5" s="770"/>
      <c r="CQ5" s="771"/>
      <c r="CR5" s="769" t="s">
        <v>384</v>
      </c>
      <c r="CS5" s="770"/>
      <c r="CT5" s="770"/>
      <c r="CU5" s="770"/>
      <c r="CV5" s="771"/>
      <c r="CW5" s="769" t="s">
        <v>385</v>
      </c>
      <c r="CX5" s="770"/>
      <c r="CY5" s="770"/>
      <c r="CZ5" s="770"/>
      <c r="DA5" s="771"/>
      <c r="DB5" s="769" t="s">
        <v>386</v>
      </c>
      <c r="DC5" s="770"/>
      <c r="DD5" s="770"/>
      <c r="DE5" s="770"/>
      <c r="DF5" s="771"/>
      <c r="DG5" s="799" t="s">
        <v>387</v>
      </c>
      <c r="DH5" s="800"/>
      <c r="DI5" s="800"/>
      <c r="DJ5" s="800"/>
      <c r="DK5" s="801"/>
      <c r="DL5" s="799" t="s">
        <v>388</v>
      </c>
      <c r="DM5" s="800"/>
      <c r="DN5" s="800"/>
      <c r="DO5" s="800"/>
      <c r="DP5" s="801"/>
      <c r="DQ5" s="769" t="s">
        <v>389</v>
      </c>
      <c r="DR5" s="770"/>
      <c r="DS5" s="770"/>
      <c r="DT5" s="770"/>
      <c r="DU5" s="771"/>
      <c r="DV5" s="769" t="s">
        <v>380</v>
      </c>
      <c r="DW5" s="770"/>
      <c r="DX5" s="770"/>
      <c r="DY5" s="770"/>
      <c r="DZ5" s="776"/>
      <c r="EA5" s="234"/>
    </row>
    <row r="6" spans="1:131" s="235" customFormat="1" ht="26.25" customHeight="1" thickBot="1" x14ac:dyDescent="0.25">
      <c r="A6" s="766"/>
      <c r="B6" s="767"/>
      <c r="C6" s="767"/>
      <c r="D6" s="767"/>
      <c r="E6" s="767"/>
      <c r="F6" s="767"/>
      <c r="G6" s="767"/>
      <c r="H6" s="767"/>
      <c r="I6" s="767"/>
      <c r="J6" s="767"/>
      <c r="K6" s="767"/>
      <c r="L6" s="767"/>
      <c r="M6" s="767"/>
      <c r="N6" s="767"/>
      <c r="O6" s="767"/>
      <c r="P6" s="768"/>
      <c r="Q6" s="772"/>
      <c r="R6" s="773"/>
      <c r="S6" s="773"/>
      <c r="T6" s="773"/>
      <c r="U6" s="774"/>
      <c r="V6" s="772"/>
      <c r="W6" s="773"/>
      <c r="X6" s="773"/>
      <c r="Y6" s="773"/>
      <c r="Z6" s="774"/>
      <c r="AA6" s="772"/>
      <c r="AB6" s="773"/>
      <c r="AC6" s="773"/>
      <c r="AD6" s="773"/>
      <c r="AE6" s="773"/>
      <c r="AF6" s="777"/>
      <c r="AG6" s="773"/>
      <c r="AH6" s="773"/>
      <c r="AI6" s="773"/>
      <c r="AJ6" s="778"/>
      <c r="AK6" s="773"/>
      <c r="AL6" s="773"/>
      <c r="AM6" s="773"/>
      <c r="AN6" s="773"/>
      <c r="AO6" s="774"/>
      <c r="AP6" s="772"/>
      <c r="AQ6" s="773"/>
      <c r="AR6" s="773"/>
      <c r="AS6" s="773"/>
      <c r="AT6" s="774"/>
      <c r="AU6" s="772"/>
      <c r="AV6" s="773"/>
      <c r="AW6" s="773"/>
      <c r="AX6" s="773"/>
      <c r="AY6" s="778"/>
      <c r="AZ6" s="232"/>
      <c r="BA6" s="232"/>
      <c r="BB6" s="232"/>
      <c r="BC6" s="232"/>
      <c r="BD6" s="232"/>
      <c r="BE6" s="233"/>
      <c r="BF6" s="233"/>
      <c r="BG6" s="233"/>
      <c r="BH6" s="233"/>
      <c r="BI6" s="233"/>
      <c r="BJ6" s="233"/>
      <c r="BK6" s="233"/>
      <c r="BL6" s="233"/>
      <c r="BM6" s="233"/>
      <c r="BN6" s="233"/>
      <c r="BO6" s="233"/>
      <c r="BP6" s="233"/>
      <c r="BQ6" s="766"/>
      <c r="BR6" s="767"/>
      <c r="BS6" s="767"/>
      <c r="BT6" s="767"/>
      <c r="BU6" s="767"/>
      <c r="BV6" s="767"/>
      <c r="BW6" s="767"/>
      <c r="BX6" s="767"/>
      <c r="BY6" s="767"/>
      <c r="BZ6" s="767"/>
      <c r="CA6" s="767"/>
      <c r="CB6" s="767"/>
      <c r="CC6" s="767"/>
      <c r="CD6" s="767"/>
      <c r="CE6" s="767"/>
      <c r="CF6" s="767"/>
      <c r="CG6" s="768"/>
      <c r="CH6" s="772"/>
      <c r="CI6" s="773"/>
      <c r="CJ6" s="773"/>
      <c r="CK6" s="773"/>
      <c r="CL6" s="774"/>
      <c r="CM6" s="772"/>
      <c r="CN6" s="773"/>
      <c r="CO6" s="773"/>
      <c r="CP6" s="773"/>
      <c r="CQ6" s="774"/>
      <c r="CR6" s="772"/>
      <c r="CS6" s="773"/>
      <c r="CT6" s="773"/>
      <c r="CU6" s="773"/>
      <c r="CV6" s="774"/>
      <c r="CW6" s="772"/>
      <c r="CX6" s="773"/>
      <c r="CY6" s="773"/>
      <c r="CZ6" s="773"/>
      <c r="DA6" s="774"/>
      <c r="DB6" s="772"/>
      <c r="DC6" s="773"/>
      <c r="DD6" s="773"/>
      <c r="DE6" s="773"/>
      <c r="DF6" s="774"/>
      <c r="DG6" s="802"/>
      <c r="DH6" s="803"/>
      <c r="DI6" s="803"/>
      <c r="DJ6" s="803"/>
      <c r="DK6" s="804"/>
      <c r="DL6" s="802"/>
      <c r="DM6" s="803"/>
      <c r="DN6" s="803"/>
      <c r="DO6" s="803"/>
      <c r="DP6" s="804"/>
      <c r="DQ6" s="772"/>
      <c r="DR6" s="773"/>
      <c r="DS6" s="773"/>
      <c r="DT6" s="773"/>
      <c r="DU6" s="774"/>
      <c r="DV6" s="772"/>
      <c r="DW6" s="773"/>
      <c r="DX6" s="773"/>
      <c r="DY6" s="773"/>
      <c r="DZ6" s="778"/>
      <c r="EA6" s="234"/>
    </row>
    <row r="7" spans="1:131" s="235" customFormat="1" ht="26.25" customHeight="1" thickTop="1" x14ac:dyDescent="0.2">
      <c r="A7" s="236">
        <v>1</v>
      </c>
      <c r="B7" s="785" t="s">
        <v>390</v>
      </c>
      <c r="C7" s="786"/>
      <c r="D7" s="786"/>
      <c r="E7" s="786"/>
      <c r="F7" s="786"/>
      <c r="G7" s="786"/>
      <c r="H7" s="786"/>
      <c r="I7" s="786"/>
      <c r="J7" s="786"/>
      <c r="K7" s="786"/>
      <c r="L7" s="786"/>
      <c r="M7" s="786"/>
      <c r="N7" s="786"/>
      <c r="O7" s="786"/>
      <c r="P7" s="787"/>
      <c r="Q7" s="788">
        <v>59371</v>
      </c>
      <c r="R7" s="789"/>
      <c r="S7" s="789"/>
      <c r="T7" s="789"/>
      <c r="U7" s="789"/>
      <c r="V7" s="789">
        <v>55190</v>
      </c>
      <c r="W7" s="789"/>
      <c r="X7" s="789"/>
      <c r="Y7" s="789"/>
      <c r="Z7" s="789"/>
      <c r="AA7" s="789">
        <v>4181</v>
      </c>
      <c r="AB7" s="789"/>
      <c r="AC7" s="789"/>
      <c r="AD7" s="789"/>
      <c r="AE7" s="790"/>
      <c r="AF7" s="791">
        <v>3984</v>
      </c>
      <c r="AG7" s="792"/>
      <c r="AH7" s="792"/>
      <c r="AI7" s="792"/>
      <c r="AJ7" s="793"/>
      <c r="AK7" s="794">
        <v>2833</v>
      </c>
      <c r="AL7" s="795"/>
      <c r="AM7" s="795"/>
      <c r="AN7" s="795"/>
      <c r="AO7" s="795"/>
      <c r="AP7" s="795">
        <v>60545</v>
      </c>
      <c r="AQ7" s="795"/>
      <c r="AR7" s="795"/>
      <c r="AS7" s="795"/>
      <c r="AT7" s="795"/>
      <c r="AU7" s="796"/>
      <c r="AV7" s="796"/>
      <c r="AW7" s="796"/>
      <c r="AX7" s="796"/>
      <c r="AY7" s="797"/>
      <c r="AZ7" s="232"/>
      <c r="BA7" s="232"/>
      <c r="BB7" s="232"/>
      <c r="BC7" s="232"/>
      <c r="BD7" s="232"/>
      <c r="BE7" s="233"/>
      <c r="BF7" s="233"/>
      <c r="BG7" s="233"/>
      <c r="BH7" s="233"/>
      <c r="BI7" s="233"/>
      <c r="BJ7" s="233"/>
      <c r="BK7" s="233"/>
      <c r="BL7" s="233"/>
      <c r="BM7" s="233"/>
      <c r="BN7" s="233"/>
      <c r="BO7" s="233"/>
      <c r="BP7" s="233"/>
      <c r="BQ7" s="236">
        <v>1</v>
      </c>
      <c r="BR7" s="237"/>
      <c r="BS7" s="782" t="s">
        <v>590</v>
      </c>
      <c r="BT7" s="783"/>
      <c r="BU7" s="783"/>
      <c r="BV7" s="783"/>
      <c r="BW7" s="783"/>
      <c r="BX7" s="783"/>
      <c r="BY7" s="783"/>
      <c r="BZ7" s="783"/>
      <c r="CA7" s="783"/>
      <c r="CB7" s="783"/>
      <c r="CC7" s="783"/>
      <c r="CD7" s="783"/>
      <c r="CE7" s="783"/>
      <c r="CF7" s="783"/>
      <c r="CG7" s="798"/>
      <c r="CH7" s="779">
        <v>7</v>
      </c>
      <c r="CI7" s="780"/>
      <c r="CJ7" s="780"/>
      <c r="CK7" s="780"/>
      <c r="CL7" s="781"/>
      <c r="CM7" s="779">
        <v>29</v>
      </c>
      <c r="CN7" s="780"/>
      <c r="CO7" s="780"/>
      <c r="CP7" s="780"/>
      <c r="CQ7" s="781"/>
      <c r="CR7" s="779">
        <v>10</v>
      </c>
      <c r="CS7" s="780"/>
      <c r="CT7" s="780"/>
      <c r="CU7" s="780"/>
      <c r="CV7" s="781"/>
      <c r="CW7" s="779" t="s">
        <v>585</v>
      </c>
      <c r="CX7" s="780"/>
      <c r="CY7" s="780"/>
      <c r="CZ7" s="780"/>
      <c r="DA7" s="781"/>
      <c r="DB7" s="779" t="s">
        <v>585</v>
      </c>
      <c r="DC7" s="780"/>
      <c r="DD7" s="780"/>
      <c r="DE7" s="780"/>
      <c r="DF7" s="781"/>
      <c r="DG7" s="779" t="s">
        <v>585</v>
      </c>
      <c r="DH7" s="780"/>
      <c r="DI7" s="780"/>
      <c r="DJ7" s="780"/>
      <c r="DK7" s="781"/>
      <c r="DL7" s="779" t="s">
        <v>585</v>
      </c>
      <c r="DM7" s="780"/>
      <c r="DN7" s="780"/>
      <c r="DO7" s="780"/>
      <c r="DP7" s="781"/>
      <c r="DQ7" s="779" t="s">
        <v>585</v>
      </c>
      <c r="DR7" s="780"/>
      <c r="DS7" s="780"/>
      <c r="DT7" s="780"/>
      <c r="DU7" s="781"/>
      <c r="DV7" s="782"/>
      <c r="DW7" s="783"/>
      <c r="DX7" s="783"/>
      <c r="DY7" s="783"/>
      <c r="DZ7" s="784"/>
      <c r="EA7" s="234"/>
    </row>
    <row r="8" spans="1:131" s="235" customFormat="1" ht="26.25" customHeight="1" x14ac:dyDescent="0.2">
      <c r="A8" s="238">
        <v>2</v>
      </c>
      <c r="B8" s="816" t="s">
        <v>391</v>
      </c>
      <c r="C8" s="817"/>
      <c r="D8" s="817"/>
      <c r="E8" s="817"/>
      <c r="F8" s="817"/>
      <c r="G8" s="817"/>
      <c r="H8" s="817"/>
      <c r="I8" s="817"/>
      <c r="J8" s="817"/>
      <c r="K8" s="817"/>
      <c r="L8" s="817"/>
      <c r="M8" s="817"/>
      <c r="N8" s="817"/>
      <c r="O8" s="817"/>
      <c r="P8" s="818"/>
      <c r="Q8" s="819">
        <v>108</v>
      </c>
      <c r="R8" s="820"/>
      <c r="S8" s="820"/>
      <c r="T8" s="820"/>
      <c r="U8" s="820"/>
      <c r="V8" s="820">
        <v>108</v>
      </c>
      <c r="W8" s="820"/>
      <c r="X8" s="820"/>
      <c r="Y8" s="820"/>
      <c r="Z8" s="820"/>
      <c r="AA8" s="820" t="s">
        <v>585</v>
      </c>
      <c r="AB8" s="820"/>
      <c r="AC8" s="820"/>
      <c r="AD8" s="820"/>
      <c r="AE8" s="821"/>
      <c r="AF8" s="822" t="s">
        <v>392</v>
      </c>
      <c r="AG8" s="823"/>
      <c r="AH8" s="823"/>
      <c r="AI8" s="823"/>
      <c r="AJ8" s="824"/>
      <c r="AK8" s="805">
        <v>74</v>
      </c>
      <c r="AL8" s="806"/>
      <c r="AM8" s="806"/>
      <c r="AN8" s="806"/>
      <c r="AO8" s="806"/>
      <c r="AP8" s="806">
        <v>21</v>
      </c>
      <c r="AQ8" s="806"/>
      <c r="AR8" s="806"/>
      <c r="AS8" s="806"/>
      <c r="AT8" s="806"/>
      <c r="AU8" s="807"/>
      <c r="AV8" s="807"/>
      <c r="AW8" s="807"/>
      <c r="AX8" s="807"/>
      <c r="AY8" s="808"/>
      <c r="AZ8" s="232"/>
      <c r="BA8" s="232"/>
      <c r="BB8" s="232"/>
      <c r="BC8" s="232"/>
      <c r="BD8" s="232"/>
      <c r="BE8" s="233"/>
      <c r="BF8" s="233"/>
      <c r="BG8" s="233"/>
      <c r="BH8" s="233"/>
      <c r="BI8" s="233"/>
      <c r="BJ8" s="233"/>
      <c r="BK8" s="233"/>
      <c r="BL8" s="233"/>
      <c r="BM8" s="233"/>
      <c r="BN8" s="233"/>
      <c r="BO8" s="233"/>
      <c r="BP8" s="233"/>
      <c r="BQ8" s="238">
        <v>2</v>
      </c>
      <c r="BR8" s="239"/>
      <c r="BS8" s="809" t="s">
        <v>591</v>
      </c>
      <c r="BT8" s="810"/>
      <c r="BU8" s="810"/>
      <c r="BV8" s="810"/>
      <c r="BW8" s="810"/>
      <c r="BX8" s="810"/>
      <c r="BY8" s="810"/>
      <c r="BZ8" s="810"/>
      <c r="CA8" s="810"/>
      <c r="CB8" s="810"/>
      <c r="CC8" s="810"/>
      <c r="CD8" s="810"/>
      <c r="CE8" s="810"/>
      <c r="CF8" s="810"/>
      <c r="CG8" s="811"/>
      <c r="CH8" s="812">
        <v>0</v>
      </c>
      <c r="CI8" s="813"/>
      <c r="CJ8" s="813"/>
      <c r="CK8" s="813"/>
      <c r="CL8" s="814"/>
      <c r="CM8" s="812">
        <v>100</v>
      </c>
      <c r="CN8" s="813"/>
      <c r="CO8" s="813"/>
      <c r="CP8" s="813"/>
      <c r="CQ8" s="814"/>
      <c r="CR8" s="812">
        <v>25</v>
      </c>
      <c r="CS8" s="813"/>
      <c r="CT8" s="813"/>
      <c r="CU8" s="813"/>
      <c r="CV8" s="814"/>
      <c r="CW8" s="812">
        <v>1</v>
      </c>
      <c r="CX8" s="813"/>
      <c r="CY8" s="813"/>
      <c r="CZ8" s="813"/>
      <c r="DA8" s="814"/>
      <c r="DB8" s="812" t="s">
        <v>585</v>
      </c>
      <c r="DC8" s="813"/>
      <c r="DD8" s="813"/>
      <c r="DE8" s="813"/>
      <c r="DF8" s="814"/>
      <c r="DG8" s="812" t="s">
        <v>585</v>
      </c>
      <c r="DH8" s="813"/>
      <c r="DI8" s="813"/>
      <c r="DJ8" s="813"/>
      <c r="DK8" s="814"/>
      <c r="DL8" s="812" t="s">
        <v>585</v>
      </c>
      <c r="DM8" s="813"/>
      <c r="DN8" s="813"/>
      <c r="DO8" s="813"/>
      <c r="DP8" s="814"/>
      <c r="DQ8" s="812" t="s">
        <v>585</v>
      </c>
      <c r="DR8" s="813"/>
      <c r="DS8" s="813"/>
      <c r="DT8" s="813"/>
      <c r="DU8" s="814"/>
      <c r="DV8" s="809"/>
      <c r="DW8" s="810"/>
      <c r="DX8" s="810"/>
      <c r="DY8" s="810"/>
      <c r="DZ8" s="815"/>
      <c r="EA8" s="234"/>
    </row>
    <row r="9" spans="1:131" s="235" customFormat="1" ht="26.25" customHeight="1" x14ac:dyDescent="0.2">
      <c r="A9" s="238">
        <v>3</v>
      </c>
      <c r="B9" s="816" t="s">
        <v>393</v>
      </c>
      <c r="C9" s="817"/>
      <c r="D9" s="817"/>
      <c r="E9" s="817"/>
      <c r="F9" s="817"/>
      <c r="G9" s="817"/>
      <c r="H9" s="817"/>
      <c r="I9" s="817"/>
      <c r="J9" s="817"/>
      <c r="K9" s="817"/>
      <c r="L9" s="817"/>
      <c r="M9" s="817"/>
      <c r="N9" s="817"/>
      <c r="O9" s="817"/>
      <c r="P9" s="818"/>
      <c r="Q9" s="819">
        <v>500</v>
      </c>
      <c r="R9" s="820"/>
      <c r="S9" s="820"/>
      <c r="T9" s="820"/>
      <c r="U9" s="820"/>
      <c r="V9" s="820">
        <v>500</v>
      </c>
      <c r="W9" s="820"/>
      <c r="X9" s="820"/>
      <c r="Y9" s="820"/>
      <c r="Z9" s="820"/>
      <c r="AA9" s="820" t="s">
        <v>585</v>
      </c>
      <c r="AB9" s="820"/>
      <c r="AC9" s="820"/>
      <c r="AD9" s="820"/>
      <c r="AE9" s="821"/>
      <c r="AF9" s="822" t="s">
        <v>236</v>
      </c>
      <c r="AG9" s="823"/>
      <c r="AH9" s="823"/>
      <c r="AI9" s="823"/>
      <c r="AJ9" s="824"/>
      <c r="AK9" s="805">
        <v>500</v>
      </c>
      <c r="AL9" s="806"/>
      <c r="AM9" s="806"/>
      <c r="AN9" s="806"/>
      <c r="AO9" s="806"/>
      <c r="AP9" s="806" t="s">
        <v>585</v>
      </c>
      <c r="AQ9" s="806"/>
      <c r="AR9" s="806"/>
      <c r="AS9" s="806"/>
      <c r="AT9" s="806"/>
      <c r="AU9" s="807"/>
      <c r="AV9" s="807"/>
      <c r="AW9" s="807"/>
      <c r="AX9" s="807"/>
      <c r="AY9" s="808"/>
      <c r="AZ9" s="232"/>
      <c r="BA9" s="232"/>
      <c r="BB9" s="232"/>
      <c r="BC9" s="232"/>
      <c r="BD9" s="232"/>
      <c r="BE9" s="233"/>
      <c r="BF9" s="233"/>
      <c r="BG9" s="233"/>
      <c r="BH9" s="233"/>
      <c r="BI9" s="233"/>
      <c r="BJ9" s="233"/>
      <c r="BK9" s="233"/>
      <c r="BL9" s="233"/>
      <c r="BM9" s="233"/>
      <c r="BN9" s="233"/>
      <c r="BO9" s="233"/>
      <c r="BP9" s="233"/>
      <c r="BQ9" s="238">
        <v>3</v>
      </c>
      <c r="BR9" s="239"/>
      <c r="BS9" s="809" t="s">
        <v>592</v>
      </c>
      <c r="BT9" s="810"/>
      <c r="BU9" s="810"/>
      <c r="BV9" s="810"/>
      <c r="BW9" s="810"/>
      <c r="BX9" s="810"/>
      <c r="BY9" s="810"/>
      <c r="BZ9" s="810"/>
      <c r="CA9" s="810"/>
      <c r="CB9" s="810"/>
      <c r="CC9" s="810"/>
      <c r="CD9" s="810"/>
      <c r="CE9" s="810"/>
      <c r="CF9" s="810"/>
      <c r="CG9" s="811"/>
      <c r="CH9" s="812">
        <v>0</v>
      </c>
      <c r="CI9" s="813"/>
      <c r="CJ9" s="813"/>
      <c r="CK9" s="813"/>
      <c r="CL9" s="814"/>
      <c r="CM9" s="812">
        <v>108</v>
      </c>
      <c r="CN9" s="813"/>
      <c r="CO9" s="813"/>
      <c r="CP9" s="813"/>
      <c r="CQ9" s="814"/>
      <c r="CR9" s="812">
        <v>5</v>
      </c>
      <c r="CS9" s="813"/>
      <c r="CT9" s="813"/>
      <c r="CU9" s="813"/>
      <c r="CV9" s="814"/>
      <c r="CW9" s="812" t="s">
        <v>585</v>
      </c>
      <c r="CX9" s="813"/>
      <c r="CY9" s="813"/>
      <c r="CZ9" s="813"/>
      <c r="DA9" s="814"/>
      <c r="DB9" s="812">
        <v>23</v>
      </c>
      <c r="DC9" s="813"/>
      <c r="DD9" s="813"/>
      <c r="DE9" s="813"/>
      <c r="DF9" s="814"/>
      <c r="DG9" s="812" t="s">
        <v>585</v>
      </c>
      <c r="DH9" s="813"/>
      <c r="DI9" s="813"/>
      <c r="DJ9" s="813"/>
      <c r="DK9" s="814"/>
      <c r="DL9" s="812" t="s">
        <v>585</v>
      </c>
      <c r="DM9" s="813"/>
      <c r="DN9" s="813"/>
      <c r="DO9" s="813"/>
      <c r="DP9" s="814"/>
      <c r="DQ9" s="812">
        <v>21</v>
      </c>
      <c r="DR9" s="813"/>
      <c r="DS9" s="813"/>
      <c r="DT9" s="813"/>
      <c r="DU9" s="814"/>
      <c r="DV9" s="809"/>
      <c r="DW9" s="810"/>
      <c r="DX9" s="810"/>
      <c r="DY9" s="810"/>
      <c r="DZ9" s="815"/>
      <c r="EA9" s="234"/>
    </row>
    <row r="10" spans="1:131" s="235" customFormat="1" ht="26.25" customHeight="1" x14ac:dyDescent="0.2">
      <c r="A10" s="238">
        <v>4</v>
      </c>
      <c r="B10" s="816" t="s">
        <v>394</v>
      </c>
      <c r="C10" s="817"/>
      <c r="D10" s="817"/>
      <c r="E10" s="817"/>
      <c r="F10" s="817"/>
      <c r="G10" s="817"/>
      <c r="H10" s="817"/>
      <c r="I10" s="817"/>
      <c r="J10" s="817"/>
      <c r="K10" s="817"/>
      <c r="L10" s="817"/>
      <c r="M10" s="817"/>
      <c r="N10" s="817"/>
      <c r="O10" s="817"/>
      <c r="P10" s="818"/>
      <c r="Q10" s="819">
        <v>23</v>
      </c>
      <c r="R10" s="820"/>
      <c r="S10" s="820"/>
      <c r="T10" s="820"/>
      <c r="U10" s="820"/>
      <c r="V10" s="820">
        <v>10</v>
      </c>
      <c r="W10" s="820"/>
      <c r="X10" s="820"/>
      <c r="Y10" s="820"/>
      <c r="Z10" s="820"/>
      <c r="AA10" s="820">
        <v>13</v>
      </c>
      <c r="AB10" s="820"/>
      <c r="AC10" s="820"/>
      <c r="AD10" s="820"/>
      <c r="AE10" s="821"/>
      <c r="AF10" s="822">
        <v>13</v>
      </c>
      <c r="AG10" s="823"/>
      <c r="AH10" s="823"/>
      <c r="AI10" s="823"/>
      <c r="AJ10" s="824"/>
      <c r="AK10" s="805" t="s">
        <v>585</v>
      </c>
      <c r="AL10" s="806"/>
      <c r="AM10" s="806"/>
      <c r="AN10" s="806"/>
      <c r="AO10" s="806"/>
      <c r="AP10" s="806" t="s">
        <v>585</v>
      </c>
      <c r="AQ10" s="806"/>
      <c r="AR10" s="806"/>
      <c r="AS10" s="806"/>
      <c r="AT10" s="806"/>
      <c r="AU10" s="807"/>
      <c r="AV10" s="807"/>
      <c r="AW10" s="807"/>
      <c r="AX10" s="807"/>
      <c r="AY10" s="808"/>
      <c r="AZ10" s="232"/>
      <c r="BA10" s="232"/>
      <c r="BB10" s="232"/>
      <c r="BC10" s="232"/>
      <c r="BD10" s="232"/>
      <c r="BE10" s="233"/>
      <c r="BF10" s="233"/>
      <c r="BG10" s="233"/>
      <c r="BH10" s="233"/>
      <c r="BI10" s="233"/>
      <c r="BJ10" s="233"/>
      <c r="BK10" s="233"/>
      <c r="BL10" s="233"/>
      <c r="BM10" s="233"/>
      <c r="BN10" s="233"/>
      <c r="BO10" s="233"/>
      <c r="BP10" s="233"/>
      <c r="BQ10" s="238">
        <v>4</v>
      </c>
      <c r="BR10" s="239"/>
      <c r="BS10" s="809" t="s">
        <v>593</v>
      </c>
      <c r="BT10" s="810"/>
      <c r="BU10" s="810"/>
      <c r="BV10" s="810"/>
      <c r="BW10" s="810"/>
      <c r="BX10" s="810"/>
      <c r="BY10" s="810"/>
      <c r="BZ10" s="810"/>
      <c r="CA10" s="810"/>
      <c r="CB10" s="810"/>
      <c r="CC10" s="810"/>
      <c r="CD10" s="810"/>
      <c r="CE10" s="810"/>
      <c r="CF10" s="810"/>
      <c r="CG10" s="811"/>
      <c r="CH10" s="812">
        <v>-3</v>
      </c>
      <c r="CI10" s="813"/>
      <c r="CJ10" s="813"/>
      <c r="CK10" s="813"/>
      <c r="CL10" s="814"/>
      <c r="CM10" s="812">
        <v>185</v>
      </c>
      <c r="CN10" s="813"/>
      <c r="CO10" s="813"/>
      <c r="CP10" s="813"/>
      <c r="CQ10" s="814"/>
      <c r="CR10" s="812">
        <v>250</v>
      </c>
      <c r="CS10" s="813"/>
      <c r="CT10" s="813"/>
      <c r="CU10" s="813"/>
      <c r="CV10" s="814"/>
      <c r="CW10" s="812" t="s">
        <v>585</v>
      </c>
      <c r="CX10" s="813"/>
      <c r="CY10" s="813"/>
      <c r="CZ10" s="813"/>
      <c r="DA10" s="814"/>
      <c r="DB10" s="812" t="s">
        <v>585</v>
      </c>
      <c r="DC10" s="813"/>
      <c r="DD10" s="813"/>
      <c r="DE10" s="813"/>
      <c r="DF10" s="814"/>
      <c r="DG10" s="812" t="s">
        <v>585</v>
      </c>
      <c r="DH10" s="813"/>
      <c r="DI10" s="813"/>
      <c r="DJ10" s="813"/>
      <c r="DK10" s="814"/>
      <c r="DL10" s="812" t="s">
        <v>585</v>
      </c>
      <c r="DM10" s="813"/>
      <c r="DN10" s="813"/>
      <c r="DO10" s="813"/>
      <c r="DP10" s="814"/>
      <c r="DQ10" s="812" t="s">
        <v>585</v>
      </c>
      <c r="DR10" s="813"/>
      <c r="DS10" s="813"/>
      <c r="DT10" s="813"/>
      <c r="DU10" s="814"/>
      <c r="DV10" s="809"/>
      <c r="DW10" s="810"/>
      <c r="DX10" s="810"/>
      <c r="DY10" s="810"/>
      <c r="DZ10" s="815"/>
      <c r="EA10" s="234"/>
    </row>
    <row r="11" spans="1:131" s="235" customFormat="1" ht="26.25" customHeight="1" x14ac:dyDescent="0.2">
      <c r="A11" s="238">
        <v>5</v>
      </c>
      <c r="B11" s="816"/>
      <c r="C11" s="817"/>
      <c r="D11" s="817"/>
      <c r="E11" s="817"/>
      <c r="F11" s="817"/>
      <c r="G11" s="817"/>
      <c r="H11" s="817"/>
      <c r="I11" s="817"/>
      <c r="J11" s="817"/>
      <c r="K11" s="817"/>
      <c r="L11" s="817"/>
      <c r="M11" s="817"/>
      <c r="N11" s="817"/>
      <c r="O11" s="817"/>
      <c r="P11" s="818"/>
      <c r="Q11" s="819"/>
      <c r="R11" s="820"/>
      <c r="S11" s="820"/>
      <c r="T11" s="820"/>
      <c r="U11" s="820"/>
      <c r="V11" s="820"/>
      <c r="W11" s="820"/>
      <c r="X11" s="820"/>
      <c r="Y11" s="820"/>
      <c r="Z11" s="820"/>
      <c r="AA11" s="820"/>
      <c r="AB11" s="820"/>
      <c r="AC11" s="820"/>
      <c r="AD11" s="820"/>
      <c r="AE11" s="821"/>
      <c r="AF11" s="822"/>
      <c r="AG11" s="823"/>
      <c r="AH11" s="823"/>
      <c r="AI11" s="823"/>
      <c r="AJ11" s="824"/>
      <c r="AK11" s="805"/>
      <c r="AL11" s="806"/>
      <c r="AM11" s="806"/>
      <c r="AN11" s="806"/>
      <c r="AO11" s="806"/>
      <c r="AP11" s="806"/>
      <c r="AQ11" s="806"/>
      <c r="AR11" s="806"/>
      <c r="AS11" s="806"/>
      <c r="AT11" s="806"/>
      <c r="AU11" s="807"/>
      <c r="AV11" s="807"/>
      <c r="AW11" s="807"/>
      <c r="AX11" s="807"/>
      <c r="AY11" s="808"/>
      <c r="AZ11" s="232"/>
      <c r="BA11" s="232"/>
      <c r="BB11" s="232"/>
      <c r="BC11" s="232"/>
      <c r="BD11" s="232"/>
      <c r="BE11" s="233"/>
      <c r="BF11" s="233"/>
      <c r="BG11" s="233"/>
      <c r="BH11" s="233"/>
      <c r="BI11" s="233"/>
      <c r="BJ11" s="233"/>
      <c r="BK11" s="233"/>
      <c r="BL11" s="233"/>
      <c r="BM11" s="233"/>
      <c r="BN11" s="233"/>
      <c r="BO11" s="233"/>
      <c r="BP11" s="233"/>
      <c r="BQ11" s="238">
        <v>5</v>
      </c>
      <c r="BR11" s="239"/>
      <c r="BS11" s="809" t="s">
        <v>594</v>
      </c>
      <c r="BT11" s="810"/>
      <c r="BU11" s="810"/>
      <c r="BV11" s="810"/>
      <c r="BW11" s="810"/>
      <c r="BX11" s="810"/>
      <c r="BY11" s="810"/>
      <c r="BZ11" s="810"/>
      <c r="CA11" s="810"/>
      <c r="CB11" s="810"/>
      <c r="CC11" s="810"/>
      <c r="CD11" s="810"/>
      <c r="CE11" s="810"/>
      <c r="CF11" s="810"/>
      <c r="CG11" s="811"/>
      <c r="CH11" s="812">
        <v>22</v>
      </c>
      <c r="CI11" s="813"/>
      <c r="CJ11" s="813"/>
      <c r="CK11" s="813"/>
      <c r="CL11" s="814"/>
      <c r="CM11" s="812">
        <v>33</v>
      </c>
      <c r="CN11" s="813"/>
      <c r="CO11" s="813"/>
      <c r="CP11" s="813"/>
      <c r="CQ11" s="814"/>
      <c r="CR11" s="812">
        <v>5</v>
      </c>
      <c r="CS11" s="813"/>
      <c r="CT11" s="813"/>
      <c r="CU11" s="813"/>
      <c r="CV11" s="814"/>
      <c r="CW11" s="812">
        <v>62</v>
      </c>
      <c r="CX11" s="813"/>
      <c r="CY11" s="813"/>
      <c r="CZ11" s="813"/>
      <c r="DA11" s="814"/>
      <c r="DB11" s="812" t="s">
        <v>585</v>
      </c>
      <c r="DC11" s="813"/>
      <c r="DD11" s="813"/>
      <c r="DE11" s="813"/>
      <c r="DF11" s="814"/>
      <c r="DG11" s="812" t="s">
        <v>585</v>
      </c>
      <c r="DH11" s="813"/>
      <c r="DI11" s="813"/>
      <c r="DJ11" s="813"/>
      <c r="DK11" s="814"/>
      <c r="DL11" s="812" t="s">
        <v>585</v>
      </c>
      <c r="DM11" s="813"/>
      <c r="DN11" s="813"/>
      <c r="DO11" s="813"/>
      <c r="DP11" s="814"/>
      <c r="DQ11" s="812" t="s">
        <v>585</v>
      </c>
      <c r="DR11" s="813"/>
      <c r="DS11" s="813"/>
      <c r="DT11" s="813"/>
      <c r="DU11" s="814"/>
      <c r="DV11" s="809"/>
      <c r="DW11" s="810"/>
      <c r="DX11" s="810"/>
      <c r="DY11" s="810"/>
      <c r="DZ11" s="815"/>
      <c r="EA11" s="234"/>
    </row>
    <row r="12" spans="1:131" s="235" customFormat="1" ht="26.25" customHeight="1" x14ac:dyDescent="0.2">
      <c r="A12" s="238">
        <v>6</v>
      </c>
      <c r="B12" s="816"/>
      <c r="C12" s="817"/>
      <c r="D12" s="817"/>
      <c r="E12" s="817"/>
      <c r="F12" s="817"/>
      <c r="G12" s="817"/>
      <c r="H12" s="817"/>
      <c r="I12" s="817"/>
      <c r="J12" s="817"/>
      <c r="K12" s="817"/>
      <c r="L12" s="817"/>
      <c r="M12" s="817"/>
      <c r="N12" s="817"/>
      <c r="O12" s="817"/>
      <c r="P12" s="818"/>
      <c r="Q12" s="819"/>
      <c r="R12" s="820"/>
      <c r="S12" s="820"/>
      <c r="T12" s="820"/>
      <c r="U12" s="820"/>
      <c r="V12" s="820"/>
      <c r="W12" s="820"/>
      <c r="X12" s="820"/>
      <c r="Y12" s="820"/>
      <c r="Z12" s="820"/>
      <c r="AA12" s="820"/>
      <c r="AB12" s="820"/>
      <c r="AC12" s="820"/>
      <c r="AD12" s="820"/>
      <c r="AE12" s="821"/>
      <c r="AF12" s="822"/>
      <c r="AG12" s="823"/>
      <c r="AH12" s="823"/>
      <c r="AI12" s="823"/>
      <c r="AJ12" s="824"/>
      <c r="AK12" s="805"/>
      <c r="AL12" s="806"/>
      <c r="AM12" s="806"/>
      <c r="AN12" s="806"/>
      <c r="AO12" s="806"/>
      <c r="AP12" s="806"/>
      <c r="AQ12" s="806"/>
      <c r="AR12" s="806"/>
      <c r="AS12" s="806"/>
      <c r="AT12" s="806"/>
      <c r="AU12" s="807"/>
      <c r="AV12" s="807"/>
      <c r="AW12" s="807"/>
      <c r="AX12" s="807"/>
      <c r="AY12" s="808"/>
      <c r="AZ12" s="232"/>
      <c r="BA12" s="232"/>
      <c r="BB12" s="232"/>
      <c r="BC12" s="232"/>
      <c r="BD12" s="232"/>
      <c r="BE12" s="233"/>
      <c r="BF12" s="233"/>
      <c r="BG12" s="233"/>
      <c r="BH12" s="233"/>
      <c r="BI12" s="233"/>
      <c r="BJ12" s="233"/>
      <c r="BK12" s="233"/>
      <c r="BL12" s="233"/>
      <c r="BM12" s="233"/>
      <c r="BN12" s="233"/>
      <c r="BO12" s="233"/>
      <c r="BP12" s="233"/>
      <c r="BQ12" s="238">
        <v>6</v>
      </c>
      <c r="BR12" s="239"/>
      <c r="BS12" s="809"/>
      <c r="BT12" s="810"/>
      <c r="BU12" s="810"/>
      <c r="BV12" s="810"/>
      <c r="BW12" s="810"/>
      <c r="BX12" s="810"/>
      <c r="BY12" s="810"/>
      <c r="BZ12" s="810"/>
      <c r="CA12" s="810"/>
      <c r="CB12" s="810"/>
      <c r="CC12" s="810"/>
      <c r="CD12" s="810"/>
      <c r="CE12" s="810"/>
      <c r="CF12" s="810"/>
      <c r="CG12" s="811"/>
      <c r="CH12" s="812"/>
      <c r="CI12" s="813"/>
      <c r="CJ12" s="813"/>
      <c r="CK12" s="813"/>
      <c r="CL12" s="814"/>
      <c r="CM12" s="812"/>
      <c r="CN12" s="813"/>
      <c r="CO12" s="813"/>
      <c r="CP12" s="813"/>
      <c r="CQ12" s="814"/>
      <c r="CR12" s="812"/>
      <c r="CS12" s="813"/>
      <c r="CT12" s="813"/>
      <c r="CU12" s="813"/>
      <c r="CV12" s="814"/>
      <c r="CW12" s="812"/>
      <c r="CX12" s="813"/>
      <c r="CY12" s="813"/>
      <c r="CZ12" s="813"/>
      <c r="DA12" s="814"/>
      <c r="DB12" s="812"/>
      <c r="DC12" s="813"/>
      <c r="DD12" s="813"/>
      <c r="DE12" s="813"/>
      <c r="DF12" s="814"/>
      <c r="DG12" s="812"/>
      <c r="DH12" s="813"/>
      <c r="DI12" s="813"/>
      <c r="DJ12" s="813"/>
      <c r="DK12" s="814"/>
      <c r="DL12" s="812"/>
      <c r="DM12" s="813"/>
      <c r="DN12" s="813"/>
      <c r="DO12" s="813"/>
      <c r="DP12" s="814"/>
      <c r="DQ12" s="812"/>
      <c r="DR12" s="813"/>
      <c r="DS12" s="813"/>
      <c r="DT12" s="813"/>
      <c r="DU12" s="814"/>
      <c r="DV12" s="809"/>
      <c r="DW12" s="810"/>
      <c r="DX12" s="810"/>
      <c r="DY12" s="810"/>
      <c r="DZ12" s="815"/>
      <c r="EA12" s="234"/>
    </row>
    <row r="13" spans="1:131" s="235" customFormat="1" ht="26.25" customHeight="1" x14ac:dyDescent="0.2">
      <c r="A13" s="238">
        <v>7</v>
      </c>
      <c r="B13" s="816"/>
      <c r="C13" s="817"/>
      <c r="D13" s="817"/>
      <c r="E13" s="817"/>
      <c r="F13" s="817"/>
      <c r="G13" s="817"/>
      <c r="H13" s="817"/>
      <c r="I13" s="817"/>
      <c r="J13" s="817"/>
      <c r="K13" s="817"/>
      <c r="L13" s="817"/>
      <c r="M13" s="817"/>
      <c r="N13" s="817"/>
      <c r="O13" s="817"/>
      <c r="P13" s="818"/>
      <c r="Q13" s="819"/>
      <c r="R13" s="820"/>
      <c r="S13" s="820"/>
      <c r="T13" s="820"/>
      <c r="U13" s="820"/>
      <c r="V13" s="820"/>
      <c r="W13" s="820"/>
      <c r="X13" s="820"/>
      <c r="Y13" s="820"/>
      <c r="Z13" s="820"/>
      <c r="AA13" s="820"/>
      <c r="AB13" s="820"/>
      <c r="AC13" s="820"/>
      <c r="AD13" s="820"/>
      <c r="AE13" s="821"/>
      <c r="AF13" s="822"/>
      <c r="AG13" s="823"/>
      <c r="AH13" s="823"/>
      <c r="AI13" s="823"/>
      <c r="AJ13" s="824"/>
      <c r="AK13" s="805"/>
      <c r="AL13" s="806"/>
      <c r="AM13" s="806"/>
      <c r="AN13" s="806"/>
      <c r="AO13" s="806"/>
      <c r="AP13" s="806"/>
      <c r="AQ13" s="806"/>
      <c r="AR13" s="806"/>
      <c r="AS13" s="806"/>
      <c r="AT13" s="806"/>
      <c r="AU13" s="807"/>
      <c r="AV13" s="807"/>
      <c r="AW13" s="807"/>
      <c r="AX13" s="807"/>
      <c r="AY13" s="808"/>
      <c r="AZ13" s="232"/>
      <c r="BA13" s="232"/>
      <c r="BB13" s="232"/>
      <c r="BC13" s="232"/>
      <c r="BD13" s="232"/>
      <c r="BE13" s="233"/>
      <c r="BF13" s="233"/>
      <c r="BG13" s="233"/>
      <c r="BH13" s="233"/>
      <c r="BI13" s="233"/>
      <c r="BJ13" s="233"/>
      <c r="BK13" s="233"/>
      <c r="BL13" s="233"/>
      <c r="BM13" s="233"/>
      <c r="BN13" s="233"/>
      <c r="BO13" s="233"/>
      <c r="BP13" s="233"/>
      <c r="BQ13" s="238">
        <v>7</v>
      </c>
      <c r="BR13" s="239"/>
      <c r="BS13" s="809"/>
      <c r="BT13" s="810"/>
      <c r="BU13" s="810"/>
      <c r="BV13" s="810"/>
      <c r="BW13" s="810"/>
      <c r="BX13" s="810"/>
      <c r="BY13" s="810"/>
      <c r="BZ13" s="810"/>
      <c r="CA13" s="810"/>
      <c r="CB13" s="810"/>
      <c r="CC13" s="810"/>
      <c r="CD13" s="810"/>
      <c r="CE13" s="810"/>
      <c r="CF13" s="810"/>
      <c r="CG13" s="811"/>
      <c r="CH13" s="812"/>
      <c r="CI13" s="813"/>
      <c r="CJ13" s="813"/>
      <c r="CK13" s="813"/>
      <c r="CL13" s="814"/>
      <c r="CM13" s="812"/>
      <c r="CN13" s="813"/>
      <c r="CO13" s="813"/>
      <c r="CP13" s="813"/>
      <c r="CQ13" s="814"/>
      <c r="CR13" s="812"/>
      <c r="CS13" s="813"/>
      <c r="CT13" s="813"/>
      <c r="CU13" s="813"/>
      <c r="CV13" s="814"/>
      <c r="CW13" s="812"/>
      <c r="CX13" s="813"/>
      <c r="CY13" s="813"/>
      <c r="CZ13" s="813"/>
      <c r="DA13" s="814"/>
      <c r="DB13" s="812"/>
      <c r="DC13" s="813"/>
      <c r="DD13" s="813"/>
      <c r="DE13" s="813"/>
      <c r="DF13" s="814"/>
      <c r="DG13" s="812"/>
      <c r="DH13" s="813"/>
      <c r="DI13" s="813"/>
      <c r="DJ13" s="813"/>
      <c r="DK13" s="814"/>
      <c r="DL13" s="812"/>
      <c r="DM13" s="813"/>
      <c r="DN13" s="813"/>
      <c r="DO13" s="813"/>
      <c r="DP13" s="814"/>
      <c r="DQ13" s="812"/>
      <c r="DR13" s="813"/>
      <c r="DS13" s="813"/>
      <c r="DT13" s="813"/>
      <c r="DU13" s="814"/>
      <c r="DV13" s="809"/>
      <c r="DW13" s="810"/>
      <c r="DX13" s="810"/>
      <c r="DY13" s="810"/>
      <c r="DZ13" s="815"/>
      <c r="EA13" s="234"/>
    </row>
    <row r="14" spans="1:131" s="235" customFormat="1" ht="26.25" customHeight="1" x14ac:dyDescent="0.2">
      <c r="A14" s="238">
        <v>8</v>
      </c>
      <c r="B14" s="816"/>
      <c r="C14" s="817"/>
      <c r="D14" s="817"/>
      <c r="E14" s="817"/>
      <c r="F14" s="817"/>
      <c r="G14" s="817"/>
      <c r="H14" s="817"/>
      <c r="I14" s="817"/>
      <c r="J14" s="817"/>
      <c r="K14" s="817"/>
      <c r="L14" s="817"/>
      <c r="M14" s="817"/>
      <c r="N14" s="817"/>
      <c r="O14" s="817"/>
      <c r="P14" s="818"/>
      <c r="Q14" s="819"/>
      <c r="R14" s="820"/>
      <c r="S14" s="820"/>
      <c r="T14" s="820"/>
      <c r="U14" s="820"/>
      <c r="V14" s="820"/>
      <c r="W14" s="820"/>
      <c r="X14" s="820"/>
      <c r="Y14" s="820"/>
      <c r="Z14" s="820"/>
      <c r="AA14" s="820"/>
      <c r="AB14" s="820"/>
      <c r="AC14" s="820"/>
      <c r="AD14" s="820"/>
      <c r="AE14" s="821"/>
      <c r="AF14" s="822"/>
      <c r="AG14" s="823"/>
      <c r="AH14" s="823"/>
      <c r="AI14" s="823"/>
      <c r="AJ14" s="824"/>
      <c r="AK14" s="805"/>
      <c r="AL14" s="806"/>
      <c r="AM14" s="806"/>
      <c r="AN14" s="806"/>
      <c r="AO14" s="806"/>
      <c r="AP14" s="806"/>
      <c r="AQ14" s="806"/>
      <c r="AR14" s="806"/>
      <c r="AS14" s="806"/>
      <c r="AT14" s="806"/>
      <c r="AU14" s="807"/>
      <c r="AV14" s="807"/>
      <c r="AW14" s="807"/>
      <c r="AX14" s="807"/>
      <c r="AY14" s="808"/>
      <c r="AZ14" s="232"/>
      <c r="BA14" s="232"/>
      <c r="BB14" s="232"/>
      <c r="BC14" s="232"/>
      <c r="BD14" s="232"/>
      <c r="BE14" s="233"/>
      <c r="BF14" s="233"/>
      <c r="BG14" s="233"/>
      <c r="BH14" s="233"/>
      <c r="BI14" s="233"/>
      <c r="BJ14" s="233"/>
      <c r="BK14" s="233"/>
      <c r="BL14" s="233"/>
      <c r="BM14" s="233"/>
      <c r="BN14" s="233"/>
      <c r="BO14" s="233"/>
      <c r="BP14" s="233"/>
      <c r="BQ14" s="238">
        <v>8</v>
      </c>
      <c r="BR14" s="239"/>
      <c r="BS14" s="809"/>
      <c r="BT14" s="810"/>
      <c r="BU14" s="810"/>
      <c r="BV14" s="810"/>
      <c r="BW14" s="810"/>
      <c r="BX14" s="810"/>
      <c r="BY14" s="810"/>
      <c r="BZ14" s="810"/>
      <c r="CA14" s="810"/>
      <c r="CB14" s="810"/>
      <c r="CC14" s="810"/>
      <c r="CD14" s="810"/>
      <c r="CE14" s="810"/>
      <c r="CF14" s="810"/>
      <c r="CG14" s="811"/>
      <c r="CH14" s="812"/>
      <c r="CI14" s="813"/>
      <c r="CJ14" s="813"/>
      <c r="CK14" s="813"/>
      <c r="CL14" s="814"/>
      <c r="CM14" s="812"/>
      <c r="CN14" s="813"/>
      <c r="CO14" s="813"/>
      <c r="CP14" s="813"/>
      <c r="CQ14" s="814"/>
      <c r="CR14" s="812"/>
      <c r="CS14" s="813"/>
      <c r="CT14" s="813"/>
      <c r="CU14" s="813"/>
      <c r="CV14" s="814"/>
      <c r="CW14" s="812"/>
      <c r="CX14" s="813"/>
      <c r="CY14" s="813"/>
      <c r="CZ14" s="813"/>
      <c r="DA14" s="814"/>
      <c r="DB14" s="812"/>
      <c r="DC14" s="813"/>
      <c r="DD14" s="813"/>
      <c r="DE14" s="813"/>
      <c r="DF14" s="814"/>
      <c r="DG14" s="812"/>
      <c r="DH14" s="813"/>
      <c r="DI14" s="813"/>
      <c r="DJ14" s="813"/>
      <c r="DK14" s="814"/>
      <c r="DL14" s="812"/>
      <c r="DM14" s="813"/>
      <c r="DN14" s="813"/>
      <c r="DO14" s="813"/>
      <c r="DP14" s="814"/>
      <c r="DQ14" s="812"/>
      <c r="DR14" s="813"/>
      <c r="DS14" s="813"/>
      <c r="DT14" s="813"/>
      <c r="DU14" s="814"/>
      <c r="DV14" s="809"/>
      <c r="DW14" s="810"/>
      <c r="DX14" s="810"/>
      <c r="DY14" s="810"/>
      <c r="DZ14" s="815"/>
      <c r="EA14" s="234"/>
    </row>
    <row r="15" spans="1:131" s="235" customFormat="1" ht="26.25" customHeight="1" x14ac:dyDescent="0.2">
      <c r="A15" s="238">
        <v>9</v>
      </c>
      <c r="B15" s="816"/>
      <c r="C15" s="817"/>
      <c r="D15" s="817"/>
      <c r="E15" s="817"/>
      <c r="F15" s="817"/>
      <c r="G15" s="817"/>
      <c r="H15" s="817"/>
      <c r="I15" s="817"/>
      <c r="J15" s="817"/>
      <c r="K15" s="817"/>
      <c r="L15" s="817"/>
      <c r="M15" s="817"/>
      <c r="N15" s="817"/>
      <c r="O15" s="817"/>
      <c r="P15" s="818"/>
      <c r="Q15" s="819"/>
      <c r="R15" s="820"/>
      <c r="S15" s="820"/>
      <c r="T15" s="820"/>
      <c r="U15" s="820"/>
      <c r="V15" s="820"/>
      <c r="W15" s="820"/>
      <c r="X15" s="820"/>
      <c r="Y15" s="820"/>
      <c r="Z15" s="820"/>
      <c r="AA15" s="820"/>
      <c r="AB15" s="820"/>
      <c r="AC15" s="820"/>
      <c r="AD15" s="820"/>
      <c r="AE15" s="821"/>
      <c r="AF15" s="822"/>
      <c r="AG15" s="823"/>
      <c r="AH15" s="823"/>
      <c r="AI15" s="823"/>
      <c r="AJ15" s="824"/>
      <c r="AK15" s="805"/>
      <c r="AL15" s="806"/>
      <c r="AM15" s="806"/>
      <c r="AN15" s="806"/>
      <c r="AO15" s="806"/>
      <c r="AP15" s="806"/>
      <c r="AQ15" s="806"/>
      <c r="AR15" s="806"/>
      <c r="AS15" s="806"/>
      <c r="AT15" s="806"/>
      <c r="AU15" s="807"/>
      <c r="AV15" s="807"/>
      <c r="AW15" s="807"/>
      <c r="AX15" s="807"/>
      <c r="AY15" s="808"/>
      <c r="AZ15" s="232"/>
      <c r="BA15" s="232"/>
      <c r="BB15" s="232"/>
      <c r="BC15" s="232"/>
      <c r="BD15" s="232"/>
      <c r="BE15" s="233"/>
      <c r="BF15" s="233"/>
      <c r="BG15" s="233"/>
      <c r="BH15" s="233"/>
      <c r="BI15" s="233"/>
      <c r="BJ15" s="233"/>
      <c r="BK15" s="233"/>
      <c r="BL15" s="233"/>
      <c r="BM15" s="233"/>
      <c r="BN15" s="233"/>
      <c r="BO15" s="233"/>
      <c r="BP15" s="233"/>
      <c r="BQ15" s="238">
        <v>9</v>
      </c>
      <c r="BR15" s="239"/>
      <c r="BS15" s="809"/>
      <c r="BT15" s="810"/>
      <c r="BU15" s="810"/>
      <c r="BV15" s="810"/>
      <c r="BW15" s="810"/>
      <c r="BX15" s="810"/>
      <c r="BY15" s="810"/>
      <c r="BZ15" s="810"/>
      <c r="CA15" s="810"/>
      <c r="CB15" s="810"/>
      <c r="CC15" s="810"/>
      <c r="CD15" s="810"/>
      <c r="CE15" s="810"/>
      <c r="CF15" s="810"/>
      <c r="CG15" s="811"/>
      <c r="CH15" s="812"/>
      <c r="CI15" s="813"/>
      <c r="CJ15" s="813"/>
      <c r="CK15" s="813"/>
      <c r="CL15" s="814"/>
      <c r="CM15" s="812"/>
      <c r="CN15" s="813"/>
      <c r="CO15" s="813"/>
      <c r="CP15" s="813"/>
      <c r="CQ15" s="814"/>
      <c r="CR15" s="812"/>
      <c r="CS15" s="813"/>
      <c r="CT15" s="813"/>
      <c r="CU15" s="813"/>
      <c r="CV15" s="814"/>
      <c r="CW15" s="812"/>
      <c r="CX15" s="813"/>
      <c r="CY15" s="813"/>
      <c r="CZ15" s="813"/>
      <c r="DA15" s="814"/>
      <c r="DB15" s="812"/>
      <c r="DC15" s="813"/>
      <c r="DD15" s="813"/>
      <c r="DE15" s="813"/>
      <c r="DF15" s="814"/>
      <c r="DG15" s="812"/>
      <c r="DH15" s="813"/>
      <c r="DI15" s="813"/>
      <c r="DJ15" s="813"/>
      <c r="DK15" s="814"/>
      <c r="DL15" s="812"/>
      <c r="DM15" s="813"/>
      <c r="DN15" s="813"/>
      <c r="DO15" s="813"/>
      <c r="DP15" s="814"/>
      <c r="DQ15" s="812"/>
      <c r="DR15" s="813"/>
      <c r="DS15" s="813"/>
      <c r="DT15" s="813"/>
      <c r="DU15" s="814"/>
      <c r="DV15" s="809"/>
      <c r="DW15" s="810"/>
      <c r="DX15" s="810"/>
      <c r="DY15" s="810"/>
      <c r="DZ15" s="815"/>
      <c r="EA15" s="234"/>
    </row>
    <row r="16" spans="1:131" s="235" customFormat="1" ht="26.25" customHeight="1" x14ac:dyDescent="0.2">
      <c r="A16" s="238">
        <v>10</v>
      </c>
      <c r="B16" s="816"/>
      <c r="C16" s="817"/>
      <c r="D16" s="817"/>
      <c r="E16" s="817"/>
      <c r="F16" s="817"/>
      <c r="G16" s="817"/>
      <c r="H16" s="817"/>
      <c r="I16" s="817"/>
      <c r="J16" s="817"/>
      <c r="K16" s="817"/>
      <c r="L16" s="817"/>
      <c r="M16" s="817"/>
      <c r="N16" s="817"/>
      <c r="O16" s="817"/>
      <c r="P16" s="818"/>
      <c r="Q16" s="819"/>
      <c r="R16" s="820"/>
      <c r="S16" s="820"/>
      <c r="T16" s="820"/>
      <c r="U16" s="820"/>
      <c r="V16" s="820"/>
      <c r="W16" s="820"/>
      <c r="X16" s="820"/>
      <c r="Y16" s="820"/>
      <c r="Z16" s="820"/>
      <c r="AA16" s="820"/>
      <c r="AB16" s="820"/>
      <c r="AC16" s="820"/>
      <c r="AD16" s="820"/>
      <c r="AE16" s="821"/>
      <c r="AF16" s="822"/>
      <c r="AG16" s="823"/>
      <c r="AH16" s="823"/>
      <c r="AI16" s="823"/>
      <c r="AJ16" s="824"/>
      <c r="AK16" s="805"/>
      <c r="AL16" s="806"/>
      <c r="AM16" s="806"/>
      <c r="AN16" s="806"/>
      <c r="AO16" s="806"/>
      <c r="AP16" s="806"/>
      <c r="AQ16" s="806"/>
      <c r="AR16" s="806"/>
      <c r="AS16" s="806"/>
      <c r="AT16" s="806"/>
      <c r="AU16" s="807"/>
      <c r="AV16" s="807"/>
      <c r="AW16" s="807"/>
      <c r="AX16" s="807"/>
      <c r="AY16" s="808"/>
      <c r="AZ16" s="232"/>
      <c r="BA16" s="232"/>
      <c r="BB16" s="232"/>
      <c r="BC16" s="232"/>
      <c r="BD16" s="232"/>
      <c r="BE16" s="233"/>
      <c r="BF16" s="233"/>
      <c r="BG16" s="233"/>
      <c r="BH16" s="233"/>
      <c r="BI16" s="233"/>
      <c r="BJ16" s="233"/>
      <c r="BK16" s="233"/>
      <c r="BL16" s="233"/>
      <c r="BM16" s="233"/>
      <c r="BN16" s="233"/>
      <c r="BO16" s="233"/>
      <c r="BP16" s="233"/>
      <c r="BQ16" s="238">
        <v>10</v>
      </c>
      <c r="BR16" s="239"/>
      <c r="BS16" s="809"/>
      <c r="BT16" s="810"/>
      <c r="BU16" s="810"/>
      <c r="BV16" s="810"/>
      <c r="BW16" s="810"/>
      <c r="BX16" s="810"/>
      <c r="BY16" s="810"/>
      <c r="BZ16" s="810"/>
      <c r="CA16" s="810"/>
      <c r="CB16" s="810"/>
      <c r="CC16" s="810"/>
      <c r="CD16" s="810"/>
      <c r="CE16" s="810"/>
      <c r="CF16" s="810"/>
      <c r="CG16" s="811"/>
      <c r="CH16" s="812"/>
      <c r="CI16" s="813"/>
      <c r="CJ16" s="813"/>
      <c r="CK16" s="813"/>
      <c r="CL16" s="814"/>
      <c r="CM16" s="812"/>
      <c r="CN16" s="813"/>
      <c r="CO16" s="813"/>
      <c r="CP16" s="813"/>
      <c r="CQ16" s="814"/>
      <c r="CR16" s="812"/>
      <c r="CS16" s="813"/>
      <c r="CT16" s="813"/>
      <c r="CU16" s="813"/>
      <c r="CV16" s="814"/>
      <c r="CW16" s="812"/>
      <c r="CX16" s="813"/>
      <c r="CY16" s="813"/>
      <c r="CZ16" s="813"/>
      <c r="DA16" s="814"/>
      <c r="DB16" s="812"/>
      <c r="DC16" s="813"/>
      <c r="DD16" s="813"/>
      <c r="DE16" s="813"/>
      <c r="DF16" s="814"/>
      <c r="DG16" s="812"/>
      <c r="DH16" s="813"/>
      <c r="DI16" s="813"/>
      <c r="DJ16" s="813"/>
      <c r="DK16" s="814"/>
      <c r="DL16" s="812"/>
      <c r="DM16" s="813"/>
      <c r="DN16" s="813"/>
      <c r="DO16" s="813"/>
      <c r="DP16" s="814"/>
      <c r="DQ16" s="812"/>
      <c r="DR16" s="813"/>
      <c r="DS16" s="813"/>
      <c r="DT16" s="813"/>
      <c r="DU16" s="814"/>
      <c r="DV16" s="809"/>
      <c r="DW16" s="810"/>
      <c r="DX16" s="810"/>
      <c r="DY16" s="810"/>
      <c r="DZ16" s="815"/>
      <c r="EA16" s="234"/>
    </row>
    <row r="17" spans="1:131" s="235" customFormat="1" ht="26.25" customHeight="1" x14ac:dyDescent="0.2">
      <c r="A17" s="238">
        <v>11</v>
      </c>
      <c r="B17" s="816"/>
      <c r="C17" s="817"/>
      <c r="D17" s="817"/>
      <c r="E17" s="817"/>
      <c r="F17" s="817"/>
      <c r="G17" s="817"/>
      <c r="H17" s="817"/>
      <c r="I17" s="817"/>
      <c r="J17" s="817"/>
      <c r="K17" s="817"/>
      <c r="L17" s="817"/>
      <c r="M17" s="817"/>
      <c r="N17" s="817"/>
      <c r="O17" s="817"/>
      <c r="P17" s="818"/>
      <c r="Q17" s="819"/>
      <c r="R17" s="820"/>
      <c r="S17" s="820"/>
      <c r="T17" s="820"/>
      <c r="U17" s="820"/>
      <c r="V17" s="820"/>
      <c r="W17" s="820"/>
      <c r="X17" s="820"/>
      <c r="Y17" s="820"/>
      <c r="Z17" s="820"/>
      <c r="AA17" s="820"/>
      <c r="AB17" s="820"/>
      <c r="AC17" s="820"/>
      <c r="AD17" s="820"/>
      <c r="AE17" s="821"/>
      <c r="AF17" s="822"/>
      <c r="AG17" s="823"/>
      <c r="AH17" s="823"/>
      <c r="AI17" s="823"/>
      <c r="AJ17" s="824"/>
      <c r="AK17" s="805"/>
      <c r="AL17" s="806"/>
      <c r="AM17" s="806"/>
      <c r="AN17" s="806"/>
      <c r="AO17" s="806"/>
      <c r="AP17" s="806"/>
      <c r="AQ17" s="806"/>
      <c r="AR17" s="806"/>
      <c r="AS17" s="806"/>
      <c r="AT17" s="806"/>
      <c r="AU17" s="807"/>
      <c r="AV17" s="807"/>
      <c r="AW17" s="807"/>
      <c r="AX17" s="807"/>
      <c r="AY17" s="808"/>
      <c r="AZ17" s="232"/>
      <c r="BA17" s="232"/>
      <c r="BB17" s="232"/>
      <c r="BC17" s="232"/>
      <c r="BD17" s="232"/>
      <c r="BE17" s="233"/>
      <c r="BF17" s="233"/>
      <c r="BG17" s="233"/>
      <c r="BH17" s="233"/>
      <c r="BI17" s="233"/>
      <c r="BJ17" s="233"/>
      <c r="BK17" s="233"/>
      <c r="BL17" s="233"/>
      <c r="BM17" s="233"/>
      <c r="BN17" s="233"/>
      <c r="BO17" s="233"/>
      <c r="BP17" s="233"/>
      <c r="BQ17" s="238">
        <v>11</v>
      </c>
      <c r="BR17" s="239"/>
      <c r="BS17" s="809"/>
      <c r="BT17" s="810"/>
      <c r="BU17" s="810"/>
      <c r="BV17" s="810"/>
      <c r="BW17" s="810"/>
      <c r="BX17" s="810"/>
      <c r="BY17" s="810"/>
      <c r="BZ17" s="810"/>
      <c r="CA17" s="810"/>
      <c r="CB17" s="810"/>
      <c r="CC17" s="810"/>
      <c r="CD17" s="810"/>
      <c r="CE17" s="810"/>
      <c r="CF17" s="810"/>
      <c r="CG17" s="811"/>
      <c r="CH17" s="812"/>
      <c r="CI17" s="813"/>
      <c r="CJ17" s="813"/>
      <c r="CK17" s="813"/>
      <c r="CL17" s="814"/>
      <c r="CM17" s="812"/>
      <c r="CN17" s="813"/>
      <c r="CO17" s="813"/>
      <c r="CP17" s="813"/>
      <c r="CQ17" s="814"/>
      <c r="CR17" s="812"/>
      <c r="CS17" s="813"/>
      <c r="CT17" s="813"/>
      <c r="CU17" s="813"/>
      <c r="CV17" s="814"/>
      <c r="CW17" s="812"/>
      <c r="CX17" s="813"/>
      <c r="CY17" s="813"/>
      <c r="CZ17" s="813"/>
      <c r="DA17" s="814"/>
      <c r="DB17" s="812"/>
      <c r="DC17" s="813"/>
      <c r="DD17" s="813"/>
      <c r="DE17" s="813"/>
      <c r="DF17" s="814"/>
      <c r="DG17" s="812"/>
      <c r="DH17" s="813"/>
      <c r="DI17" s="813"/>
      <c r="DJ17" s="813"/>
      <c r="DK17" s="814"/>
      <c r="DL17" s="812"/>
      <c r="DM17" s="813"/>
      <c r="DN17" s="813"/>
      <c r="DO17" s="813"/>
      <c r="DP17" s="814"/>
      <c r="DQ17" s="812"/>
      <c r="DR17" s="813"/>
      <c r="DS17" s="813"/>
      <c r="DT17" s="813"/>
      <c r="DU17" s="814"/>
      <c r="DV17" s="809"/>
      <c r="DW17" s="810"/>
      <c r="DX17" s="810"/>
      <c r="DY17" s="810"/>
      <c r="DZ17" s="815"/>
      <c r="EA17" s="234"/>
    </row>
    <row r="18" spans="1:131" s="235" customFormat="1" ht="26.25" customHeight="1" x14ac:dyDescent="0.2">
      <c r="A18" s="238">
        <v>12</v>
      </c>
      <c r="B18" s="816"/>
      <c r="C18" s="817"/>
      <c r="D18" s="817"/>
      <c r="E18" s="817"/>
      <c r="F18" s="817"/>
      <c r="G18" s="817"/>
      <c r="H18" s="817"/>
      <c r="I18" s="817"/>
      <c r="J18" s="817"/>
      <c r="K18" s="817"/>
      <c r="L18" s="817"/>
      <c r="M18" s="817"/>
      <c r="N18" s="817"/>
      <c r="O18" s="817"/>
      <c r="P18" s="818"/>
      <c r="Q18" s="819"/>
      <c r="R18" s="820"/>
      <c r="S18" s="820"/>
      <c r="T18" s="820"/>
      <c r="U18" s="820"/>
      <c r="V18" s="820"/>
      <c r="W18" s="820"/>
      <c r="X18" s="820"/>
      <c r="Y18" s="820"/>
      <c r="Z18" s="820"/>
      <c r="AA18" s="820"/>
      <c r="AB18" s="820"/>
      <c r="AC18" s="820"/>
      <c r="AD18" s="820"/>
      <c r="AE18" s="821"/>
      <c r="AF18" s="822"/>
      <c r="AG18" s="823"/>
      <c r="AH18" s="823"/>
      <c r="AI18" s="823"/>
      <c r="AJ18" s="824"/>
      <c r="AK18" s="805"/>
      <c r="AL18" s="806"/>
      <c r="AM18" s="806"/>
      <c r="AN18" s="806"/>
      <c r="AO18" s="806"/>
      <c r="AP18" s="806"/>
      <c r="AQ18" s="806"/>
      <c r="AR18" s="806"/>
      <c r="AS18" s="806"/>
      <c r="AT18" s="806"/>
      <c r="AU18" s="807"/>
      <c r="AV18" s="807"/>
      <c r="AW18" s="807"/>
      <c r="AX18" s="807"/>
      <c r="AY18" s="808"/>
      <c r="AZ18" s="232"/>
      <c r="BA18" s="232"/>
      <c r="BB18" s="232"/>
      <c r="BC18" s="232"/>
      <c r="BD18" s="232"/>
      <c r="BE18" s="233"/>
      <c r="BF18" s="233"/>
      <c r="BG18" s="233"/>
      <c r="BH18" s="233"/>
      <c r="BI18" s="233"/>
      <c r="BJ18" s="233"/>
      <c r="BK18" s="233"/>
      <c r="BL18" s="233"/>
      <c r="BM18" s="233"/>
      <c r="BN18" s="233"/>
      <c r="BO18" s="233"/>
      <c r="BP18" s="233"/>
      <c r="BQ18" s="238">
        <v>12</v>
      </c>
      <c r="BR18" s="239"/>
      <c r="BS18" s="809"/>
      <c r="BT18" s="810"/>
      <c r="BU18" s="810"/>
      <c r="BV18" s="810"/>
      <c r="BW18" s="810"/>
      <c r="BX18" s="810"/>
      <c r="BY18" s="810"/>
      <c r="BZ18" s="810"/>
      <c r="CA18" s="810"/>
      <c r="CB18" s="810"/>
      <c r="CC18" s="810"/>
      <c r="CD18" s="810"/>
      <c r="CE18" s="810"/>
      <c r="CF18" s="810"/>
      <c r="CG18" s="811"/>
      <c r="CH18" s="812"/>
      <c r="CI18" s="813"/>
      <c r="CJ18" s="813"/>
      <c r="CK18" s="813"/>
      <c r="CL18" s="814"/>
      <c r="CM18" s="812"/>
      <c r="CN18" s="813"/>
      <c r="CO18" s="813"/>
      <c r="CP18" s="813"/>
      <c r="CQ18" s="814"/>
      <c r="CR18" s="812"/>
      <c r="CS18" s="813"/>
      <c r="CT18" s="813"/>
      <c r="CU18" s="813"/>
      <c r="CV18" s="814"/>
      <c r="CW18" s="812"/>
      <c r="CX18" s="813"/>
      <c r="CY18" s="813"/>
      <c r="CZ18" s="813"/>
      <c r="DA18" s="814"/>
      <c r="DB18" s="812"/>
      <c r="DC18" s="813"/>
      <c r="DD18" s="813"/>
      <c r="DE18" s="813"/>
      <c r="DF18" s="814"/>
      <c r="DG18" s="812"/>
      <c r="DH18" s="813"/>
      <c r="DI18" s="813"/>
      <c r="DJ18" s="813"/>
      <c r="DK18" s="814"/>
      <c r="DL18" s="812"/>
      <c r="DM18" s="813"/>
      <c r="DN18" s="813"/>
      <c r="DO18" s="813"/>
      <c r="DP18" s="814"/>
      <c r="DQ18" s="812"/>
      <c r="DR18" s="813"/>
      <c r="DS18" s="813"/>
      <c r="DT18" s="813"/>
      <c r="DU18" s="814"/>
      <c r="DV18" s="809"/>
      <c r="DW18" s="810"/>
      <c r="DX18" s="810"/>
      <c r="DY18" s="810"/>
      <c r="DZ18" s="815"/>
      <c r="EA18" s="234"/>
    </row>
    <row r="19" spans="1:131" s="235" customFormat="1" ht="26.25" customHeight="1" x14ac:dyDescent="0.2">
      <c r="A19" s="238">
        <v>13</v>
      </c>
      <c r="B19" s="816"/>
      <c r="C19" s="817"/>
      <c r="D19" s="817"/>
      <c r="E19" s="817"/>
      <c r="F19" s="817"/>
      <c r="G19" s="817"/>
      <c r="H19" s="817"/>
      <c r="I19" s="817"/>
      <c r="J19" s="817"/>
      <c r="K19" s="817"/>
      <c r="L19" s="817"/>
      <c r="M19" s="817"/>
      <c r="N19" s="817"/>
      <c r="O19" s="817"/>
      <c r="P19" s="818"/>
      <c r="Q19" s="819"/>
      <c r="R19" s="820"/>
      <c r="S19" s="820"/>
      <c r="T19" s="820"/>
      <c r="U19" s="820"/>
      <c r="V19" s="820"/>
      <c r="W19" s="820"/>
      <c r="X19" s="820"/>
      <c r="Y19" s="820"/>
      <c r="Z19" s="820"/>
      <c r="AA19" s="820"/>
      <c r="AB19" s="820"/>
      <c r="AC19" s="820"/>
      <c r="AD19" s="820"/>
      <c r="AE19" s="821"/>
      <c r="AF19" s="822"/>
      <c r="AG19" s="823"/>
      <c r="AH19" s="823"/>
      <c r="AI19" s="823"/>
      <c r="AJ19" s="824"/>
      <c r="AK19" s="805"/>
      <c r="AL19" s="806"/>
      <c r="AM19" s="806"/>
      <c r="AN19" s="806"/>
      <c r="AO19" s="806"/>
      <c r="AP19" s="806"/>
      <c r="AQ19" s="806"/>
      <c r="AR19" s="806"/>
      <c r="AS19" s="806"/>
      <c r="AT19" s="806"/>
      <c r="AU19" s="807"/>
      <c r="AV19" s="807"/>
      <c r="AW19" s="807"/>
      <c r="AX19" s="807"/>
      <c r="AY19" s="808"/>
      <c r="AZ19" s="232"/>
      <c r="BA19" s="232"/>
      <c r="BB19" s="232"/>
      <c r="BC19" s="232"/>
      <c r="BD19" s="232"/>
      <c r="BE19" s="233"/>
      <c r="BF19" s="233"/>
      <c r="BG19" s="233"/>
      <c r="BH19" s="233"/>
      <c r="BI19" s="233"/>
      <c r="BJ19" s="233"/>
      <c r="BK19" s="233"/>
      <c r="BL19" s="233"/>
      <c r="BM19" s="233"/>
      <c r="BN19" s="233"/>
      <c r="BO19" s="233"/>
      <c r="BP19" s="233"/>
      <c r="BQ19" s="238">
        <v>13</v>
      </c>
      <c r="BR19" s="239"/>
      <c r="BS19" s="809"/>
      <c r="BT19" s="810"/>
      <c r="BU19" s="810"/>
      <c r="BV19" s="810"/>
      <c r="BW19" s="810"/>
      <c r="BX19" s="810"/>
      <c r="BY19" s="810"/>
      <c r="BZ19" s="810"/>
      <c r="CA19" s="810"/>
      <c r="CB19" s="810"/>
      <c r="CC19" s="810"/>
      <c r="CD19" s="810"/>
      <c r="CE19" s="810"/>
      <c r="CF19" s="810"/>
      <c r="CG19" s="811"/>
      <c r="CH19" s="812"/>
      <c r="CI19" s="813"/>
      <c r="CJ19" s="813"/>
      <c r="CK19" s="813"/>
      <c r="CL19" s="814"/>
      <c r="CM19" s="812"/>
      <c r="CN19" s="813"/>
      <c r="CO19" s="813"/>
      <c r="CP19" s="813"/>
      <c r="CQ19" s="814"/>
      <c r="CR19" s="812"/>
      <c r="CS19" s="813"/>
      <c r="CT19" s="813"/>
      <c r="CU19" s="813"/>
      <c r="CV19" s="814"/>
      <c r="CW19" s="812"/>
      <c r="CX19" s="813"/>
      <c r="CY19" s="813"/>
      <c r="CZ19" s="813"/>
      <c r="DA19" s="814"/>
      <c r="DB19" s="812"/>
      <c r="DC19" s="813"/>
      <c r="DD19" s="813"/>
      <c r="DE19" s="813"/>
      <c r="DF19" s="814"/>
      <c r="DG19" s="812"/>
      <c r="DH19" s="813"/>
      <c r="DI19" s="813"/>
      <c r="DJ19" s="813"/>
      <c r="DK19" s="814"/>
      <c r="DL19" s="812"/>
      <c r="DM19" s="813"/>
      <c r="DN19" s="813"/>
      <c r="DO19" s="813"/>
      <c r="DP19" s="814"/>
      <c r="DQ19" s="812"/>
      <c r="DR19" s="813"/>
      <c r="DS19" s="813"/>
      <c r="DT19" s="813"/>
      <c r="DU19" s="814"/>
      <c r="DV19" s="809"/>
      <c r="DW19" s="810"/>
      <c r="DX19" s="810"/>
      <c r="DY19" s="810"/>
      <c r="DZ19" s="815"/>
      <c r="EA19" s="234"/>
    </row>
    <row r="20" spans="1:131" s="235" customFormat="1" ht="26.25" customHeight="1" x14ac:dyDescent="0.2">
      <c r="A20" s="238">
        <v>14</v>
      </c>
      <c r="B20" s="816"/>
      <c r="C20" s="817"/>
      <c r="D20" s="817"/>
      <c r="E20" s="817"/>
      <c r="F20" s="817"/>
      <c r="G20" s="817"/>
      <c r="H20" s="817"/>
      <c r="I20" s="817"/>
      <c r="J20" s="817"/>
      <c r="K20" s="817"/>
      <c r="L20" s="817"/>
      <c r="M20" s="817"/>
      <c r="N20" s="817"/>
      <c r="O20" s="817"/>
      <c r="P20" s="818"/>
      <c r="Q20" s="819"/>
      <c r="R20" s="820"/>
      <c r="S20" s="820"/>
      <c r="T20" s="820"/>
      <c r="U20" s="820"/>
      <c r="V20" s="820"/>
      <c r="W20" s="820"/>
      <c r="X20" s="820"/>
      <c r="Y20" s="820"/>
      <c r="Z20" s="820"/>
      <c r="AA20" s="820"/>
      <c r="AB20" s="820"/>
      <c r="AC20" s="820"/>
      <c r="AD20" s="820"/>
      <c r="AE20" s="821"/>
      <c r="AF20" s="822"/>
      <c r="AG20" s="823"/>
      <c r="AH20" s="823"/>
      <c r="AI20" s="823"/>
      <c r="AJ20" s="824"/>
      <c r="AK20" s="805"/>
      <c r="AL20" s="806"/>
      <c r="AM20" s="806"/>
      <c r="AN20" s="806"/>
      <c r="AO20" s="806"/>
      <c r="AP20" s="806"/>
      <c r="AQ20" s="806"/>
      <c r="AR20" s="806"/>
      <c r="AS20" s="806"/>
      <c r="AT20" s="806"/>
      <c r="AU20" s="807"/>
      <c r="AV20" s="807"/>
      <c r="AW20" s="807"/>
      <c r="AX20" s="807"/>
      <c r="AY20" s="808"/>
      <c r="AZ20" s="232"/>
      <c r="BA20" s="232"/>
      <c r="BB20" s="232"/>
      <c r="BC20" s="232"/>
      <c r="BD20" s="232"/>
      <c r="BE20" s="233"/>
      <c r="BF20" s="233"/>
      <c r="BG20" s="233"/>
      <c r="BH20" s="233"/>
      <c r="BI20" s="233"/>
      <c r="BJ20" s="233"/>
      <c r="BK20" s="233"/>
      <c r="BL20" s="233"/>
      <c r="BM20" s="233"/>
      <c r="BN20" s="233"/>
      <c r="BO20" s="233"/>
      <c r="BP20" s="233"/>
      <c r="BQ20" s="238">
        <v>14</v>
      </c>
      <c r="BR20" s="239"/>
      <c r="BS20" s="809"/>
      <c r="BT20" s="810"/>
      <c r="BU20" s="810"/>
      <c r="BV20" s="810"/>
      <c r="BW20" s="810"/>
      <c r="BX20" s="810"/>
      <c r="BY20" s="810"/>
      <c r="BZ20" s="810"/>
      <c r="CA20" s="810"/>
      <c r="CB20" s="810"/>
      <c r="CC20" s="810"/>
      <c r="CD20" s="810"/>
      <c r="CE20" s="810"/>
      <c r="CF20" s="810"/>
      <c r="CG20" s="811"/>
      <c r="CH20" s="812"/>
      <c r="CI20" s="813"/>
      <c r="CJ20" s="813"/>
      <c r="CK20" s="813"/>
      <c r="CL20" s="814"/>
      <c r="CM20" s="812"/>
      <c r="CN20" s="813"/>
      <c r="CO20" s="813"/>
      <c r="CP20" s="813"/>
      <c r="CQ20" s="814"/>
      <c r="CR20" s="812"/>
      <c r="CS20" s="813"/>
      <c r="CT20" s="813"/>
      <c r="CU20" s="813"/>
      <c r="CV20" s="814"/>
      <c r="CW20" s="812"/>
      <c r="CX20" s="813"/>
      <c r="CY20" s="813"/>
      <c r="CZ20" s="813"/>
      <c r="DA20" s="814"/>
      <c r="DB20" s="812"/>
      <c r="DC20" s="813"/>
      <c r="DD20" s="813"/>
      <c r="DE20" s="813"/>
      <c r="DF20" s="814"/>
      <c r="DG20" s="812"/>
      <c r="DH20" s="813"/>
      <c r="DI20" s="813"/>
      <c r="DJ20" s="813"/>
      <c r="DK20" s="814"/>
      <c r="DL20" s="812"/>
      <c r="DM20" s="813"/>
      <c r="DN20" s="813"/>
      <c r="DO20" s="813"/>
      <c r="DP20" s="814"/>
      <c r="DQ20" s="812"/>
      <c r="DR20" s="813"/>
      <c r="DS20" s="813"/>
      <c r="DT20" s="813"/>
      <c r="DU20" s="814"/>
      <c r="DV20" s="809"/>
      <c r="DW20" s="810"/>
      <c r="DX20" s="810"/>
      <c r="DY20" s="810"/>
      <c r="DZ20" s="815"/>
      <c r="EA20" s="234"/>
    </row>
    <row r="21" spans="1:131" s="235" customFormat="1" ht="26.25" customHeight="1" thickBot="1" x14ac:dyDescent="0.25">
      <c r="A21" s="238">
        <v>15</v>
      </c>
      <c r="B21" s="816"/>
      <c r="C21" s="817"/>
      <c r="D21" s="817"/>
      <c r="E21" s="817"/>
      <c r="F21" s="817"/>
      <c r="G21" s="817"/>
      <c r="H21" s="817"/>
      <c r="I21" s="817"/>
      <c r="J21" s="817"/>
      <c r="K21" s="817"/>
      <c r="L21" s="817"/>
      <c r="M21" s="817"/>
      <c r="N21" s="817"/>
      <c r="O21" s="817"/>
      <c r="P21" s="818"/>
      <c r="Q21" s="819"/>
      <c r="R21" s="820"/>
      <c r="S21" s="820"/>
      <c r="T21" s="820"/>
      <c r="U21" s="820"/>
      <c r="V21" s="820"/>
      <c r="W21" s="820"/>
      <c r="X21" s="820"/>
      <c r="Y21" s="820"/>
      <c r="Z21" s="820"/>
      <c r="AA21" s="820"/>
      <c r="AB21" s="820"/>
      <c r="AC21" s="820"/>
      <c r="AD21" s="820"/>
      <c r="AE21" s="821"/>
      <c r="AF21" s="822"/>
      <c r="AG21" s="823"/>
      <c r="AH21" s="823"/>
      <c r="AI21" s="823"/>
      <c r="AJ21" s="824"/>
      <c r="AK21" s="805"/>
      <c r="AL21" s="806"/>
      <c r="AM21" s="806"/>
      <c r="AN21" s="806"/>
      <c r="AO21" s="806"/>
      <c r="AP21" s="806"/>
      <c r="AQ21" s="806"/>
      <c r="AR21" s="806"/>
      <c r="AS21" s="806"/>
      <c r="AT21" s="806"/>
      <c r="AU21" s="807"/>
      <c r="AV21" s="807"/>
      <c r="AW21" s="807"/>
      <c r="AX21" s="807"/>
      <c r="AY21" s="808"/>
      <c r="AZ21" s="232"/>
      <c r="BA21" s="232"/>
      <c r="BB21" s="232"/>
      <c r="BC21" s="232"/>
      <c r="BD21" s="232"/>
      <c r="BE21" s="233"/>
      <c r="BF21" s="233"/>
      <c r="BG21" s="233"/>
      <c r="BH21" s="233"/>
      <c r="BI21" s="233"/>
      <c r="BJ21" s="233"/>
      <c r="BK21" s="233"/>
      <c r="BL21" s="233"/>
      <c r="BM21" s="233"/>
      <c r="BN21" s="233"/>
      <c r="BO21" s="233"/>
      <c r="BP21" s="233"/>
      <c r="BQ21" s="238">
        <v>15</v>
      </c>
      <c r="BR21" s="239"/>
      <c r="BS21" s="809"/>
      <c r="BT21" s="810"/>
      <c r="BU21" s="810"/>
      <c r="BV21" s="810"/>
      <c r="BW21" s="810"/>
      <c r="BX21" s="810"/>
      <c r="BY21" s="810"/>
      <c r="BZ21" s="810"/>
      <c r="CA21" s="810"/>
      <c r="CB21" s="810"/>
      <c r="CC21" s="810"/>
      <c r="CD21" s="810"/>
      <c r="CE21" s="810"/>
      <c r="CF21" s="810"/>
      <c r="CG21" s="811"/>
      <c r="CH21" s="812"/>
      <c r="CI21" s="813"/>
      <c r="CJ21" s="813"/>
      <c r="CK21" s="813"/>
      <c r="CL21" s="814"/>
      <c r="CM21" s="812"/>
      <c r="CN21" s="813"/>
      <c r="CO21" s="813"/>
      <c r="CP21" s="813"/>
      <c r="CQ21" s="814"/>
      <c r="CR21" s="812"/>
      <c r="CS21" s="813"/>
      <c r="CT21" s="813"/>
      <c r="CU21" s="813"/>
      <c r="CV21" s="814"/>
      <c r="CW21" s="812"/>
      <c r="CX21" s="813"/>
      <c r="CY21" s="813"/>
      <c r="CZ21" s="813"/>
      <c r="DA21" s="814"/>
      <c r="DB21" s="812"/>
      <c r="DC21" s="813"/>
      <c r="DD21" s="813"/>
      <c r="DE21" s="813"/>
      <c r="DF21" s="814"/>
      <c r="DG21" s="812"/>
      <c r="DH21" s="813"/>
      <c r="DI21" s="813"/>
      <c r="DJ21" s="813"/>
      <c r="DK21" s="814"/>
      <c r="DL21" s="812"/>
      <c r="DM21" s="813"/>
      <c r="DN21" s="813"/>
      <c r="DO21" s="813"/>
      <c r="DP21" s="814"/>
      <c r="DQ21" s="812"/>
      <c r="DR21" s="813"/>
      <c r="DS21" s="813"/>
      <c r="DT21" s="813"/>
      <c r="DU21" s="814"/>
      <c r="DV21" s="809"/>
      <c r="DW21" s="810"/>
      <c r="DX21" s="810"/>
      <c r="DY21" s="810"/>
      <c r="DZ21" s="815"/>
      <c r="EA21" s="234"/>
    </row>
    <row r="22" spans="1:131" s="235" customFormat="1" ht="26.25" customHeight="1" x14ac:dyDescent="0.2">
      <c r="A22" s="238">
        <v>16</v>
      </c>
      <c r="B22" s="816"/>
      <c r="C22" s="817"/>
      <c r="D22" s="817"/>
      <c r="E22" s="817"/>
      <c r="F22" s="817"/>
      <c r="G22" s="817"/>
      <c r="H22" s="817"/>
      <c r="I22" s="817"/>
      <c r="J22" s="817"/>
      <c r="K22" s="817"/>
      <c r="L22" s="817"/>
      <c r="M22" s="817"/>
      <c r="N22" s="817"/>
      <c r="O22" s="817"/>
      <c r="P22" s="818"/>
      <c r="Q22" s="835"/>
      <c r="R22" s="836"/>
      <c r="S22" s="836"/>
      <c r="T22" s="836"/>
      <c r="U22" s="836"/>
      <c r="V22" s="836"/>
      <c r="W22" s="836"/>
      <c r="X22" s="836"/>
      <c r="Y22" s="836"/>
      <c r="Z22" s="836"/>
      <c r="AA22" s="836"/>
      <c r="AB22" s="836"/>
      <c r="AC22" s="836"/>
      <c r="AD22" s="836"/>
      <c r="AE22" s="837"/>
      <c r="AF22" s="822"/>
      <c r="AG22" s="823"/>
      <c r="AH22" s="823"/>
      <c r="AI22" s="823"/>
      <c r="AJ22" s="824"/>
      <c r="AK22" s="838"/>
      <c r="AL22" s="839"/>
      <c r="AM22" s="839"/>
      <c r="AN22" s="839"/>
      <c r="AO22" s="839"/>
      <c r="AP22" s="839"/>
      <c r="AQ22" s="839"/>
      <c r="AR22" s="839"/>
      <c r="AS22" s="839"/>
      <c r="AT22" s="839"/>
      <c r="AU22" s="840"/>
      <c r="AV22" s="840"/>
      <c r="AW22" s="840"/>
      <c r="AX22" s="840"/>
      <c r="AY22" s="841"/>
      <c r="AZ22" s="842" t="s">
        <v>395</v>
      </c>
      <c r="BA22" s="842"/>
      <c r="BB22" s="842"/>
      <c r="BC22" s="842"/>
      <c r="BD22" s="843"/>
      <c r="BE22" s="233"/>
      <c r="BF22" s="233"/>
      <c r="BG22" s="233"/>
      <c r="BH22" s="233"/>
      <c r="BI22" s="233"/>
      <c r="BJ22" s="233"/>
      <c r="BK22" s="233"/>
      <c r="BL22" s="233"/>
      <c r="BM22" s="233"/>
      <c r="BN22" s="233"/>
      <c r="BO22" s="233"/>
      <c r="BP22" s="233"/>
      <c r="BQ22" s="238">
        <v>16</v>
      </c>
      <c r="BR22" s="239"/>
      <c r="BS22" s="809"/>
      <c r="BT22" s="810"/>
      <c r="BU22" s="810"/>
      <c r="BV22" s="810"/>
      <c r="BW22" s="810"/>
      <c r="BX22" s="810"/>
      <c r="BY22" s="810"/>
      <c r="BZ22" s="810"/>
      <c r="CA22" s="810"/>
      <c r="CB22" s="810"/>
      <c r="CC22" s="810"/>
      <c r="CD22" s="810"/>
      <c r="CE22" s="810"/>
      <c r="CF22" s="810"/>
      <c r="CG22" s="811"/>
      <c r="CH22" s="812"/>
      <c r="CI22" s="813"/>
      <c r="CJ22" s="813"/>
      <c r="CK22" s="813"/>
      <c r="CL22" s="814"/>
      <c r="CM22" s="812"/>
      <c r="CN22" s="813"/>
      <c r="CO22" s="813"/>
      <c r="CP22" s="813"/>
      <c r="CQ22" s="814"/>
      <c r="CR22" s="812"/>
      <c r="CS22" s="813"/>
      <c r="CT22" s="813"/>
      <c r="CU22" s="813"/>
      <c r="CV22" s="814"/>
      <c r="CW22" s="812"/>
      <c r="CX22" s="813"/>
      <c r="CY22" s="813"/>
      <c r="CZ22" s="813"/>
      <c r="DA22" s="814"/>
      <c r="DB22" s="812"/>
      <c r="DC22" s="813"/>
      <c r="DD22" s="813"/>
      <c r="DE22" s="813"/>
      <c r="DF22" s="814"/>
      <c r="DG22" s="812"/>
      <c r="DH22" s="813"/>
      <c r="DI22" s="813"/>
      <c r="DJ22" s="813"/>
      <c r="DK22" s="814"/>
      <c r="DL22" s="812"/>
      <c r="DM22" s="813"/>
      <c r="DN22" s="813"/>
      <c r="DO22" s="813"/>
      <c r="DP22" s="814"/>
      <c r="DQ22" s="812"/>
      <c r="DR22" s="813"/>
      <c r="DS22" s="813"/>
      <c r="DT22" s="813"/>
      <c r="DU22" s="814"/>
      <c r="DV22" s="809"/>
      <c r="DW22" s="810"/>
      <c r="DX22" s="810"/>
      <c r="DY22" s="810"/>
      <c r="DZ22" s="815"/>
      <c r="EA22" s="234"/>
    </row>
    <row r="23" spans="1:131" s="235" customFormat="1" ht="26.25" customHeight="1" thickBot="1" x14ac:dyDescent="0.25">
      <c r="A23" s="240" t="s">
        <v>396</v>
      </c>
      <c r="B23" s="825" t="s">
        <v>397</v>
      </c>
      <c r="C23" s="826"/>
      <c r="D23" s="826"/>
      <c r="E23" s="826"/>
      <c r="F23" s="826"/>
      <c r="G23" s="826"/>
      <c r="H23" s="826"/>
      <c r="I23" s="826"/>
      <c r="J23" s="826"/>
      <c r="K23" s="826"/>
      <c r="L23" s="826"/>
      <c r="M23" s="826"/>
      <c r="N23" s="826"/>
      <c r="O23" s="826"/>
      <c r="P23" s="827"/>
      <c r="Q23" s="828">
        <v>59447</v>
      </c>
      <c r="R23" s="829"/>
      <c r="S23" s="829"/>
      <c r="T23" s="829"/>
      <c r="U23" s="829"/>
      <c r="V23" s="829">
        <v>55253</v>
      </c>
      <c r="W23" s="829"/>
      <c r="X23" s="829"/>
      <c r="Y23" s="829"/>
      <c r="Z23" s="829"/>
      <c r="AA23" s="829">
        <v>4194</v>
      </c>
      <c r="AB23" s="829"/>
      <c r="AC23" s="829"/>
      <c r="AD23" s="829"/>
      <c r="AE23" s="830"/>
      <c r="AF23" s="831">
        <v>3997</v>
      </c>
      <c r="AG23" s="829"/>
      <c r="AH23" s="829"/>
      <c r="AI23" s="829"/>
      <c r="AJ23" s="832"/>
      <c r="AK23" s="833"/>
      <c r="AL23" s="834"/>
      <c r="AM23" s="834"/>
      <c r="AN23" s="834"/>
      <c r="AO23" s="834"/>
      <c r="AP23" s="829">
        <v>60566</v>
      </c>
      <c r="AQ23" s="829"/>
      <c r="AR23" s="829"/>
      <c r="AS23" s="829"/>
      <c r="AT23" s="829"/>
      <c r="AU23" s="845"/>
      <c r="AV23" s="845"/>
      <c r="AW23" s="845"/>
      <c r="AX23" s="845"/>
      <c r="AY23" s="846"/>
      <c r="AZ23" s="847" t="s">
        <v>236</v>
      </c>
      <c r="BA23" s="848"/>
      <c r="BB23" s="848"/>
      <c r="BC23" s="848"/>
      <c r="BD23" s="849"/>
      <c r="BE23" s="233"/>
      <c r="BF23" s="233"/>
      <c r="BG23" s="233"/>
      <c r="BH23" s="233"/>
      <c r="BI23" s="233"/>
      <c r="BJ23" s="233"/>
      <c r="BK23" s="233"/>
      <c r="BL23" s="233"/>
      <c r="BM23" s="233"/>
      <c r="BN23" s="233"/>
      <c r="BO23" s="233"/>
      <c r="BP23" s="233"/>
      <c r="BQ23" s="238">
        <v>17</v>
      </c>
      <c r="BR23" s="239"/>
      <c r="BS23" s="809"/>
      <c r="BT23" s="810"/>
      <c r="BU23" s="810"/>
      <c r="BV23" s="810"/>
      <c r="BW23" s="810"/>
      <c r="BX23" s="810"/>
      <c r="BY23" s="810"/>
      <c r="BZ23" s="810"/>
      <c r="CA23" s="810"/>
      <c r="CB23" s="810"/>
      <c r="CC23" s="810"/>
      <c r="CD23" s="810"/>
      <c r="CE23" s="810"/>
      <c r="CF23" s="810"/>
      <c r="CG23" s="811"/>
      <c r="CH23" s="812"/>
      <c r="CI23" s="813"/>
      <c r="CJ23" s="813"/>
      <c r="CK23" s="813"/>
      <c r="CL23" s="814"/>
      <c r="CM23" s="812"/>
      <c r="CN23" s="813"/>
      <c r="CO23" s="813"/>
      <c r="CP23" s="813"/>
      <c r="CQ23" s="814"/>
      <c r="CR23" s="812"/>
      <c r="CS23" s="813"/>
      <c r="CT23" s="813"/>
      <c r="CU23" s="813"/>
      <c r="CV23" s="814"/>
      <c r="CW23" s="812"/>
      <c r="CX23" s="813"/>
      <c r="CY23" s="813"/>
      <c r="CZ23" s="813"/>
      <c r="DA23" s="814"/>
      <c r="DB23" s="812"/>
      <c r="DC23" s="813"/>
      <c r="DD23" s="813"/>
      <c r="DE23" s="813"/>
      <c r="DF23" s="814"/>
      <c r="DG23" s="812"/>
      <c r="DH23" s="813"/>
      <c r="DI23" s="813"/>
      <c r="DJ23" s="813"/>
      <c r="DK23" s="814"/>
      <c r="DL23" s="812"/>
      <c r="DM23" s="813"/>
      <c r="DN23" s="813"/>
      <c r="DO23" s="813"/>
      <c r="DP23" s="814"/>
      <c r="DQ23" s="812"/>
      <c r="DR23" s="813"/>
      <c r="DS23" s="813"/>
      <c r="DT23" s="813"/>
      <c r="DU23" s="814"/>
      <c r="DV23" s="809"/>
      <c r="DW23" s="810"/>
      <c r="DX23" s="810"/>
      <c r="DY23" s="810"/>
      <c r="DZ23" s="815"/>
      <c r="EA23" s="234"/>
    </row>
    <row r="24" spans="1:131" s="235" customFormat="1" ht="26.25" customHeight="1" x14ac:dyDescent="0.2">
      <c r="A24" s="844" t="s">
        <v>398</v>
      </c>
      <c r="B24" s="844"/>
      <c r="C24" s="844"/>
      <c r="D24" s="844"/>
      <c r="E24" s="844"/>
      <c r="F24" s="844"/>
      <c r="G24" s="844"/>
      <c r="H24" s="844"/>
      <c r="I24" s="844"/>
      <c r="J24" s="844"/>
      <c r="K24" s="844"/>
      <c r="L24" s="844"/>
      <c r="M24" s="844"/>
      <c r="N24" s="844"/>
      <c r="O24" s="844"/>
      <c r="P24" s="844"/>
      <c r="Q24" s="844"/>
      <c r="R24" s="844"/>
      <c r="S24" s="844"/>
      <c r="T24" s="844"/>
      <c r="U24" s="844"/>
      <c r="V24" s="844"/>
      <c r="W24" s="844"/>
      <c r="X24" s="844"/>
      <c r="Y24" s="844"/>
      <c r="Z24" s="844"/>
      <c r="AA24" s="844"/>
      <c r="AB24" s="844"/>
      <c r="AC24" s="844"/>
      <c r="AD24" s="844"/>
      <c r="AE24" s="844"/>
      <c r="AF24" s="844"/>
      <c r="AG24" s="844"/>
      <c r="AH24" s="844"/>
      <c r="AI24" s="844"/>
      <c r="AJ24" s="844"/>
      <c r="AK24" s="844"/>
      <c r="AL24" s="844"/>
      <c r="AM24" s="844"/>
      <c r="AN24" s="844"/>
      <c r="AO24" s="844"/>
      <c r="AP24" s="844"/>
      <c r="AQ24" s="844"/>
      <c r="AR24" s="844"/>
      <c r="AS24" s="844"/>
      <c r="AT24" s="844"/>
      <c r="AU24" s="844"/>
      <c r="AV24" s="844"/>
      <c r="AW24" s="844"/>
      <c r="AX24" s="844"/>
      <c r="AY24" s="844"/>
      <c r="AZ24" s="232"/>
      <c r="BA24" s="232"/>
      <c r="BB24" s="232"/>
      <c r="BC24" s="232"/>
      <c r="BD24" s="232"/>
      <c r="BE24" s="233"/>
      <c r="BF24" s="233"/>
      <c r="BG24" s="233"/>
      <c r="BH24" s="233"/>
      <c r="BI24" s="233"/>
      <c r="BJ24" s="233"/>
      <c r="BK24" s="233"/>
      <c r="BL24" s="233"/>
      <c r="BM24" s="233"/>
      <c r="BN24" s="233"/>
      <c r="BO24" s="233"/>
      <c r="BP24" s="233"/>
      <c r="BQ24" s="238">
        <v>18</v>
      </c>
      <c r="BR24" s="239"/>
      <c r="BS24" s="809"/>
      <c r="BT24" s="810"/>
      <c r="BU24" s="810"/>
      <c r="BV24" s="810"/>
      <c r="BW24" s="810"/>
      <c r="BX24" s="810"/>
      <c r="BY24" s="810"/>
      <c r="BZ24" s="810"/>
      <c r="CA24" s="810"/>
      <c r="CB24" s="810"/>
      <c r="CC24" s="810"/>
      <c r="CD24" s="810"/>
      <c r="CE24" s="810"/>
      <c r="CF24" s="810"/>
      <c r="CG24" s="811"/>
      <c r="CH24" s="812"/>
      <c r="CI24" s="813"/>
      <c r="CJ24" s="813"/>
      <c r="CK24" s="813"/>
      <c r="CL24" s="814"/>
      <c r="CM24" s="812"/>
      <c r="CN24" s="813"/>
      <c r="CO24" s="813"/>
      <c r="CP24" s="813"/>
      <c r="CQ24" s="814"/>
      <c r="CR24" s="812"/>
      <c r="CS24" s="813"/>
      <c r="CT24" s="813"/>
      <c r="CU24" s="813"/>
      <c r="CV24" s="814"/>
      <c r="CW24" s="812"/>
      <c r="CX24" s="813"/>
      <c r="CY24" s="813"/>
      <c r="CZ24" s="813"/>
      <c r="DA24" s="814"/>
      <c r="DB24" s="812"/>
      <c r="DC24" s="813"/>
      <c r="DD24" s="813"/>
      <c r="DE24" s="813"/>
      <c r="DF24" s="814"/>
      <c r="DG24" s="812"/>
      <c r="DH24" s="813"/>
      <c r="DI24" s="813"/>
      <c r="DJ24" s="813"/>
      <c r="DK24" s="814"/>
      <c r="DL24" s="812"/>
      <c r="DM24" s="813"/>
      <c r="DN24" s="813"/>
      <c r="DO24" s="813"/>
      <c r="DP24" s="814"/>
      <c r="DQ24" s="812"/>
      <c r="DR24" s="813"/>
      <c r="DS24" s="813"/>
      <c r="DT24" s="813"/>
      <c r="DU24" s="814"/>
      <c r="DV24" s="809"/>
      <c r="DW24" s="810"/>
      <c r="DX24" s="810"/>
      <c r="DY24" s="810"/>
      <c r="DZ24" s="815"/>
      <c r="EA24" s="234"/>
    </row>
    <row r="25" spans="1:131" ht="26.25" customHeight="1" thickBot="1" x14ac:dyDescent="0.25">
      <c r="A25" s="761" t="s">
        <v>399</v>
      </c>
      <c r="B25" s="761"/>
      <c r="C25" s="761"/>
      <c r="D25" s="761"/>
      <c r="E25" s="761"/>
      <c r="F25" s="761"/>
      <c r="G25" s="761"/>
      <c r="H25" s="761"/>
      <c r="I25" s="761"/>
      <c r="J25" s="761"/>
      <c r="K25" s="761"/>
      <c r="L25" s="761"/>
      <c r="M25" s="761"/>
      <c r="N25" s="761"/>
      <c r="O25" s="761"/>
      <c r="P25" s="761"/>
      <c r="Q25" s="761"/>
      <c r="R25" s="761"/>
      <c r="S25" s="761"/>
      <c r="T25" s="761"/>
      <c r="U25" s="761"/>
      <c r="V25" s="761"/>
      <c r="W25" s="761"/>
      <c r="X25" s="761"/>
      <c r="Y25" s="761"/>
      <c r="Z25" s="761"/>
      <c r="AA25" s="761"/>
      <c r="AB25" s="761"/>
      <c r="AC25" s="761"/>
      <c r="AD25" s="761"/>
      <c r="AE25" s="761"/>
      <c r="AF25" s="761"/>
      <c r="AG25" s="761"/>
      <c r="AH25" s="761"/>
      <c r="AI25" s="761"/>
      <c r="AJ25" s="761"/>
      <c r="AK25" s="761"/>
      <c r="AL25" s="761"/>
      <c r="AM25" s="761"/>
      <c r="AN25" s="761"/>
      <c r="AO25" s="761"/>
      <c r="AP25" s="761"/>
      <c r="AQ25" s="761"/>
      <c r="AR25" s="761"/>
      <c r="AS25" s="761"/>
      <c r="AT25" s="761"/>
      <c r="AU25" s="761"/>
      <c r="AV25" s="761"/>
      <c r="AW25" s="761"/>
      <c r="AX25" s="761"/>
      <c r="AY25" s="761"/>
      <c r="AZ25" s="761"/>
      <c r="BA25" s="761"/>
      <c r="BB25" s="761"/>
      <c r="BC25" s="761"/>
      <c r="BD25" s="761"/>
      <c r="BE25" s="761"/>
      <c r="BF25" s="761"/>
      <c r="BG25" s="761"/>
      <c r="BH25" s="761"/>
      <c r="BI25" s="761"/>
      <c r="BJ25" s="232"/>
      <c r="BK25" s="232"/>
      <c r="BL25" s="232"/>
      <c r="BM25" s="232"/>
      <c r="BN25" s="232"/>
      <c r="BO25" s="241"/>
      <c r="BP25" s="241"/>
      <c r="BQ25" s="238">
        <v>19</v>
      </c>
      <c r="BR25" s="239"/>
      <c r="BS25" s="809"/>
      <c r="BT25" s="810"/>
      <c r="BU25" s="810"/>
      <c r="BV25" s="810"/>
      <c r="BW25" s="810"/>
      <c r="BX25" s="810"/>
      <c r="BY25" s="810"/>
      <c r="BZ25" s="810"/>
      <c r="CA25" s="810"/>
      <c r="CB25" s="810"/>
      <c r="CC25" s="810"/>
      <c r="CD25" s="810"/>
      <c r="CE25" s="810"/>
      <c r="CF25" s="810"/>
      <c r="CG25" s="811"/>
      <c r="CH25" s="812"/>
      <c r="CI25" s="813"/>
      <c r="CJ25" s="813"/>
      <c r="CK25" s="813"/>
      <c r="CL25" s="814"/>
      <c r="CM25" s="812"/>
      <c r="CN25" s="813"/>
      <c r="CO25" s="813"/>
      <c r="CP25" s="813"/>
      <c r="CQ25" s="814"/>
      <c r="CR25" s="812"/>
      <c r="CS25" s="813"/>
      <c r="CT25" s="813"/>
      <c r="CU25" s="813"/>
      <c r="CV25" s="814"/>
      <c r="CW25" s="812"/>
      <c r="CX25" s="813"/>
      <c r="CY25" s="813"/>
      <c r="CZ25" s="813"/>
      <c r="DA25" s="814"/>
      <c r="DB25" s="812"/>
      <c r="DC25" s="813"/>
      <c r="DD25" s="813"/>
      <c r="DE25" s="813"/>
      <c r="DF25" s="814"/>
      <c r="DG25" s="812"/>
      <c r="DH25" s="813"/>
      <c r="DI25" s="813"/>
      <c r="DJ25" s="813"/>
      <c r="DK25" s="814"/>
      <c r="DL25" s="812"/>
      <c r="DM25" s="813"/>
      <c r="DN25" s="813"/>
      <c r="DO25" s="813"/>
      <c r="DP25" s="814"/>
      <c r="DQ25" s="812"/>
      <c r="DR25" s="813"/>
      <c r="DS25" s="813"/>
      <c r="DT25" s="813"/>
      <c r="DU25" s="814"/>
      <c r="DV25" s="809"/>
      <c r="DW25" s="810"/>
      <c r="DX25" s="810"/>
      <c r="DY25" s="810"/>
      <c r="DZ25" s="815"/>
      <c r="EA25" s="230"/>
    </row>
    <row r="26" spans="1:131" ht="26.25" customHeight="1" x14ac:dyDescent="0.2">
      <c r="A26" s="763" t="s">
        <v>373</v>
      </c>
      <c r="B26" s="764"/>
      <c r="C26" s="764"/>
      <c r="D26" s="764"/>
      <c r="E26" s="764"/>
      <c r="F26" s="764"/>
      <c r="G26" s="764"/>
      <c r="H26" s="764"/>
      <c r="I26" s="764"/>
      <c r="J26" s="764"/>
      <c r="K26" s="764"/>
      <c r="L26" s="764"/>
      <c r="M26" s="764"/>
      <c r="N26" s="764"/>
      <c r="O26" s="764"/>
      <c r="P26" s="765"/>
      <c r="Q26" s="769" t="s">
        <v>400</v>
      </c>
      <c r="R26" s="770"/>
      <c r="S26" s="770"/>
      <c r="T26" s="770"/>
      <c r="U26" s="771"/>
      <c r="V26" s="769" t="s">
        <v>401</v>
      </c>
      <c r="W26" s="770"/>
      <c r="X26" s="770"/>
      <c r="Y26" s="770"/>
      <c r="Z26" s="771"/>
      <c r="AA26" s="769" t="s">
        <v>402</v>
      </c>
      <c r="AB26" s="770"/>
      <c r="AC26" s="770"/>
      <c r="AD26" s="770"/>
      <c r="AE26" s="770"/>
      <c r="AF26" s="850" t="s">
        <v>403</v>
      </c>
      <c r="AG26" s="851"/>
      <c r="AH26" s="851"/>
      <c r="AI26" s="851"/>
      <c r="AJ26" s="852"/>
      <c r="AK26" s="770" t="s">
        <v>404</v>
      </c>
      <c r="AL26" s="770"/>
      <c r="AM26" s="770"/>
      <c r="AN26" s="770"/>
      <c r="AO26" s="771"/>
      <c r="AP26" s="769" t="s">
        <v>405</v>
      </c>
      <c r="AQ26" s="770"/>
      <c r="AR26" s="770"/>
      <c r="AS26" s="770"/>
      <c r="AT26" s="771"/>
      <c r="AU26" s="769" t="s">
        <v>406</v>
      </c>
      <c r="AV26" s="770"/>
      <c r="AW26" s="770"/>
      <c r="AX26" s="770"/>
      <c r="AY26" s="771"/>
      <c r="AZ26" s="769" t="s">
        <v>407</v>
      </c>
      <c r="BA26" s="770"/>
      <c r="BB26" s="770"/>
      <c r="BC26" s="770"/>
      <c r="BD26" s="771"/>
      <c r="BE26" s="769" t="s">
        <v>380</v>
      </c>
      <c r="BF26" s="770"/>
      <c r="BG26" s="770"/>
      <c r="BH26" s="770"/>
      <c r="BI26" s="776"/>
      <c r="BJ26" s="232"/>
      <c r="BK26" s="232"/>
      <c r="BL26" s="232"/>
      <c r="BM26" s="232"/>
      <c r="BN26" s="232"/>
      <c r="BO26" s="241"/>
      <c r="BP26" s="241"/>
      <c r="BQ26" s="238">
        <v>20</v>
      </c>
      <c r="BR26" s="239"/>
      <c r="BS26" s="809"/>
      <c r="BT26" s="810"/>
      <c r="BU26" s="810"/>
      <c r="BV26" s="810"/>
      <c r="BW26" s="810"/>
      <c r="BX26" s="810"/>
      <c r="BY26" s="810"/>
      <c r="BZ26" s="810"/>
      <c r="CA26" s="810"/>
      <c r="CB26" s="810"/>
      <c r="CC26" s="810"/>
      <c r="CD26" s="810"/>
      <c r="CE26" s="810"/>
      <c r="CF26" s="810"/>
      <c r="CG26" s="811"/>
      <c r="CH26" s="812"/>
      <c r="CI26" s="813"/>
      <c r="CJ26" s="813"/>
      <c r="CK26" s="813"/>
      <c r="CL26" s="814"/>
      <c r="CM26" s="812"/>
      <c r="CN26" s="813"/>
      <c r="CO26" s="813"/>
      <c r="CP26" s="813"/>
      <c r="CQ26" s="814"/>
      <c r="CR26" s="812"/>
      <c r="CS26" s="813"/>
      <c r="CT26" s="813"/>
      <c r="CU26" s="813"/>
      <c r="CV26" s="814"/>
      <c r="CW26" s="812"/>
      <c r="CX26" s="813"/>
      <c r="CY26" s="813"/>
      <c r="CZ26" s="813"/>
      <c r="DA26" s="814"/>
      <c r="DB26" s="812"/>
      <c r="DC26" s="813"/>
      <c r="DD26" s="813"/>
      <c r="DE26" s="813"/>
      <c r="DF26" s="814"/>
      <c r="DG26" s="812"/>
      <c r="DH26" s="813"/>
      <c r="DI26" s="813"/>
      <c r="DJ26" s="813"/>
      <c r="DK26" s="814"/>
      <c r="DL26" s="812"/>
      <c r="DM26" s="813"/>
      <c r="DN26" s="813"/>
      <c r="DO26" s="813"/>
      <c r="DP26" s="814"/>
      <c r="DQ26" s="812"/>
      <c r="DR26" s="813"/>
      <c r="DS26" s="813"/>
      <c r="DT26" s="813"/>
      <c r="DU26" s="814"/>
      <c r="DV26" s="809"/>
      <c r="DW26" s="810"/>
      <c r="DX26" s="810"/>
      <c r="DY26" s="810"/>
      <c r="DZ26" s="815"/>
      <c r="EA26" s="230"/>
    </row>
    <row r="27" spans="1:131" ht="26.25" customHeight="1" thickBot="1" x14ac:dyDescent="0.25">
      <c r="A27" s="766"/>
      <c r="B27" s="767"/>
      <c r="C27" s="767"/>
      <c r="D27" s="767"/>
      <c r="E27" s="767"/>
      <c r="F27" s="767"/>
      <c r="G27" s="767"/>
      <c r="H27" s="767"/>
      <c r="I27" s="767"/>
      <c r="J27" s="767"/>
      <c r="K27" s="767"/>
      <c r="L27" s="767"/>
      <c r="M27" s="767"/>
      <c r="N27" s="767"/>
      <c r="O27" s="767"/>
      <c r="P27" s="768"/>
      <c r="Q27" s="772"/>
      <c r="R27" s="773"/>
      <c r="S27" s="773"/>
      <c r="T27" s="773"/>
      <c r="U27" s="774"/>
      <c r="V27" s="772"/>
      <c r="W27" s="773"/>
      <c r="X27" s="773"/>
      <c r="Y27" s="773"/>
      <c r="Z27" s="774"/>
      <c r="AA27" s="772"/>
      <c r="AB27" s="773"/>
      <c r="AC27" s="773"/>
      <c r="AD27" s="773"/>
      <c r="AE27" s="773"/>
      <c r="AF27" s="853"/>
      <c r="AG27" s="854"/>
      <c r="AH27" s="854"/>
      <c r="AI27" s="854"/>
      <c r="AJ27" s="855"/>
      <c r="AK27" s="773"/>
      <c r="AL27" s="773"/>
      <c r="AM27" s="773"/>
      <c r="AN27" s="773"/>
      <c r="AO27" s="774"/>
      <c r="AP27" s="772"/>
      <c r="AQ27" s="773"/>
      <c r="AR27" s="773"/>
      <c r="AS27" s="773"/>
      <c r="AT27" s="774"/>
      <c r="AU27" s="772"/>
      <c r="AV27" s="773"/>
      <c r="AW27" s="773"/>
      <c r="AX27" s="773"/>
      <c r="AY27" s="774"/>
      <c r="AZ27" s="772"/>
      <c r="BA27" s="773"/>
      <c r="BB27" s="773"/>
      <c r="BC27" s="773"/>
      <c r="BD27" s="774"/>
      <c r="BE27" s="772"/>
      <c r="BF27" s="773"/>
      <c r="BG27" s="773"/>
      <c r="BH27" s="773"/>
      <c r="BI27" s="778"/>
      <c r="BJ27" s="232"/>
      <c r="BK27" s="232"/>
      <c r="BL27" s="232"/>
      <c r="BM27" s="232"/>
      <c r="BN27" s="232"/>
      <c r="BO27" s="241"/>
      <c r="BP27" s="241"/>
      <c r="BQ27" s="238">
        <v>21</v>
      </c>
      <c r="BR27" s="239"/>
      <c r="BS27" s="809"/>
      <c r="BT27" s="810"/>
      <c r="BU27" s="810"/>
      <c r="BV27" s="810"/>
      <c r="BW27" s="810"/>
      <c r="BX27" s="810"/>
      <c r="BY27" s="810"/>
      <c r="BZ27" s="810"/>
      <c r="CA27" s="810"/>
      <c r="CB27" s="810"/>
      <c r="CC27" s="810"/>
      <c r="CD27" s="810"/>
      <c r="CE27" s="810"/>
      <c r="CF27" s="810"/>
      <c r="CG27" s="811"/>
      <c r="CH27" s="812"/>
      <c r="CI27" s="813"/>
      <c r="CJ27" s="813"/>
      <c r="CK27" s="813"/>
      <c r="CL27" s="814"/>
      <c r="CM27" s="812"/>
      <c r="CN27" s="813"/>
      <c r="CO27" s="813"/>
      <c r="CP27" s="813"/>
      <c r="CQ27" s="814"/>
      <c r="CR27" s="812"/>
      <c r="CS27" s="813"/>
      <c r="CT27" s="813"/>
      <c r="CU27" s="813"/>
      <c r="CV27" s="814"/>
      <c r="CW27" s="812"/>
      <c r="CX27" s="813"/>
      <c r="CY27" s="813"/>
      <c r="CZ27" s="813"/>
      <c r="DA27" s="814"/>
      <c r="DB27" s="812"/>
      <c r="DC27" s="813"/>
      <c r="DD27" s="813"/>
      <c r="DE27" s="813"/>
      <c r="DF27" s="814"/>
      <c r="DG27" s="812"/>
      <c r="DH27" s="813"/>
      <c r="DI27" s="813"/>
      <c r="DJ27" s="813"/>
      <c r="DK27" s="814"/>
      <c r="DL27" s="812"/>
      <c r="DM27" s="813"/>
      <c r="DN27" s="813"/>
      <c r="DO27" s="813"/>
      <c r="DP27" s="814"/>
      <c r="DQ27" s="812"/>
      <c r="DR27" s="813"/>
      <c r="DS27" s="813"/>
      <c r="DT27" s="813"/>
      <c r="DU27" s="814"/>
      <c r="DV27" s="809"/>
      <c r="DW27" s="810"/>
      <c r="DX27" s="810"/>
      <c r="DY27" s="810"/>
      <c r="DZ27" s="815"/>
      <c r="EA27" s="230"/>
    </row>
    <row r="28" spans="1:131" ht="26.25" customHeight="1" thickTop="1" x14ac:dyDescent="0.2">
      <c r="A28" s="242">
        <v>1</v>
      </c>
      <c r="B28" s="785" t="s">
        <v>408</v>
      </c>
      <c r="C28" s="786"/>
      <c r="D28" s="786"/>
      <c r="E28" s="786"/>
      <c r="F28" s="786"/>
      <c r="G28" s="786"/>
      <c r="H28" s="786"/>
      <c r="I28" s="786"/>
      <c r="J28" s="786"/>
      <c r="K28" s="786"/>
      <c r="L28" s="786"/>
      <c r="M28" s="786"/>
      <c r="N28" s="786"/>
      <c r="O28" s="786"/>
      <c r="P28" s="787"/>
      <c r="Q28" s="858">
        <v>11985</v>
      </c>
      <c r="R28" s="859"/>
      <c r="S28" s="859"/>
      <c r="T28" s="859"/>
      <c r="U28" s="859"/>
      <c r="V28" s="859">
        <v>11954</v>
      </c>
      <c r="W28" s="859"/>
      <c r="X28" s="859"/>
      <c r="Y28" s="859"/>
      <c r="Z28" s="859"/>
      <c r="AA28" s="859">
        <v>30</v>
      </c>
      <c r="AB28" s="859"/>
      <c r="AC28" s="859"/>
      <c r="AD28" s="859"/>
      <c r="AE28" s="860"/>
      <c r="AF28" s="861">
        <v>30</v>
      </c>
      <c r="AG28" s="859"/>
      <c r="AH28" s="859"/>
      <c r="AI28" s="859"/>
      <c r="AJ28" s="862"/>
      <c r="AK28" s="863">
        <v>1144</v>
      </c>
      <c r="AL28" s="864"/>
      <c r="AM28" s="864"/>
      <c r="AN28" s="864"/>
      <c r="AO28" s="864"/>
      <c r="AP28" s="864" t="s">
        <v>585</v>
      </c>
      <c r="AQ28" s="864"/>
      <c r="AR28" s="864"/>
      <c r="AS28" s="864"/>
      <c r="AT28" s="864"/>
      <c r="AU28" s="864" t="s">
        <v>585</v>
      </c>
      <c r="AV28" s="864"/>
      <c r="AW28" s="864"/>
      <c r="AX28" s="864"/>
      <c r="AY28" s="864"/>
      <c r="AZ28" s="865"/>
      <c r="BA28" s="865"/>
      <c r="BB28" s="865"/>
      <c r="BC28" s="865"/>
      <c r="BD28" s="865"/>
      <c r="BE28" s="856"/>
      <c r="BF28" s="856"/>
      <c r="BG28" s="856"/>
      <c r="BH28" s="856"/>
      <c r="BI28" s="857"/>
      <c r="BJ28" s="232"/>
      <c r="BK28" s="232"/>
      <c r="BL28" s="232"/>
      <c r="BM28" s="232"/>
      <c r="BN28" s="232"/>
      <c r="BO28" s="241"/>
      <c r="BP28" s="241"/>
      <c r="BQ28" s="238">
        <v>22</v>
      </c>
      <c r="BR28" s="239"/>
      <c r="BS28" s="809"/>
      <c r="BT28" s="810"/>
      <c r="BU28" s="810"/>
      <c r="BV28" s="810"/>
      <c r="BW28" s="810"/>
      <c r="BX28" s="810"/>
      <c r="BY28" s="810"/>
      <c r="BZ28" s="810"/>
      <c r="CA28" s="810"/>
      <c r="CB28" s="810"/>
      <c r="CC28" s="810"/>
      <c r="CD28" s="810"/>
      <c r="CE28" s="810"/>
      <c r="CF28" s="810"/>
      <c r="CG28" s="811"/>
      <c r="CH28" s="812"/>
      <c r="CI28" s="813"/>
      <c r="CJ28" s="813"/>
      <c r="CK28" s="813"/>
      <c r="CL28" s="814"/>
      <c r="CM28" s="812"/>
      <c r="CN28" s="813"/>
      <c r="CO28" s="813"/>
      <c r="CP28" s="813"/>
      <c r="CQ28" s="814"/>
      <c r="CR28" s="812"/>
      <c r="CS28" s="813"/>
      <c r="CT28" s="813"/>
      <c r="CU28" s="813"/>
      <c r="CV28" s="814"/>
      <c r="CW28" s="812"/>
      <c r="CX28" s="813"/>
      <c r="CY28" s="813"/>
      <c r="CZ28" s="813"/>
      <c r="DA28" s="814"/>
      <c r="DB28" s="812"/>
      <c r="DC28" s="813"/>
      <c r="DD28" s="813"/>
      <c r="DE28" s="813"/>
      <c r="DF28" s="814"/>
      <c r="DG28" s="812"/>
      <c r="DH28" s="813"/>
      <c r="DI28" s="813"/>
      <c r="DJ28" s="813"/>
      <c r="DK28" s="814"/>
      <c r="DL28" s="812"/>
      <c r="DM28" s="813"/>
      <c r="DN28" s="813"/>
      <c r="DO28" s="813"/>
      <c r="DP28" s="814"/>
      <c r="DQ28" s="812"/>
      <c r="DR28" s="813"/>
      <c r="DS28" s="813"/>
      <c r="DT28" s="813"/>
      <c r="DU28" s="814"/>
      <c r="DV28" s="809"/>
      <c r="DW28" s="810"/>
      <c r="DX28" s="810"/>
      <c r="DY28" s="810"/>
      <c r="DZ28" s="815"/>
      <c r="EA28" s="230"/>
    </row>
    <row r="29" spans="1:131" ht="26.25" customHeight="1" x14ac:dyDescent="0.2">
      <c r="A29" s="242">
        <v>2</v>
      </c>
      <c r="B29" s="816" t="s">
        <v>409</v>
      </c>
      <c r="C29" s="817"/>
      <c r="D29" s="817"/>
      <c r="E29" s="817"/>
      <c r="F29" s="817"/>
      <c r="G29" s="817"/>
      <c r="H29" s="817"/>
      <c r="I29" s="817"/>
      <c r="J29" s="817"/>
      <c r="K29" s="817"/>
      <c r="L29" s="817"/>
      <c r="M29" s="817"/>
      <c r="N29" s="817"/>
      <c r="O29" s="817"/>
      <c r="P29" s="818"/>
      <c r="Q29" s="819">
        <v>11963</v>
      </c>
      <c r="R29" s="820"/>
      <c r="S29" s="820"/>
      <c r="T29" s="820"/>
      <c r="U29" s="820"/>
      <c r="V29" s="820">
        <v>11666</v>
      </c>
      <c r="W29" s="820"/>
      <c r="X29" s="820"/>
      <c r="Y29" s="820"/>
      <c r="Z29" s="820"/>
      <c r="AA29" s="820">
        <v>297</v>
      </c>
      <c r="AB29" s="820"/>
      <c r="AC29" s="820"/>
      <c r="AD29" s="820"/>
      <c r="AE29" s="821"/>
      <c r="AF29" s="822">
        <v>297</v>
      </c>
      <c r="AG29" s="823"/>
      <c r="AH29" s="823"/>
      <c r="AI29" s="823"/>
      <c r="AJ29" s="824"/>
      <c r="AK29" s="870">
        <v>1777</v>
      </c>
      <c r="AL29" s="866"/>
      <c r="AM29" s="866"/>
      <c r="AN29" s="866"/>
      <c r="AO29" s="866"/>
      <c r="AP29" s="866" t="s">
        <v>585</v>
      </c>
      <c r="AQ29" s="866"/>
      <c r="AR29" s="866"/>
      <c r="AS29" s="866"/>
      <c r="AT29" s="866"/>
      <c r="AU29" s="866" t="s">
        <v>585</v>
      </c>
      <c r="AV29" s="866"/>
      <c r="AW29" s="866"/>
      <c r="AX29" s="866"/>
      <c r="AY29" s="866"/>
      <c r="AZ29" s="867"/>
      <c r="BA29" s="867"/>
      <c r="BB29" s="867"/>
      <c r="BC29" s="867"/>
      <c r="BD29" s="867"/>
      <c r="BE29" s="868"/>
      <c r="BF29" s="868"/>
      <c r="BG29" s="868"/>
      <c r="BH29" s="868"/>
      <c r="BI29" s="869"/>
      <c r="BJ29" s="232"/>
      <c r="BK29" s="232"/>
      <c r="BL29" s="232"/>
      <c r="BM29" s="232"/>
      <c r="BN29" s="232"/>
      <c r="BO29" s="241"/>
      <c r="BP29" s="241"/>
      <c r="BQ29" s="238">
        <v>23</v>
      </c>
      <c r="BR29" s="239"/>
      <c r="BS29" s="809"/>
      <c r="BT29" s="810"/>
      <c r="BU29" s="810"/>
      <c r="BV29" s="810"/>
      <c r="BW29" s="810"/>
      <c r="BX29" s="810"/>
      <c r="BY29" s="810"/>
      <c r="BZ29" s="810"/>
      <c r="CA29" s="810"/>
      <c r="CB29" s="810"/>
      <c r="CC29" s="810"/>
      <c r="CD29" s="810"/>
      <c r="CE29" s="810"/>
      <c r="CF29" s="810"/>
      <c r="CG29" s="811"/>
      <c r="CH29" s="812"/>
      <c r="CI29" s="813"/>
      <c r="CJ29" s="813"/>
      <c r="CK29" s="813"/>
      <c r="CL29" s="814"/>
      <c r="CM29" s="812"/>
      <c r="CN29" s="813"/>
      <c r="CO29" s="813"/>
      <c r="CP29" s="813"/>
      <c r="CQ29" s="814"/>
      <c r="CR29" s="812"/>
      <c r="CS29" s="813"/>
      <c r="CT29" s="813"/>
      <c r="CU29" s="813"/>
      <c r="CV29" s="814"/>
      <c r="CW29" s="812"/>
      <c r="CX29" s="813"/>
      <c r="CY29" s="813"/>
      <c r="CZ29" s="813"/>
      <c r="DA29" s="814"/>
      <c r="DB29" s="812"/>
      <c r="DC29" s="813"/>
      <c r="DD29" s="813"/>
      <c r="DE29" s="813"/>
      <c r="DF29" s="814"/>
      <c r="DG29" s="812"/>
      <c r="DH29" s="813"/>
      <c r="DI29" s="813"/>
      <c r="DJ29" s="813"/>
      <c r="DK29" s="814"/>
      <c r="DL29" s="812"/>
      <c r="DM29" s="813"/>
      <c r="DN29" s="813"/>
      <c r="DO29" s="813"/>
      <c r="DP29" s="814"/>
      <c r="DQ29" s="812"/>
      <c r="DR29" s="813"/>
      <c r="DS29" s="813"/>
      <c r="DT29" s="813"/>
      <c r="DU29" s="814"/>
      <c r="DV29" s="809"/>
      <c r="DW29" s="810"/>
      <c r="DX29" s="810"/>
      <c r="DY29" s="810"/>
      <c r="DZ29" s="815"/>
      <c r="EA29" s="230"/>
    </row>
    <row r="30" spans="1:131" ht="26.25" customHeight="1" x14ac:dyDescent="0.2">
      <c r="A30" s="242">
        <v>3</v>
      </c>
      <c r="B30" s="816" t="s">
        <v>410</v>
      </c>
      <c r="C30" s="817"/>
      <c r="D30" s="817"/>
      <c r="E30" s="817"/>
      <c r="F30" s="817"/>
      <c r="G30" s="817"/>
      <c r="H30" s="817"/>
      <c r="I30" s="817"/>
      <c r="J30" s="817"/>
      <c r="K30" s="817"/>
      <c r="L30" s="817"/>
      <c r="M30" s="817"/>
      <c r="N30" s="817"/>
      <c r="O30" s="817"/>
      <c r="P30" s="818"/>
      <c r="Q30" s="819">
        <v>1626</v>
      </c>
      <c r="R30" s="820"/>
      <c r="S30" s="820"/>
      <c r="T30" s="820"/>
      <c r="U30" s="820"/>
      <c r="V30" s="820">
        <v>1592</v>
      </c>
      <c r="W30" s="820"/>
      <c r="X30" s="820"/>
      <c r="Y30" s="820"/>
      <c r="Z30" s="820"/>
      <c r="AA30" s="820">
        <v>35</v>
      </c>
      <c r="AB30" s="820"/>
      <c r="AC30" s="820"/>
      <c r="AD30" s="820"/>
      <c r="AE30" s="821"/>
      <c r="AF30" s="822">
        <v>35</v>
      </c>
      <c r="AG30" s="823"/>
      <c r="AH30" s="823"/>
      <c r="AI30" s="823"/>
      <c r="AJ30" s="824"/>
      <c r="AK30" s="870">
        <v>511</v>
      </c>
      <c r="AL30" s="866"/>
      <c r="AM30" s="866"/>
      <c r="AN30" s="866"/>
      <c r="AO30" s="866"/>
      <c r="AP30" s="866" t="s">
        <v>585</v>
      </c>
      <c r="AQ30" s="866"/>
      <c r="AR30" s="866"/>
      <c r="AS30" s="866"/>
      <c r="AT30" s="866"/>
      <c r="AU30" s="866" t="s">
        <v>585</v>
      </c>
      <c r="AV30" s="866"/>
      <c r="AW30" s="866"/>
      <c r="AX30" s="866"/>
      <c r="AY30" s="866"/>
      <c r="AZ30" s="867"/>
      <c r="BA30" s="867"/>
      <c r="BB30" s="867"/>
      <c r="BC30" s="867"/>
      <c r="BD30" s="867"/>
      <c r="BE30" s="868"/>
      <c r="BF30" s="868"/>
      <c r="BG30" s="868"/>
      <c r="BH30" s="868"/>
      <c r="BI30" s="869"/>
      <c r="BJ30" s="232"/>
      <c r="BK30" s="232"/>
      <c r="BL30" s="232"/>
      <c r="BM30" s="232"/>
      <c r="BN30" s="232"/>
      <c r="BO30" s="241"/>
      <c r="BP30" s="241"/>
      <c r="BQ30" s="238">
        <v>24</v>
      </c>
      <c r="BR30" s="239"/>
      <c r="BS30" s="809"/>
      <c r="BT30" s="810"/>
      <c r="BU30" s="810"/>
      <c r="BV30" s="810"/>
      <c r="BW30" s="810"/>
      <c r="BX30" s="810"/>
      <c r="BY30" s="810"/>
      <c r="BZ30" s="810"/>
      <c r="CA30" s="810"/>
      <c r="CB30" s="810"/>
      <c r="CC30" s="810"/>
      <c r="CD30" s="810"/>
      <c r="CE30" s="810"/>
      <c r="CF30" s="810"/>
      <c r="CG30" s="811"/>
      <c r="CH30" s="812"/>
      <c r="CI30" s="813"/>
      <c r="CJ30" s="813"/>
      <c r="CK30" s="813"/>
      <c r="CL30" s="814"/>
      <c r="CM30" s="812"/>
      <c r="CN30" s="813"/>
      <c r="CO30" s="813"/>
      <c r="CP30" s="813"/>
      <c r="CQ30" s="814"/>
      <c r="CR30" s="812"/>
      <c r="CS30" s="813"/>
      <c r="CT30" s="813"/>
      <c r="CU30" s="813"/>
      <c r="CV30" s="814"/>
      <c r="CW30" s="812"/>
      <c r="CX30" s="813"/>
      <c r="CY30" s="813"/>
      <c r="CZ30" s="813"/>
      <c r="DA30" s="814"/>
      <c r="DB30" s="812"/>
      <c r="DC30" s="813"/>
      <c r="DD30" s="813"/>
      <c r="DE30" s="813"/>
      <c r="DF30" s="814"/>
      <c r="DG30" s="812"/>
      <c r="DH30" s="813"/>
      <c r="DI30" s="813"/>
      <c r="DJ30" s="813"/>
      <c r="DK30" s="814"/>
      <c r="DL30" s="812"/>
      <c r="DM30" s="813"/>
      <c r="DN30" s="813"/>
      <c r="DO30" s="813"/>
      <c r="DP30" s="814"/>
      <c r="DQ30" s="812"/>
      <c r="DR30" s="813"/>
      <c r="DS30" s="813"/>
      <c r="DT30" s="813"/>
      <c r="DU30" s="814"/>
      <c r="DV30" s="809"/>
      <c r="DW30" s="810"/>
      <c r="DX30" s="810"/>
      <c r="DY30" s="810"/>
      <c r="DZ30" s="815"/>
      <c r="EA30" s="230"/>
    </row>
    <row r="31" spans="1:131" ht="26.25" customHeight="1" x14ac:dyDescent="0.2">
      <c r="A31" s="242">
        <v>4</v>
      </c>
      <c r="B31" s="816" t="s">
        <v>411</v>
      </c>
      <c r="C31" s="817"/>
      <c r="D31" s="817"/>
      <c r="E31" s="817"/>
      <c r="F31" s="817"/>
      <c r="G31" s="817"/>
      <c r="H31" s="817"/>
      <c r="I31" s="817"/>
      <c r="J31" s="817"/>
      <c r="K31" s="817"/>
      <c r="L31" s="817"/>
      <c r="M31" s="817"/>
      <c r="N31" s="817"/>
      <c r="O31" s="817"/>
      <c r="P31" s="818"/>
      <c r="Q31" s="819">
        <v>1006</v>
      </c>
      <c r="R31" s="820"/>
      <c r="S31" s="820"/>
      <c r="T31" s="820"/>
      <c r="U31" s="820"/>
      <c r="V31" s="820">
        <v>900</v>
      </c>
      <c r="W31" s="820"/>
      <c r="X31" s="820"/>
      <c r="Y31" s="820"/>
      <c r="Z31" s="820"/>
      <c r="AA31" s="820">
        <v>106</v>
      </c>
      <c r="AB31" s="820"/>
      <c r="AC31" s="820"/>
      <c r="AD31" s="820"/>
      <c r="AE31" s="821"/>
      <c r="AF31" s="822">
        <v>1446</v>
      </c>
      <c r="AG31" s="823"/>
      <c r="AH31" s="823"/>
      <c r="AI31" s="823"/>
      <c r="AJ31" s="824"/>
      <c r="AK31" s="870">
        <v>74</v>
      </c>
      <c r="AL31" s="866"/>
      <c r="AM31" s="866"/>
      <c r="AN31" s="866"/>
      <c r="AO31" s="866"/>
      <c r="AP31" s="866">
        <v>5249</v>
      </c>
      <c r="AQ31" s="866"/>
      <c r="AR31" s="866"/>
      <c r="AS31" s="866"/>
      <c r="AT31" s="866"/>
      <c r="AU31" s="866">
        <v>756</v>
      </c>
      <c r="AV31" s="866"/>
      <c r="AW31" s="866"/>
      <c r="AX31" s="866"/>
      <c r="AY31" s="866"/>
      <c r="AZ31" s="867"/>
      <c r="BA31" s="867"/>
      <c r="BB31" s="867"/>
      <c r="BC31" s="867"/>
      <c r="BD31" s="867"/>
      <c r="BE31" s="868" t="s">
        <v>412</v>
      </c>
      <c r="BF31" s="868"/>
      <c r="BG31" s="868"/>
      <c r="BH31" s="868"/>
      <c r="BI31" s="869"/>
      <c r="BJ31" s="232"/>
      <c r="BK31" s="232"/>
      <c r="BL31" s="232"/>
      <c r="BM31" s="232"/>
      <c r="BN31" s="232"/>
      <c r="BO31" s="241"/>
      <c r="BP31" s="241"/>
      <c r="BQ31" s="238">
        <v>25</v>
      </c>
      <c r="BR31" s="239"/>
      <c r="BS31" s="809"/>
      <c r="BT31" s="810"/>
      <c r="BU31" s="810"/>
      <c r="BV31" s="810"/>
      <c r="BW31" s="810"/>
      <c r="BX31" s="810"/>
      <c r="BY31" s="810"/>
      <c r="BZ31" s="810"/>
      <c r="CA31" s="810"/>
      <c r="CB31" s="810"/>
      <c r="CC31" s="810"/>
      <c r="CD31" s="810"/>
      <c r="CE31" s="810"/>
      <c r="CF31" s="810"/>
      <c r="CG31" s="811"/>
      <c r="CH31" s="812"/>
      <c r="CI31" s="813"/>
      <c r="CJ31" s="813"/>
      <c r="CK31" s="813"/>
      <c r="CL31" s="814"/>
      <c r="CM31" s="812"/>
      <c r="CN31" s="813"/>
      <c r="CO31" s="813"/>
      <c r="CP31" s="813"/>
      <c r="CQ31" s="814"/>
      <c r="CR31" s="812"/>
      <c r="CS31" s="813"/>
      <c r="CT31" s="813"/>
      <c r="CU31" s="813"/>
      <c r="CV31" s="814"/>
      <c r="CW31" s="812"/>
      <c r="CX31" s="813"/>
      <c r="CY31" s="813"/>
      <c r="CZ31" s="813"/>
      <c r="DA31" s="814"/>
      <c r="DB31" s="812"/>
      <c r="DC31" s="813"/>
      <c r="DD31" s="813"/>
      <c r="DE31" s="813"/>
      <c r="DF31" s="814"/>
      <c r="DG31" s="812"/>
      <c r="DH31" s="813"/>
      <c r="DI31" s="813"/>
      <c r="DJ31" s="813"/>
      <c r="DK31" s="814"/>
      <c r="DL31" s="812"/>
      <c r="DM31" s="813"/>
      <c r="DN31" s="813"/>
      <c r="DO31" s="813"/>
      <c r="DP31" s="814"/>
      <c r="DQ31" s="812"/>
      <c r="DR31" s="813"/>
      <c r="DS31" s="813"/>
      <c r="DT31" s="813"/>
      <c r="DU31" s="814"/>
      <c r="DV31" s="809"/>
      <c r="DW31" s="810"/>
      <c r="DX31" s="810"/>
      <c r="DY31" s="810"/>
      <c r="DZ31" s="815"/>
      <c r="EA31" s="230"/>
    </row>
    <row r="32" spans="1:131" ht="26.25" customHeight="1" x14ac:dyDescent="0.2">
      <c r="A32" s="242">
        <v>5</v>
      </c>
      <c r="B32" s="816" t="s">
        <v>413</v>
      </c>
      <c r="C32" s="817"/>
      <c r="D32" s="817"/>
      <c r="E32" s="817"/>
      <c r="F32" s="817"/>
      <c r="G32" s="817"/>
      <c r="H32" s="817"/>
      <c r="I32" s="817"/>
      <c r="J32" s="817"/>
      <c r="K32" s="817"/>
      <c r="L32" s="817"/>
      <c r="M32" s="817"/>
      <c r="N32" s="817"/>
      <c r="O32" s="817"/>
      <c r="P32" s="818"/>
      <c r="Q32" s="819">
        <v>147</v>
      </c>
      <c r="R32" s="820"/>
      <c r="S32" s="820"/>
      <c r="T32" s="820"/>
      <c r="U32" s="820"/>
      <c r="V32" s="820">
        <v>180</v>
      </c>
      <c r="W32" s="820"/>
      <c r="X32" s="820"/>
      <c r="Y32" s="820"/>
      <c r="Z32" s="820"/>
      <c r="AA32" s="820">
        <v>-33</v>
      </c>
      <c r="AB32" s="820"/>
      <c r="AC32" s="820"/>
      <c r="AD32" s="820"/>
      <c r="AE32" s="821"/>
      <c r="AF32" s="822">
        <v>10</v>
      </c>
      <c r="AG32" s="823"/>
      <c r="AH32" s="823"/>
      <c r="AI32" s="823"/>
      <c r="AJ32" s="824"/>
      <c r="AK32" s="870">
        <v>244</v>
      </c>
      <c r="AL32" s="866"/>
      <c r="AM32" s="866"/>
      <c r="AN32" s="866"/>
      <c r="AO32" s="866"/>
      <c r="AP32" s="866">
        <v>740</v>
      </c>
      <c r="AQ32" s="866"/>
      <c r="AR32" s="866"/>
      <c r="AS32" s="866"/>
      <c r="AT32" s="866"/>
      <c r="AU32" s="866">
        <v>732</v>
      </c>
      <c r="AV32" s="866"/>
      <c r="AW32" s="866"/>
      <c r="AX32" s="866"/>
      <c r="AY32" s="866"/>
      <c r="AZ32" s="867"/>
      <c r="BA32" s="867"/>
      <c r="BB32" s="867"/>
      <c r="BC32" s="867"/>
      <c r="BD32" s="867"/>
      <c r="BE32" s="868" t="s">
        <v>414</v>
      </c>
      <c r="BF32" s="868"/>
      <c r="BG32" s="868"/>
      <c r="BH32" s="868"/>
      <c r="BI32" s="869"/>
      <c r="BJ32" s="232"/>
      <c r="BK32" s="232"/>
      <c r="BL32" s="232"/>
      <c r="BM32" s="232"/>
      <c r="BN32" s="232"/>
      <c r="BO32" s="241"/>
      <c r="BP32" s="241"/>
      <c r="BQ32" s="238">
        <v>26</v>
      </c>
      <c r="BR32" s="239"/>
      <c r="BS32" s="809"/>
      <c r="BT32" s="810"/>
      <c r="BU32" s="810"/>
      <c r="BV32" s="810"/>
      <c r="BW32" s="810"/>
      <c r="BX32" s="810"/>
      <c r="BY32" s="810"/>
      <c r="BZ32" s="810"/>
      <c r="CA32" s="810"/>
      <c r="CB32" s="810"/>
      <c r="CC32" s="810"/>
      <c r="CD32" s="810"/>
      <c r="CE32" s="810"/>
      <c r="CF32" s="810"/>
      <c r="CG32" s="811"/>
      <c r="CH32" s="812"/>
      <c r="CI32" s="813"/>
      <c r="CJ32" s="813"/>
      <c r="CK32" s="813"/>
      <c r="CL32" s="814"/>
      <c r="CM32" s="812"/>
      <c r="CN32" s="813"/>
      <c r="CO32" s="813"/>
      <c r="CP32" s="813"/>
      <c r="CQ32" s="814"/>
      <c r="CR32" s="812"/>
      <c r="CS32" s="813"/>
      <c r="CT32" s="813"/>
      <c r="CU32" s="813"/>
      <c r="CV32" s="814"/>
      <c r="CW32" s="812"/>
      <c r="CX32" s="813"/>
      <c r="CY32" s="813"/>
      <c r="CZ32" s="813"/>
      <c r="DA32" s="814"/>
      <c r="DB32" s="812"/>
      <c r="DC32" s="813"/>
      <c r="DD32" s="813"/>
      <c r="DE32" s="813"/>
      <c r="DF32" s="814"/>
      <c r="DG32" s="812"/>
      <c r="DH32" s="813"/>
      <c r="DI32" s="813"/>
      <c r="DJ32" s="813"/>
      <c r="DK32" s="814"/>
      <c r="DL32" s="812"/>
      <c r="DM32" s="813"/>
      <c r="DN32" s="813"/>
      <c r="DO32" s="813"/>
      <c r="DP32" s="814"/>
      <c r="DQ32" s="812"/>
      <c r="DR32" s="813"/>
      <c r="DS32" s="813"/>
      <c r="DT32" s="813"/>
      <c r="DU32" s="814"/>
      <c r="DV32" s="809"/>
      <c r="DW32" s="810"/>
      <c r="DX32" s="810"/>
      <c r="DY32" s="810"/>
      <c r="DZ32" s="815"/>
      <c r="EA32" s="230"/>
    </row>
    <row r="33" spans="1:131" ht="26.25" customHeight="1" x14ac:dyDescent="0.2">
      <c r="A33" s="242">
        <v>6</v>
      </c>
      <c r="B33" s="816" t="s">
        <v>415</v>
      </c>
      <c r="C33" s="817"/>
      <c r="D33" s="817"/>
      <c r="E33" s="817"/>
      <c r="F33" s="817"/>
      <c r="G33" s="817"/>
      <c r="H33" s="817"/>
      <c r="I33" s="817"/>
      <c r="J33" s="817"/>
      <c r="K33" s="817"/>
      <c r="L33" s="817"/>
      <c r="M33" s="817"/>
      <c r="N33" s="817"/>
      <c r="O33" s="817"/>
      <c r="P33" s="818"/>
      <c r="Q33" s="819">
        <v>2331</v>
      </c>
      <c r="R33" s="820"/>
      <c r="S33" s="820"/>
      <c r="T33" s="820"/>
      <c r="U33" s="820"/>
      <c r="V33" s="820">
        <v>2384</v>
      </c>
      <c r="W33" s="820"/>
      <c r="X33" s="820"/>
      <c r="Y33" s="820"/>
      <c r="Z33" s="820"/>
      <c r="AA33" s="820">
        <v>-53</v>
      </c>
      <c r="AB33" s="820"/>
      <c r="AC33" s="820"/>
      <c r="AD33" s="820"/>
      <c r="AE33" s="821"/>
      <c r="AF33" s="822">
        <v>232</v>
      </c>
      <c r="AG33" s="823"/>
      <c r="AH33" s="823"/>
      <c r="AI33" s="823"/>
      <c r="AJ33" s="824"/>
      <c r="AK33" s="870">
        <v>1499</v>
      </c>
      <c r="AL33" s="866"/>
      <c r="AM33" s="866"/>
      <c r="AN33" s="866"/>
      <c r="AO33" s="866"/>
      <c r="AP33" s="866">
        <v>18137</v>
      </c>
      <c r="AQ33" s="866"/>
      <c r="AR33" s="866"/>
      <c r="AS33" s="866"/>
      <c r="AT33" s="866"/>
      <c r="AU33" s="866">
        <v>13186</v>
      </c>
      <c r="AV33" s="866"/>
      <c r="AW33" s="866"/>
      <c r="AX33" s="866"/>
      <c r="AY33" s="866"/>
      <c r="AZ33" s="867"/>
      <c r="BA33" s="867"/>
      <c r="BB33" s="867"/>
      <c r="BC33" s="867"/>
      <c r="BD33" s="867"/>
      <c r="BE33" s="868" t="s">
        <v>414</v>
      </c>
      <c r="BF33" s="868"/>
      <c r="BG33" s="868"/>
      <c r="BH33" s="868"/>
      <c r="BI33" s="869"/>
      <c r="BJ33" s="232"/>
      <c r="BK33" s="232"/>
      <c r="BL33" s="232"/>
      <c r="BM33" s="232"/>
      <c r="BN33" s="232"/>
      <c r="BO33" s="241"/>
      <c r="BP33" s="241"/>
      <c r="BQ33" s="238">
        <v>27</v>
      </c>
      <c r="BR33" s="239"/>
      <c r="BS33" s="809"/>
      <c r="BT33" s="810"/>
      <c r="BU33" s="810"/>
      <c r="BV33" s="810"/>
      <c r="BW33" s="810"/>
      <c r="BX33" s="810"/>
      <c r="BY33" s="810"/>
      <c r="BZ33" s="810"/>
      <c r="CA33" s="810"/>
      <c r="CB33" s="810"/>
      <c r="CC33" s="810"/>
      <c r="CD33" s="810"/>
      <c r="CE33" s="810"/>
      <c r="CF33" s="810"/>
      <c r="CG33" s="811"/>
      <c r="CH33" s="812"/>
      <c r="CI33" s="813"/>
      <c r="CJ33" s="813"/>
      <c r="CK33" s="813"/>
      <c r="CL33" s="814"/>
      <c r="CM33" s="812"/>
      <c r="CN33" s="813"/>
      <c r="CO33" s="813"/>
      <c r="CP33" s="813"/>
      <c r="CQ33" s="814"/>
      <c r="CR33" s="812"/>
      <c r="CS33" s="813"/>
      <c r="CT33" s="813"/>
      <c r="CU33" s="813"/>
      <c r="CV33" s="814"/>
      <c r="CW33" s="812"/>
      <c r="CX33" s="813"/>
      <c r="CY33" s="813"/>
      <c r="CZ33" s="813"/>
      <c r="DA33" s="814"/>
      <c r="DB33" s="812"/>
      <c r="DC33" s="813"/>
      <c r="DD33" s="813"/>
      <c r="DE33" s="813"/>
      <c r="DF33" s="814"/>
      <c r="DG33" s="812"/>
      <c r="DH33" s="813"/>
      <c r="DI33" s="813"/>
      <c r="DJ33" s="813"/>
      <c r="DK33" s="814"/>
      <c r="DL33" s="812"/>
      <c r="DM33" s="813"/>
      <c r="DN33" s="813"/>
      <c r="DO33" s="813"/>
      <c r="DP33" s="814"/>
      <c r="DQ33" s="812"/>
      <c r="DR33" s="813"/>
      <c r="DS33" s="813"/>
      <c r="DT33" s="813"/>
      <c r="DU33" s="814"/>
      <c r="DV33" s="809"/>
      <c r="DW33" s="810"/>
      <c r="DX33" s="810"/>
      <c r="DY33" s="810"/>
      <c r="DZ33" s="815"/>
      <c r="EA33" s="230"/>
    </row>
    <row r="34" spans="1:131" ht="26.25" customHeight="1" x14ac:dyDescent="0.2">
      <c r="A34" s="242">
        <v>7</v>
      </c>
      <c r="B34" s="816" t="s">
        <v>416</v>
      </c>
      <c r="C34" s="817"/>
      <c r="D34" s="817"/>
      <c r="E34" s="817"/>
      <c r="F34" s="817"/>
      <c r="G34" s="817"/>
      <c r="H34" s="817"/>
      <c r="I34" s="817"/>
      <c r="J34" s="817"/>
      <c r="K34" s="817"/>
      <c r="L34" s="817"/>
      <c r="M34" s="817"/>
      <c r="N34" s="817"/>
      <c r="O34" s="817"/>
      <c r="P34" s="818"/>
      <c r="Q34" s="819">
        <v>6</v>
      </c>
      <c r="R34" s="820"/>
      <c r="S34" s="820"/>
      <c r="T34" s="820"/>
      <c r="U34" s="820"/>
      <c r="V34" s="820">
        <v>5</v>
      </c>
      <c r="W34" s="820"/>
      <c r="X34" s="820"/>
      <c r="Y34" s="820"/>
      <c r="Z34" s="820"/>
      <c r="AA34" s="820">
        <v>0</v>
      </c>
      <c r="AB34" s="820"/>
      <c r="AC34" s="820"/>
      <c r="AD34" s="820"/>
      <c r="AE34" s="821"/>
      <c r="AF34" s="822">
        <v>0</v>
      </c>
      <c r="AG34" s="823"/>
      <c r="AH34" s="823"/>
      <c r="AI34" s="823"/>
      <c r="AJ34" s="824"/>
      <c r="AK34" s="870" t="s">
        <v>585</v>
      </c>
      <c r="AL34" s="866"/>
      <c r="AM34" s="866"/>
      <c r="AN34" s="866"/>
      <c r="AO34" s="866"/>
      <c r="AP34" s="866" t="s">
        <v>585</v>
      </c>
      <c r="AQ34" s="866"/>
      <c r="AR34" s="866"/>
      <c r="AS34" s="866"/>
      <c r="AT34" s="866"/>
      <c r="AU34" s="866" t="s">
        <v>585</v>
      </c>
      <c r="AV34" s="866"/>
      <c r="AW34" s="866"/>
      <c r="AX34" s="866"/>
      <c r="AY34" s="866"/>
      <c r="AZ34" s="867"/>
      <c r="BA34" s="867"/>
      <c r="BB34" s="867"/>
      <c r="BC34" s="867"/>
      <c r="BD34" s="867"/>
      <c r="BE34" s="868" t="s">
        <v>417</v>
      </c>
      <c r="BF34" s="868"/>
      <c r="BG34" s="868"/>
      <c r="BH34" s="868"/>
      <c r="BI34" s="869"/>
      <c r="BJ34" s="232"/>
      <c r="BK34" s="232"/>
      <c r="BL34" s="232"/>
      <c r="BM34" s="232"/>
      <c r="BN34" s="232"/>
      <c r="BO34" s="241"/>
      <c r="BP34" s="241"/>
      <c r="BQ34" s="238">
        <v>28</v>
      </c>
      <c r="BR34" s="239"/>
      <c r="BS34" s="809"/>
      <c r="BT34" s="810"/>
      <c r="BU34" s="810"/>
      <c r="BV34" s="810"/>
      <c r="BW34" s="810"/>
      <c r="BX34" s="810"/>
      <c r="BY34" s="810"/>
      <c r="BZ34" s="810"/>
      <c r="CA34" s="810"/>
      <c r="CB34" s="810"/>
      <c r="CC34" s="810"/>
      <c r="CD34" s="810"/>
      <c r="CE34" s="810"/>
      <c r="CF34" s="810"/>
      <c r="CG34" s="811"/>
      <c r="CH34" s="812"/>
      <c r="CI34" s="813"/>
      <c r="CJ34" s="813"/>
      <c r="CK34" s="813"/>
      <c r="CL34" s="814"/>
      <c r="CM34" s="812"/>
      <c r="CN34" s="813"/>
      <c r="CO34" s="813"/>
      <c r="CP34" s="813"/>
      <c r="CQ34" s="814"/>
      <c r="CR34" s="812"/>
      <c r="CS34" s="813"/>
      <c r="CT34" s="813"/>
      <c r="CU34" s="813"/>
      <c r="CV34" s="814"/>
      <c r="CW34" s="812"/>
      <c r="CX34" s="813"/>
      <c r="CY34" s="813"/>
      <c r="CZ34" s="813"/>
      <c r="DA34" s="814"/>
      <c r="DB34" s="812"/>
      <c r="DC34" s="813"/>
      <c r="DD34" s="813"/>
      <c r="DE34" s="813"/>
      <c r="DF34" s="814"/>
      <c r="DG34" s="812"/>
      <c r="DH34" s="813"/>
      <c r="DI34" s="813"/>
      <c r="DJ34" s="813"/>
      <c r="DK34" s="814"/>
      <c r="DL34" s="812"/>
      <c r="DM34" s="813"/>
      <c r="DN34" s="813"/>
      <c r="DO34" s="813"/>
      <c r="DP34" s="814"/>
      <c r="DQ34" s="812"/>
      <c r="DR34" s="813"/>
      <c r="DS34" s="813"/>
      <c r="DT34" s="813"/>
      <c r="DU34" s="814"/>
      <c r="DV34" s="809"/>
      <c r="DW34" s="810"/>
      <c r="DX34" s="810"/>
      <c r="DY34" s="810"/>
      <c r="DZ34" s="815"/>
      <c r="EA34" s="230"/>
    </row>
    <row r="35" spans="1:131" ht="26.25" customHeight="1" x14ac:dyDescent="0.2">
      <c r="A35" s="242">
        <v>8</v>
      </c>
      <c r="B35" s="816" t="s">
        <v>418</v>
      </c>
      <c r="C35" s="817"/>
      <c r="D35" s="817"/>
      <c r="E35" s="817"/>
      <c r="F35" s="817"/>
      <c r="G35" s="817"/>
      <c r="H35" s="817"/>
      <c r="I35" s="817"/>
      <c r="J35" s="817"/>
      <c r="K35" s="817"/>
      <c r="L35" s="817"/>
      <c r="M35" s="817"/>
      <c r="N35" s="817"/>
      <c r="O35" s="817"/>
      <c r="P35" s="818"/>
      <c r="Q35" s="819">
        <v>18</v>
      </c>
      <c r="R35" s="820"/>
      <c r="S35" s="820"/>
      <c r="T35" s="820"/>
      <c r="U35" s="820"/>
      <c r="V35" s="820">
        <v>18</v>
      </c>
      <c r="W35" s="820"/>
      <c r="X35" s="820"/>
      <c r="Y35" s="820"/>
      <c r="Z35" s="820"/>
      <c r="AA35" s="820">
        <v>0</v>
      </c>
      <c r="AB35" s="820"/>
      <c r="AC35" s="820"/>
      <c r="AD35" s="820"/>
      <c r="AE35" s="821"/>
      <c r="AF35" s="822" t="s">
        <v>236</v>
      </c>
      <c r="AG35" s="823"/>
      <c r="AH35" s="823"/>
      <c r="AI35" s="823"/>
      <c r="AJ35" s="824"/>
      <c r="AK35" s="870">
        <v>18</v>
      </c>
      <c r="AL35" s="866"/>
      <c r="AM35" s="866"/>
      <c r="AN35" s="866"/>
      <c r="AO35" s="866"/>
      <c r="AP35" s="866" t="s">
        <v>585</v>
      </c>
      <c r="AQ35" s="866"/>
      <c r="AR35" s="866"/>
      <c r="AS35" s="866"/>
      <c r="AT35" s="866"/>
      <c r="AU35" s="866" t="s">
        <v>585</v>
      </c>
      <c r="AV35" s="866"/>
      <c r="AW35" s="866"/>
      <c r="AX35" s="866"/>
      <c r="AY35" s="866"/>
      <c r="AZ35" s="867"/>
      <c r="BA35" s="867"/>
      <c r="BB35" s="867"/>
      <c r="BC35" s="867"/>
      <c r="BD35" s="867"/>
      <c r="BE35" s="868" t="s">
        <v>419</v>
      </c>
      <c r="BF35" s="868"/>
      <c r="BG35" s="868"/>
      <c r="BH35" s="868"/>
      <c r="BI35" s="869"/>
      <c r="BJ35" s="232"/>
      <c r="BK35" s="232"/>
      <c r="BL35" s="232"/>
      <c r="BM35" s="232"/>
      <c r="BN35" s="232"/>
      <c r="BO35" s="241"/>
      <c r="BP35" s="241"/>
      <c r="BQ35" s="238">
        <v>29</v>
      </c>
      <c r="BR35" s="239"/>
      <c r="BS35" s="809"/>
      <c r="BT35" s="810"/>
      <c r="BU35" s="810"/>
      <c r="BV35" s="810"/>
      <c r="BW35" s="810"/>
      <c r="BX35" s="810"/>
      <c r="BY35" s="810"/>
      <c r="BZ35" s="810"/>
      <c r="CA35" s="810"/>
      <c r="CB35" s="810"/>
      <c r="CC35" s="810"/>
      <c r="CD35" s="810"/>
      <c r="CE35" s="810"/>
      <c r="CF35" s="810"/>
      <c r="CG35" s="811"/>
      <c r="CH35" s="812"/>
      <c r="CI35" s="813"/>
      <c r="CJ35" s="813"/>
      <c r="CK35" s="813"/>
      <c r="CL35" s="814"/>
      <c r="CM35" s="812"/>
      <c r="CN35" s="813"/>
      <c r="CO35" s="813"/>
      <c r="CP35" s="813"/>
      <c r="CQ35" s="814"/>
      <c r="CR35" s="812"/>
      <c r="CS35" s="813"/>
      <c r="CT35" s="813"/>
      <c r="CU35" s="813"/>
      <c r="CV35" s="814"/>
      <c r="CW35" s="812"/>
      <c r="CX35" s="813"/>
      <c r="CY35" s="813"/>
      <c r="CZ35" s="813"/>
      <c r="DA35" s="814"/>
      <c r="DB35" s="812"/>
      <c r="DC35" s="813"/>
      <c r="DD35" s="813"/>
      <c r="DE35" s="813"/>
      <c r="DF35" s="814"/>
      <c r="DG35" s="812"/>
      <c r="DH35" s="813"/>
      <c r="DI35" s="813"/>
      <c r="DJ35" s="813"/>
      <c r="DK35" s="814"/>
      <c r="DL35" s="812"/>
      <c r="DM35" s="813"/>
      <c r="DN35" s="813"/>
      <c r="DO35" s="813"/>
      <c r="DP35" s="814"/>
      <c r="DQ35" s="812"/>
      <c r="DR35" s="813"/>
      <c r="DS35" s="813"/>
      <c r="DT35" s="813"/>
      <c r="DU35" s="814"/>
      <c r="DV35" s="809"/>
      <c r="DW35" s="810"/>
      <c r="DX35" s="810"/>
      <c r="DY35" s="810"/>
      <c r="DZ35" s="815"/>
      <c r="EA35" s="230"/>
    </row>
    <row r="36" spans="1:131" ht="26.25" customHeight="1" x14ac:dyDescent="0.2">
      <c r="A36" s="242">
        <v>9</v>
      </c>
      <c r="B36" s="816" t="s">
        <v>420</v>
      </c>
      <c r="C36" s="817"/>
      <c r="D36" s="817"/>
      <c r="E36" s="817"/>
      <c r="F36" s="817"/>
      <c r="G36" s="817"/>
      <c r="H36" s="817"/>
      <c r="I36" s="817"/>
      <c r="J36" s="817"/>
      <c r="K36" s="817"/>
      <c r="L36" s="817"/>
      <c r="M36" s="817"/>
      <c r="N36" s="817"/>
      <c r="O36" s="817"/>
      <c r="P36" s="818"/>
      <c r="Q36" s="819">
        <v>55</v>
      </c>
      <c r="R36" s="820"/>
      <c r="S36" s="820"/>
      <c r="T36" s="820"/>
      <c r="U36" s="820"/>
      <c r="V36" s="820">
        <v>55</v>
      </c>
      <c r="W36" s="820"/>
      <c r="X36" s="820"/>
      <c r="Y36" s="820"/>
      <c r="Z36" s="820"/>
      <c r="AA36" s="820">
        <v>0</v>
      </c>
      <c r="AB36" s="820"/>
      <c r="AC36" s="820"/>
      <c r="AD36" s="820"/>
      <c r="AE36" s="821"/>
      <c r="AF36" s="822" t="s">
        <v>236</v>
      </c>
      <c r="AG36" s="823"/>
      <c r="AH36" s="823"/>
      <c r="AI36" s="823"/>
      <c r="AJ36" s="824"/>
      <c r="AK36" s="870">
        <v>54</v>
      </c>
      <c r="AL36" s="866"/>
      <c r="AM36" s="866"/>
      <c r="AN36" s="866"/>
      <c r="AO36" s="866"/>
      <c r="AP36" s="866">
        <v>155</v>
      </c>
      <c r="AQ36" s="866"/>
      <c r="AR36" s="866"/>
      <c r="AS36" s="866"/>
      <c r="AT36" s="866"/>
      <c r="AU36" s="866">
        <v>149</v>
      </c>
      <c r="AV36" s="866"/>
      <c r="AW36" s="866"/>
      <c r="AX36" s="866"/>
      <c r="AY36" s="866"/>
      <c r="AZ36" s="867"/>
      <c r="BA36" s="867"/>
      <c r="BB36" s="867"/>
      <c r="BC36" s="867"/>
      <c r="BD36" s="867"/>
      <c r="BE36" s="868" t="s">
        <v>419</v>
      </c>
      <c r="BF36" s="868"/>
      <c r="BG36" s="868"/>
      <c r="BH36" s="868"/>
      <c r="BI36" s="869"/>
      <c r="BJ36" s="232"/>
      <c r="BK36" s="232"/>
      <c r="BL36" s="232"/>
      <c r="BM36" s="232"/>
      <c r="BN36" s="232"/>
      <c r="BO36" s="241"/>
      <c r="BP36" s="241"/>
      <c r="BQ36" s="238">
        <v>30</v>
      </c>
      <c r="BR36" s="239"/>
      <c r="BS36" s="809"/>
      <c r="BT36" s="810"/>
      <c r="BU36" s="810"/>
      <c r="BV36" s="810"/>
      <c r="BW36" s="810"/>
      <c r="BX36" s="810"/>
      <c r="BY36" s="810"/>
      <c r="BZ36" s="810"/>
      <c r="CA36" s="810"/>
      <c r="CB36" s="810"/>
      <c r="CC36" s="810"/>
      <c r="CD36" s="810"/>
      <c r="CE36" s="810"/>
      <c r="CF36" s="810"/>
      <c r="CG36" s="811"/>
      <c r="CH36" s="812"/>
      <c r="CI36" s="813"/>
      <c r="CJ36" s="813"/>
      <c r="CK36" s="813"/>
      <c r="CL36" s="814"/>
      <c r="CM36" s="812"/>
      <c r="CN36" s="813"/>
      <c r="CO36" s="813"/>
      <c r="CP36" s="813"/>
      <c r="CQ36" s="814"/>
      <c r="CR36" s="812"/>
      <c r="CS36" s="813"/>
      <c r="CT36" s="813"/>
      <c r="CU36" s="813"/>
      <c r="CV36" s="814"/>
      <c r="CW36" s="812"/>
      <c r="CX36" s="813"/>
      <c r="CY36" s="813"/>
      <c r="CZ36" s="813"/>
      <c r="DA36" s="814"/>
      <c r="DB36" s="812"/>
      <c r="DC36" s="813"/>
      <c r="DD36" s="813"/>
      <c r="DE36" s="813"/>
      <c r="DF36" s="814"/>
      <c r="DG36" s="812"/>
      <c r="DH36" s="813"/>
      <c r="DI36" s="813"/>
      <c r="DJ36" s="813"/>
      <c r="DK36" s="814"/>
      <c r="DL36" s="812"/>
      <c r="DM36" s="813"/>
      <c r="DN36" s="813"/>
      <c r="DO36" s="813"/>
      <c r="DP36" s="814"/>
      <c r="DQ36" s="812"/>
      <c r="DR36" s="813"/>
      <c r="DS36" s="813"/>
      <c r="DT36" s="813"/>
      <c r="DU36" s="814"/>
      <c r="DV36" s="809"/>
      <c r="DW36" s="810"/>
      <c r="DX36" s="810"/>
      <c r="DY36" s="810"/>
      <c r="DZ36" s="815"/>
      <c r="EA36" s="230"/>
    </row>
    <row r="37" spans="1:131" ht="26.25" customHeight="1" x14ac:dyDescent="0.2">
      <c r="A37" s="242">
        <v>10</v>
      </c>
      <c r="B37" s="816"/>
      <c r="C37" s="817"/>
      <c r="D37" s="817"/>
      <c r="E37" s="817"/>
      <c r="F37" s="817"/>
      <c r="G37" s="817"/>
      <c r="H37" s="817"/>
      <c r="I37" s="817"/>
      <c r="J37" s="817"/>
      <c r="K37" s="817"/>
      <c r="L37" s="817"/>
      <c r="M37" s="817"/>
      <c r="N37" s="817"/>
      <c r="O37" s="817"/>
      <c r="P37" s="818"/>
      <c r="Q37" s="819"/>
      <c r="R37" s="820"/>
      <c r="S37" s="820"/>
      <c r="T37" s="820"/>
      <c r="U37" s="820"/>
      <c r="V37" s="820"/>
      <c r="W37" s="820"/>
      <c r="X37" s="820"/>
      <c r="Y37" s="820"/>
      <c r="Z37" s="820"/>
      <c r="AA37" s="820"/>
      <c r="AB37" s="820"/>
      <c r="AC37" s="820"/>
      <c r="AD37" s="820"/>
      <c r="AE37" s="821"/>
      <c r="AF37" s="822"/>
      <c r="AG37" s="823"/>
      <c r="AH37" s="823"/>
      <c r="AI37" s="823"/>
      <c r="AJ37" s="824"/>
      <c r="AK37" s="870"/>
      <c r="AL37" s="866"/>
      <c r="AM37" s="866"/>
      <c r="AN37" s="866"/>
      <c r="AO37" s="866"/>
      <c r="AP37" s="866"/>
      <c r="AQ37" s="866"/>
      <c r="AR37" s="866"/>
      <c r="AS37" s="866"/>
      <c r="AT37" s="866"/>
      <c r="AU37" s="866"/>
      <c r="AV37" s="866"/>
      <c r="AW37" s="866"/>
      <c r="AX37" s="866"/>
      <c r="AY37" s="866"/>
      <c r="AZ37" s="867"/>
      <c r="BA37" s="867"/>
      <c r="BB37" s="867"/>
      <c r="BC37" s="867"/>
      <c r="BD37" s="867"/>
      <c r="BE37" s="868"/>
      <c r="BF37" s="868"/>
      <c r="BG37" s="868"/>
      <c r="BH37" s="868"/>
      <c r="BI37" s="869"/>
      <c r="BJ37" s="232"/>
      <c r="BK37" s="232"/>
      <c r="BL37" s="232"/>
      <c r="BM37" s="232"/>
      <c r="BN37" s="232"/>
      <c r="BO37" s="241"/>
      <c r="BP37" s="241"/>
      <c r="BQ37" s="238">
        <v>31</v>
      </c>
      <c r="BR37" s="239"/>
      <c r="BS37" s="809"/>
      <c r="BT37" s="810"/>
      <c r="BU37" s="810"/>
      <c r="BV37" s="810"/>
      <c r="BW37" s="810"/>
      <c r="BX37" s="810"/>
      <c r="BY37" s="810"/>
      <c r="BZ37" s="810"/>
      <c r="CA37" s="810"/>
      <c r="CB37" s="810"/>
      <c r="CC37" s="810"/>
      <c r="CD37" s="810"/>
      <c r="CE37" s="810"/>
      <c r="CF37" s="810"/>
      <c r="CG37" s="811"/>
      <c r="CH37" s="812"/>
      <c r="CI37" s="813"/>
      <c r="CJ37" s="813"/>
      <c r="CK37" s="813"/>
      <c r="CL37" s="814"/>
      <c r="CM37" s="812"/>
      <c r="CN37" s="813"/>
      <c r="CO37" s="813"/>
      <c r="CP37" s="813"/>
      <c r="CQ37" s="814"/>
      <c r="CR37" s="812"/>
      <c r="CS37" s="813"/>
      <c r="CT37" s="813"/>
      <c r="CU37" s="813"/>
      <c r="CV37" s="814"/>
      <c r="CW37" s="812"/>
      <c r="CX37" s="813"/>
      <c r="CY37" s="813"/>
      <c r="CZ37" s="813"/>
      <c r="DA37" s="814"/>
      <c r="DB37" s="812"/>
      <c r="DC37" s="813"/>
      <c r="DD37" s="813"/>
      <c r="DE37" s="813"/>
      <c r="DF37" s="814"/>
      <c r="DG37" s="812"/>
      <c r="DH37" s="813"/>
      <c r="DI37" s="813"/>
      <c r="DJ37" s="813"/>
      <c r="DK37" s="814"/>
      <c r="DL37" s="812"/>
      <c r="DM37" s="813"/>
      <c r="DN37" s="813"/>
      <c r="DO37" s="813"/>
      <c r="DP37" s="814"/>
      <c r="DQ37" s="812"/>
      <c r="DR37" s="813"/>
      <c r="DS37" s="813"/>
      <c r="DT37" s="813"/>
      <c r="DU37" s="814"/>
      <c r="DV37" s="809"/>
      <c r="DW37" s="810"/>
      <c r="DX37" s="810"/>
      <c r="DY37" s="810"/>
      <c r="DZ37" s="815"/>
      <c r="EA37" s="230"/>
    </row>
    <row r="38" spans="1:131" ht="26.25" customHeight="1" x14ac:dyDescent="0.2">
      <c r="A38" s="242">
        <v>11</v>
      </c>
      <c r="B38" s="816"/>
      <c r="C38" s="817"/>
      <c r="D38" s="817"/>
      <c r="E38" s="817"/>
      <c r="F38" s="817"/>
      <c r="G38" s="817"/>
      <c r="H38" s="817"/>
      <c r="I38" s="817"/>
      <c r="J38" s="817"/>
      <c r="K38" s="817"/>
      <c r="L38" s="817"/>
      <c r="M38" s="817"/>
      <c r="N38" s="817"/>
      <c r="O38" s="817"/>
      <c r="P38" s="818"/>
      <c r="Q38" s="819"/>
      <c r="R38" s="820"/>
      <c r="S38" s="820"/>
      <c r="T38" s="820"/>
      <c r="U38" s="820"/>
      <c r="V38" s="820"/>
      <c r="W38" s="820"/>
      <c r="X38" s="820"/>
      <c r="Y38" s="820"/>
      <c r="Z38" s="820"/>
      <c r="AA38" s="820"/>
      <c r="AB38" s="820"/>
      <c r="AC38" s="820"/>
      <c r="AD38" s="820"/>
      <c r="AE38" s="821"/>
      <c r="AF38" s="822"/>
      <c r="AG38" s="823"/>
      <c r="AH38" s="823"/>
      <c r="AI38" s="823"/>
      <c r="AJ38" s="824"/>
      <c r="AK38" s="870"/>
      <c r="AL38" s="866"/>
      <c r="AM38" s="866"/>
      <c r="AN38" s="866"/>
      <c r="AO38" s="866"/>
      <c r="AP38" s="866"/>
      <c r="AQ38" s="866"/>
      <c r="AR38" s="866"/>
      <c r="AS38" s="866"/>
      <c r="AT38" s="866"/>
      <c r="AU38" s="866"/>
      <c r="AV38" s="866"/>
      <c r="AW38" s="866"/>
      <c r="AX38" s="866"/>
      <c r="AY38" s="866"/>
      <c r="AZ38" s="867"/>
      <c r="BA38" s="867"/>
      <c r="BB38" s="867"/>
      <c r="BC38" s="867"/>
      <c r="BD38" s="867"/>
      <c r="BE38" s="868"/>
      <c r="BF38" s="868"/>
      <c r="BG38" s="868"/>
      <c r="BH38" s="868"/>
      <c r="BI38" s="869"/>
      <c r="BJ38" s="232"/>
      <c r="BK38" s="232"/>
      <c r="BL38" s="232"/>
      <c r="BM38" s="232"/>
      <c r="BN38" s="232"/>
      <c r="BO38" s="241"/>
      <c r="BP38" s="241"/>
      <c r="BQ38" s="238">
        <v>32</v>
      </c>
      <c r="BR38" s="239"/>
      <c r="BS38" s="809"/>
      <c r="BT38" s="810"/>
      <c r="BU38" s="810"/>
      <c r="BV38" s="810"/>
      <c r="BW38" s="810"/>
      <c r="BX38" s="810"/>
      <c r="BY38" s="810"/>
      <c r="BZ38" s="810"/>
      <c r="CA38" s="810"/>
      <c r="CB38" s="810"/>
      <c r="CC38" s="810"/>
      <c r="CD38" s="810"/>
      <c r="CE38" s="810"/>
      <c r="CF38" s="810"/>
      <c r="CG38" s="811"/>
      <c r="CH38" s="812"/>
      <c r="CI38" s="813"/>
      <c r="CJ38" s="813"/>
      <c r="CK38" s="813"/>
      <c r="CL38" s="814"/>
      <c r="CM38" s="812"/>
      <c r="CN38" s="813"/>
      <c r="CO38" s="813"/>
      <c r="CP38" s="813"/>
      <c r="CQ38" s="814"/>
      <c r="CR38" s="812"/>
      <c r="CS38" s="813"/>
      <c r="CT38" s="813"/>
      <c r="CU38" s="813"/>
      <c r="CV38" s="814"/>
      <c r="CW38" s="812"/>
      <c r="CX38" s="813"/>
      <c r="CY38" s="813"/>
      <c r="CZ38" s="813"/>
      <c r="DA38" s="814"/>
      <c r="DB38" s="812"/>
      <c r="DC38" s="813"/>
      <c r="DD38" s="813"/>
      <c r="DE38" s="813"/>
      <c r="DF38" s="814"/>
      <c r="DG38" s="812"/>
      <c r="DH38" s="813"/>
      <c r="DI38" s="813"/>
      <c r="DJ38" s="813"/>
      <c r="DK38" s="814"/>
      <c r="DL38" s="812"/>
      <c r="DM38" s="813"/>
      <c r="DN38" s="813"/>
      <c r="DO38" s="813"/>
      <c r="DP38" s="814"/>
      <c r="DQ38" s="812"/>
      <c r="DR38" s="813"/>
      <c r="DS38" s="813"/>
      <c r="DT38" s="813"/>
      <c r="DU38" s="814"/>
      <c r="DV38" s="809"/>
      <c r="DW38" s="810"/>
      <c r="DX38" s="810"/>
      <c r="DY38" s="810"/>
      <c r="DZ38" s="815"/>
      <c r="EA38" s="230"/>
    </row>
    <row r="39" spans="1:131" ht="26.25" customHeight="1" x14ac:dyDescent="0.2">
      <c r="A39" s="242">
        <v>12</v>
      </c>
      <c r="B39" s="816"/>
      <c r="C39" s="817"/>
      <c r="D39" s="817"/>
      <c r="E39" s="817"/>
      <c r="F39" s="817"/>
      <c r="G39" s="817"/>
      <c r="H39" s="817"/>
      <c r="I39" s="817"/>
      <c r="J39" s="817"/>
      <c r="K39" s="817"/>
      <c r="L39" s="817"/>
      <c r="M39" s="817"/>
      <c r="N39" s="817"/>
      <c r="O39" s="817"/>
      <c r="P39" s="818"/>
      <c r="Q39" s="819"/>
      <c r="R39" s="820"/>
      <c r="S39" s="820"/>
      <c r="T39" s="820"/>
      <c r="U39" s="820"/>
      <c r="V39" s="820"/>
      <c r="W39" s="820"/>
      <c r="X39" s="820"/>
      <c r="Y39" s="820"/>
      <c r="Z39" s="820"/>
      <c r="AA39" s="820"/>
      <c r="AB39" s="820"/>
      <c r="AC39" s="820"/>
      <c r="AD39" s="820"/>
      <c r="AE39" s="821"/>
      <c r="AF39" s="822"/>
      <c r="AG39" s="823"/>
      <c r="AH39" s="823"/>
      <c r="AI39" s="823"/>
      <c r="AJ39" s="824"/>
      <c r="AK39" s="870"/>
      <c r="AL39" s="866"/>
      <c r="AM39" s="866"/>
      <c r="AN39" s="866"/>
      <c r="AO39" s="866"/>
      <c r="AP39" s="866"/>
      <c r="AQ39" s="866"/>
      <c r="AR39" s="866"/>
      <c r="AS39" s="866"/>
      <c r="AT39" s="866"/>
      <c r="AU39" s="866"/>
      <c r="AV39" s="866"/>
      <c r="AW39" s="866"/>
      <c r="AX39" s="866"/>
      <c r="AY39" s="866"/>
      <c r="AZ39" s="867"/>
      <c r="BA39" s="867"/>
      <c r="BB39" s="867"/>
      <c r="BC39" s="867"/>
      <c r="BD39" s="867"/>
      <c r="BE39" s="868"/>
      <c r="BF39" s="868"/>
      <c r="BG39" s="868"/>
      <c r="BH39" s="868"/>
      <c r="BI39" s="869"/>
      <c r="BJ39" s="232"/>
      <c r="BK39" s="232"/>
      <c r="BL39" s="232"/>
      <c r="BM39" s="232"/>
      <c r="BN39" s="232"/>
      <c r="BO39" s="241"/>
      <c r="BP39" s="241"/>
      <c r="BQ39" s="238">
        <v>33</v>
      </c>
      <c r="BR39" s="239"/>
      <c r="BS39" s="809"/>
      <c r="BT39" s="810"/>
      <c r="BU39" s="810"/>
      <c r="BV39" s="810"/>
      <c r="BW39" s="810"/>
      <c r="BX39" s="810"/>
      <c r="BY39" s="810"/>
      <c r="BZ39" s="810"/>
      <c r="CA39" s="810"/>
      <c r="CB39" s="810"/>
      <c r="CC39" s="810"/>
      <c r="CD39" s="810"/>
      <c r="CE39" s="810"/>
      <c r="CF39" s="810"/>
      <c r="CG39" s="811"/>
      <c r="CH39" s="812"/>
      <c r="CI39" s="813"/>
      <c r="CJ39" s="813"/>
      <c r="CK39" s="813"/>
      <c r="CL39" s="814"/>
      <c r="CM39" s="812"/>
      <c r="CN39" s="813"/>
      <c r="CO39" s="813"/>
      <c r="CP39" s="813"/>
      <c r="CQ39" s="814"/>
      <c r="CR39" s="812"/>
      <c r="CS39" s="813"/>
      <c r="CT39" s="813"/>
      <c r="CU39" s="813"/>
      <c r="CV39" s="814"/>
      <c r="CW39" s="812"/>
      <c r="CX39" s="813"/>
      <c r="CY39" s="813"/>
      <c r="CZ39" s="813"/>
      <c r="DA39" s="814"/>
      <c r="DB39" s="812"/>
      <c r="DC39" s="813"/>
      <c r="DD39" s="813"/>
      <c r="DE39" s="813"/>
      <c r="DF39" s="814"/>
      <c r="DG39" s="812"/>
      <c r="DH39" s="813"/>
      <c r="DI39" s="813"/>
      <c r="DJ39" s="813"/>
      <c r="DK39" s="814"/>
      <c r="DL39" s="812"/>
      <c r="DM39" s="813"/>
      <c r="DN39" s="813"/>
      <c r="DO39" s="813"/>
      <c r="DP39" s="814"/>
      <c r="DQ39" s="812"/>
      <c r="DR39" s="813"/>
      <c r="DS39" s="813"/>
      <c r="DT39" s="813"/>
      <c r="DU39" s="814"/>
      <c r="DV39" s="809"/>
      <c r="DW39" s="810"/>
      <c r="DX39" s="810"/>
      <c r="DY39" s="810"/>
      <c r="DZ39" s="815"/>
      <c r="EA39" s="230"/>
    </row>
    <row r="40" spans="1:131" ht="26.25" customHeight="1" x14ac:dyDescent="0.2">
      <c r="A40" s="238">
        <v>13</v>
      </c>
      <c r="B40" s="816"/>
      <c r="C40" s="817"/>
      <c r="D40" s="817"/>
      <c r="E40" s="817"/>
      <c r="F40" s="817"/>
      <c r="G40" s="817"/>
      <c r="H40" s="817"/>
      <c r="I40" s="817"/>
      <c r="J40" s="817"/>
      <c r="K40" s="817"/>
      <c r="L40" s="817"/>
      <c r="M40" s="817"/>
      <c r="N40" s="817"/>
      <c r="O40" s="817"/>
      <c r="P40" s="818"/>
      <c r="Q40" s="819"/>
      <c r="R40" s="820"/>
      <c r="S40" s="820"/>
      <c r="T40" s="820"/>
      <c r="U40" s="820"/>
      <c r="V40" s="820"/>
      <c r="W40" s="820"/>
      <c r="X40" s="820"/>
      <c r="Y40" s="820"/>
      <c r="Z40" s="820"/>
      <c r="AA40" s="820"/>
      <c r="AB40" s="820"/>
      <c r="AC40" s="820"/>
      <c r="AD40" s="820"/>
      <c r="AE40" s="821"/>
      <c r="AF40" s="822"/>
      <c r="AG40" s="823"/>
      <c r="AH40" s="823"/>
      <c r="AI40" s="823"/>
      <c r="AJ40" s="824"/>
      <c r="AK40" s="870"/>
      <c r="AL40" s="866"/>
      <c r="AM40" s="866"/>
      <c r="AN40" s="866"/>
      <c r="AO40" s="866"/>
      <c r="AP40" s="866"/>
      <c r="AQ40" s="866"/>
      <c r="AR40" s="866"/>
      <c r="AS40" s="866"/>
      <c r="AT40" s="866"/>
      <c r="AU40" s="866"/>
      <c r="AV40" s="866"/>
      <c r="AW40" s="866"/>
      <c r="AX40" s="866"/>
      <c r="AY40" s="866"/>
      <c r="AZ40" s="867"/>
      <c r="BA40" s="867"/>
      <c r="BB40" s="867"/>
      <c r="BC40" s="867"/>
      <c r="BD40" s="867"/>
      <c r="BE40" s="868"/>
      <c r="BF40" s="868"/>
      <c r="BG40" s="868"/>
      <c r="BH40" s="868"/>
      <c r="BI40" s="869"/>
      <c r="BJ40" s="232"/>
      <c r="BK40" s="232"/>
      <c r="BL40" s="232"/>
      <c r="BM40" s="232"/>
      <c r="BN40" s="232"/>
      <c r="BO40" s="241"/>
      <c r="BP40" s="241"/>
      <c r="BQ40" s="238">
        <v>34</v>
      </c>
      <c r="BR40" s="239"/>
      <c r="BS40" s="809"/>
      <c r="BT40" s="810"/>
      <c r="BU40" s="810"/>
      <c r="BV40" s="810"/>
      <c r="BW40" s="810"/>
      <c r="BX40" s="810"/>
      <c r="BY40" s="810"/>
      <c r="BZ40" s="810"/>
      <c r="CA40" s="810"/>
      <c r="CB40" s="810"/>
      <c r="CC40" s="810"/>
      <c r="CD40" s="810"/>
      <c r="CE40" s="810"/>
      <c r="CF40" s="810"/>
      <c r="CG40" s="811"/>
      <c r="CH40" s="812"/>
      <c r="CI40" s="813"/>
      <c r="CJ40" s="813"/>
      <c r="CK40" s="813"/>
      <c r="CL40" s="814"/>
      <c r="CM40" s="812"/>
      <c r="CN40" s="813"/>
      <c r="CO40" s="813"/>
      <c r="CP40" s="813"/>
      <c r="CQ40" s="814"/>
      <c r="CR40" s="812"/>
      <c r="CS40" s="813"/>
      <c r="CT40" s="813"/>
      <c r="CU40" s="813"/>
      <c r="CV40" s="814"/>
      <c r="CW40" s="812"/>
      <c r="CX40" s="813"/>
      <c r="CY40" s="813"/>
      <c r="CZ40" s="813"/>
      <c r="DA40" s="814"/>
      <c r="DB40" s="812"/>
      <c r="DC40" s="813"/>
      <c r="DD40" s="813"/>
      <c r="DE40" s="813"/>
      <c r="DF40" s="814"/>
      <c r="DG40" s="812"/>
      <c r="DH40" s="813"/>
      <c r="DI40" s="813"/>
      <c r="DJ40" s="813"/>
      <c r="DK40" s="814"/>
      <c r="DL40" s="812"/>
      <c r="DM40" s="813"/>
      <c r="DN40" s="813"/>
      <c r="DO40" s="813"/>
      <c r="DP40" s="814"/>
      <c r="DQ40" s="812"/>
      <c r="DR40" s="813"/>
      <c r="DS40" s="813"/>
      <c r="DT40" s="813"/>
      <c r="DU40" s="814"/>
      <c r="DV40" s="809"/>
      <c r="DW40" s="810"/>
      <c r="DX40" s="810"/>
      <c r="DY40" s="810"/>
      <c r="DZ40" s="815"/>
      <c r="EA40" s="230"/>
    </row>
    <row r="41" spans="1:131" ht="26.25" customHeight="1" x14ac:dyDescent="0.2">
      <c r="A41" s="238">
        <v>14</v>
      </c>
      <c r="B41" s="816"/>
      <c r="C41" s="817"/>
      <c r="D41" s="817"/>
      <c r="E41" s="817"/>
      <c r="F41" s="817"/>
      <c r="G41" s="817"/>
      <c r="H41" s="817"/>
      <c r="I41" s="817"/>
      <c r="J41" s="817"/>
      <c r="K41" s="817"/>
      <c r="L41" s="817"/>
      <c r="M41" s="817"/>
      <c r="N41" s="817"/>
      <c r="O41" s="817"/>
      <c r="P41" s="818"/>
      <c r="Q41" s="819"/>
      <c r="R41" s="820"/>
      <c r="S41" s="820"/>
      <c r="T41" s="820"/>
      <c r="U41" s="820"/>
      <c r="V41" s="820"/>
      <c r="W41" s="820"/>
      <c r="X41" s="820"/>
      <c r="Y41" s="820"/>
      <c r="Z41" s="820"/>
      <c r="AA41" s="820"/>
      <c r="AB41" s="820"/>
      <c r="AC41" s="820"/>
      <c r="AD41" s="820"/>
      <c r="AE41" s="821"/>
      <c r="AF41" s="822"/>
      <c r="AG41" s="823"/>
      <c r="AH41" s="823"/>
      <c r="AI41" s="823"/>
      <c r="AJ41" s="824"/>
      <c r="AK41" s="870"/>
      <c r="AL41" s="866"/>
      <c r="AM41" s="866"/>
      <c r="AN41" s="866"/>
      <c r="AO41" s="866"/>
      <c r="AP41" s="866"/>
      <c r="AQ41" s="866"/>
      <c r="AR41" s="866"/>
      <c r="AS41" s="866"/>
      <c r="AT41" s="866"/>
      <c r="AU41" s="866"/>
      <c r="AV41" s="866"/>
      <c r="AW41" s="866"/>
      <c r="AX41" s="866"/>
      <c r="AY41" s="866"/>
      <c r="AZ41" s="867"/>
      <c r="BA41" s="867"/>
      <c r="BB41" s="867"/>
      <c r="BC41" s="867"/>
      <c r="BD41" s="867"/>
      <c r="BE41" s="868"/>
      <c r="BF41" s="868"/>
      <c r="BG41" s="868"/>
      <c r="BH41" s="868"/>
      <c r="BI41" s="869"/>
      <c r="BJ41" s="232"/>
      <c r="BK41" s="232"/>
      <c r="BL41" s="232"/>
      <c r="BM41" s="232"/>
      <c r="BN41" s="232"/>
      <c r="BO41" s="241"/>
      <c r="BP41" s="241"/>
      <c r="BQ41" s="238">
        <v>35</v>
      </c>
      <c r="BR41" s="239"/>
      <c r="BS41" s="809"/>
      <c r="BT41" s="810"/>
      <c r="BU41" s="810"/>
      <c r="BV41" s="810"/>
      <c r="BW41" s="810"/>
      <c r="BX41" s="810"/>
      <c r="BY41" s="810"/>
      <c r="BZ41" s="810"/>
      <c r="CA41" s="810"/>
      <c r="CB41" s="810"/>
      <c r="CC41" s="810"/>
      <c r="CD41" s="810"/>
      <c r="CE41" s="810"/>
      <c r="CF41" s="810"/>
      <c r="CG41" s="811"/>
      <c r="CH41" s="812"/>
      <c r="CI41" s="813"/>
      <c r="CJ41" s="813"/>
      <c r="CK41" s="813"/>
      <c r="CL41" s="814"/>
      <c r="CM41" s="812"/>
      <c r="CN41" s="813"/>
      <c r="CO41" s="813"/>
      <c r="CP41" s="813"/>
      <c r="CQ41" s="814"/>
      <c r="CR41" s="812"/>
      <c r="CS41" s="813"/>
      <c r="CT41" s="813"/>
      <c r="CU41" s="813"/>
      <c r="CV41" s="814"/>
      <c r="CW41" s="812"/>
      <c r="CX41" s="813"/>
      <c r="CY41" s="813"/>
      <c r="CZ41" s="813"/>
      <c r="DA41" s="814"/>
      <c r="DB41" s="812"/>
      <c r="DC41" s="813"/>
      <c r="DD41" s="813"/>
      <c r="DE41" s="813"/>
      <c r="DF41" s="814"/>
      <c r="DG41" s="812"/>
      <c r="DH41" s="813"/>
      <c r="DI41" s="813"/>
      <c r="DJ41" s="813"/>
      <c r="DK41" s="814"/>
      <c r="DL41" s="812"/>
      <c r="DM41" s="813"/>
      <c r="DN41" s="813"/>
      <c r="DO41" s="813"/>
      <c r="DP41" s="814"/>
      <c r="DQ41" s="812"/>
      <c r="DR41" s="813"/>
      <c r="DS41" s="813"/>
      <c r="DT41" s="813"/>
      <c r="DU41" s="814"/>
      <c r="DV41" s="809"/>
      <c r="DW41" s="810"/>
      <c r="DX41" s="810"/>
      <c r="DY41" s="810"/>
      <c r="DZ41" s="815"/>
      <c r="EA41" s="230"/>
    </row>
    <row r="42" spans="1:131" ht="26.25" customHeight="1" x14ac:dyDescent="0.2">
      <c r="A42" s="238">
        <v>15</v>
      </c>
      <c r="B42" s="816"/>
      <c r="C42" s="817"/>
      <c r="D42" s="817"/>
      <c r="E42" s="817"/>
      <c r="F42" s="817"/>
      <c r="G42" s="817"/>
      <c r="H42" s="817"/>
      <c r="I42" s="817"/>
      <c r="J42" s="817"/>
      <c r="K42" s="817"/>
      <c r="L42" s="817"/>
      <c r="M42" s="817"/>
      <c r="N42" s="817"/>
      <c r="O42" s="817"/>
      <c r="P42" s="818"/>
      <c r="Q42" s="819"/>
      <c r="R42" s="820"/>
      <c r="S42" s="820"/>
      <c r="T42" s="820"/>
      <c r="U42" s="820"/>
      <c r="V42" s="820"/>
      <c r="W42" s="820"/>
      <c r="X42" s="820"/>
      <c r="Y42" s="820"/>
      <c r="Z42" s="820"/>
      <c r="AA42" s="820"/>
      <c r="AB42" s="820"/>
      <c r="AC42" s="820"/>
      <c r="AD42" s="820"/>
      <c r="AE42" s="821"/>
      <c r="AF42" s="822"/>
      <c r="AG42" s="823"/>
      <c r="AH42" s="823"/>
      <c r="AI42" s="823"/>
      <c r="AJ42" s="824"/>
      <c r="AK42" s="870"/>
      <c r="AL42" s="866"/>
      <c r="AM42" s="866"/>
      <c r="AN42" s="866"/>
      <c r="AO42" s="866"/>
      <c r="AP42" s="866"/>
      <c r="AQ42" s="866"/>
      <c r="AR42" s="866"/>
      <c r="AS42" s="866"/>
      <c r="AT42" s="866"/>
      <c r="AU42" s="866"/>
      <c r="AV42" s="866"/>
      <c r="AW42" s="866"/>
      <c r="AX42" s="866"/>
      <c r="AY42" s="866"/>
      <c r="AZ42" s="867"/>
      <c r="BA42" s="867"/>
      <c r="BB42" s="867"/>
      <c r="BC42" s="867"/>
      <c r="BD42" s="867"/>
      <c r="BE42" s="868"/>
      <c r="BF42" s="868"/>
      <c r="BG42" s="868"/>
      <c r="BH42" s="868"/>
      <c r="BI42" s="869"/>
      <c r="BJ42" s="232"/>
      <c r="BK42" s="232"/>
      <c r="BL42" s="232"/>
      <c r="BM42" s="232"/>
      <c r="BN42" s="232"/>
      <c r="BO42" s="241"/>
      <c r="BP42" s="241"/>
      <c r="BQ42" s="238">
        <v>36</v>
      </c>
      <c r="BR42" s="239"/>
      <c r="BS42" s="809"/>
      <c r="BT42" s="810"/>
      <c r="BU42" s="810"/>
      <c r="BV42" s="810"/>
      <c r="BW42" s="810"/>
      <c r="BX42" s="810"/>
      <c r="BY42" s="810"/>
      <c r="BZ42" s="810"/>
      <c r="CA42" s="810"/>
      <c r="CB42" s="810"/>
      <c r="CC42" s="810"/>
      <c r="CD42" s="810"/>
      <c r="CE42" s="810"/>
      <c r="CF42" s="810"/>
      <c r="CG42" s="811"/>
      <c r="CH42" s="812"/>
      <c r="CI42" s="813"/>
      <c r="CJ42" s="813"/>
      <c r="CK42" s="813"/>
      <c r="CL42" s="814"/>
      <c r="CM42" s="812"/>
      <c r="CN42" s="813"/>
      <c r="CO42" s="813"/>
      <c r="CP42" s="813"/>
      <c r="CQ42" s="814"/>
      <c r="CR42" s="812"/>
      <c r="CS42" s="813"/>
      <c r="CT42" s="813"/>
      <c r="CU42" s="813"/>
      <c r="CV42" s="814"/>
      <c r="CW42" s="812"/>
      <c r="CX42" s="813"/>
      <c r="CY42" s="813"/>
      <c r="CZ42" s="813"/>
      <c r="DA42" s="814"/>
      <c r="DB42" s="812"/>
      <c r="DC42" s="813"/>
      <c r="DD42" s="813"/>
      <c r="DE42" s="813"/>
      <c r="DF42" s="814"/>
      <c r="DG42" s="812"/>
      <c r="DH42" s="813"/>
      <c r="DI42" s="813"/>
      <c r="DJ42" s="813"/>
      <c r="DK42" s="814"/>
      <c r="DL42" s="812"/>
      <c r="DM42" s="813"/>
      <c r="DN42" s="813"/>
      <c r="DO42" s="813"/>
      <c r="DP42" s="814"/>
      <c r="DQ42" s="812"/>
      <c r="DR42" s="813"/>
      <c r="DS42" s="813"/>
      <c r="DT42" s="813"/>
      <c r="DU42" s="814"/>
      <c r="DV42" s="809"/>
      <c r="DW42" s="810"/>
      <c r="DX42" s="810"/>
      <c r="DY42" s="810"/>
      <c r="DZ42" s="815"/>
      <c r="EA42" s="230"/>
    </row>
    <row r="43" spans="1:131" ht="26.25" customHeight="1" x14ac:dyDescent="0.2">
      <c r="A43" s="238">
        <v>16</v>
      </c>
      <c r="B43" s="816"/>
      <c r="C43" s="817"/>
      <c r="D43" s="817"/>
      <c r="E43" s="817"/>
      <c r="F43" s="817"/>
      <c r="G43" s="817"/>
      <c r="H43" s="817"/>
      <c r="I43" s="817"/>
      <c r="J43" s="817"/>
      <c r="K43" s="817"/>
      <c r="L43" s="817"/>
      <c r="M43" s="817"/>
      <c r="N43" s="817"/>
      <c r="O43" s="817"/>
      <c r="P43" s="818"/>
      <c r="Q43" s="819"/>
      <c r="R43" s="820"/>
      <c r="S43" s="820"/>
      <c r="T43" s="820"/>
      <c r="U43" s="820"/>
      <c r="V43" s="820"/>
      <c r="W43" s="820"/>
      <c r="X43" s="820"/>
      <c r="Y43" s="820"/>
      <c r="Z43" s="820"/>
      <c r="AA43" s="820"/>
      <c r="AB43" s="820"/>
      <c r="AC43" s="820"/>
      <c r="AD43" s="820"/>
      <c r="AE43" s="821"/>
      <c r="AF43" s="822"/>
      <c r="AG43" s="823"/>
      <c r="AH43" s="823"/>
      <c r="AI43" s="823"/>
      <c r="AJ43" s="824"/>
      <c r="AK43" s="870"/>
      <c r="AL43" s="866"/>
      <c r="AM43" s="866"/>
      <c r="AN43" s="866"/>
      <c r="AO43" s="866"/>
      <c r="AP43" s="866"/>
      <c r="AQ43" s="866"/>
      <c r="AR43" s="866"/>
      <c r="AS43" s="866"/>
      <c r="AT43" s="866"/>
      <c r="AU43" s="866"/>
      <c r="AV43" s="866"/>
      <c r="AW43" s="866"/>
      <c r="AX43" s="866"/>
      <c r="AY43" s="866"/>
      <c r="AZ43" s="867"/>
      <c r="BA43" s="867"/>
      <c r="BB43" s="867"/>
      <c r="BC43" s="867"/>
      <c r="BD43" s="867"/>
      <c r="BE43" s="868"/>
      <c r="BF43" s="868"/>
      <c r="BG43" s="868"/>
      <c r="BH43" s="868"/>
      <c r="BI43" s="869"/>
      <c r="BJ43" s="232"/>
      <c r="BK43" s="232"/>
      <c r="BL43" s="232"/>
      <c r="BM43" s="232"/>
      <c r="BN43" s="232"/>
      <c r="BO43" s="241"/>
      <c r="BP43" s="241"/>
      <c r="BQ43" s="238">
        <v>37</v>
      </c>
      <c r="BR43" s="239"/>
      <c r="BS43" s="809"/>
      <c r="BT43" s="810"/>
      <c r="BU43" s="810"/>
      <c r="BV43" s="810"/>
      <c r="BW43" s="810"/>
      <c r="BX43" s="810"/>
      <c r="BY43" s="810"/>
      <c r="BZ43" s="810"/>
      <c r="CA43" s="810"/>
      <c r="CB43" s="810"/>
      <c r="CC43" s="810"/>
      <c r="CD43" s="810"/>
      <c r="CE43" s="810"/>
      <c r="CF43" s="810"/>
      <c r="CG43" s="811"/>
      <c r="CH43" s="812"/>
      <c r="CI43" s="813"/>
      <c r="CJ43" s="813"/>
      <c r="CK43" s="813"/>
      <c r="CL43" s="814"/>
      <c r="CM43" s="812"/>
      <c r="CN43" s="813"/>
      <c r="CO43" s="813"/>
      <c r="CP43" s="813"/>
      <c r="CQ43" s="814"/>
      <c r="CR43" s="812"/>
      <c r="CS43" s="813"/>
      <c r="CT43" s="813"/>
      <c r="CU43" s="813"/>
      <c r="CV43" s="814"/>
      <c r="CW43" s="812"/>
      <c r="CX43" s="813"/>
      <c r="CY43" s="813"/>
      <c r="CZ43" s="813"/>
      <c r="DA43" s="814"/>
      <c r="DB43" s="812"/>
      <c r="DC43" s="813"/>
      <c r="DD43" s="813"/>
      <c r="DE43" s="813"/>
      <c r="DF43" s="814"/>
      <c r="DG43" s="812"/>
      <c r="DH43" s="813"/>
      <c r="DI43" s="813"/>
      <c r="DJ43" s="813"/>
      <c r="DK43" s="814"/>
      <c r="DL43" s="812"/>
      <c r="DM43" s="813"/>
      <c r="DN43" s="813"/>
      <c r="DO43" s="813"/>
      <c r="DP43" s="814"/>
      <c r="DQ43" s="812"/>
      <c r="DR43" s="813"/>
      <c r="DS43" s="813"/>
      <c r="DT43" s="813"/>
      <c r="DU43" s="814"/>
      <c r="DV43" s="809"/>
      <c r="DW43" s="810"/>
      <c r="DX43" s="810"/>
      <c r="DY43" s="810"/>
      <c r="DZ43" s="815"/>
      <c r="EA43" s="230"/>
    </row>
    <row r="44" spans="1:131" ht="26.25" customHeight="1" x14ac:dyDescent="0.2">
      <c r="A44" s="238">
        <v>17</v>
      </c>
      <c r="B44" s="816"/>
      <c r="C44" s="817"/>
      <c r="D44" s="817"/>
      <c r="E44" s="817"/>
      <c r="F44" s="817"/>
      <c r="G44" s="817"/>
      <c r="H44" s="817"/>
      <c r="I44" s="817"/>
      <c r="J44" s="817"/>
      <c r="K44" s="817"/>
      <c r="L44" s="817"/>
      <c r="M44" s="817"/>
      <c r="N44" s="817"/>
      <c r="O44" s="817"/>
      <c r="P44" s="818"/>
      <c r="Q44" s="819"/>
      <c r="R44" s="820"/>
      <c r="S44" s="820"/>
      <c r="T44" s="820"/>
      <c r="U44" s="820"/>
      <c r="V44" s="820"/>
      <c r="W44" s="820"/>
      <c r="X44" s="820"/>
      <c r="Y44" s="820"/>
      <c r="Z44" s="820"/>
      <c r="AA44" s="820"/>
      <c r="AB44" s="820"/>
      <c r="AC44" s="820"/>
      <c r="AD44" s="820"/>
      <c r="AE44" s="821"/>
      <c r="AF44" s="822"/>
      <c r="AG44" s="823"/>
      <c r="AH44" s="823"/>
      <c r="AI44" s="823"/>
      <c r="AJ44" s="824"/>
      <c r="AK44" s="870"/>
      <c r="AL44" s="866"/>
      <c r="AM44" s="866"/>
      <c r="AN44" s="866"/>
      <c r="AO44" s="866"/>
      <c r="AP44" s="866"/>
      <c r="AQ44" s="866"/>
      <c r="AR44" s="866"/>
      <c r="AS44" s="866"/>
      <c r="AT44" s="866"/>
      <c r="AU44" s="866"/>
      <c r="AV44" s="866"/>
      <c r="AW44" s="866"/>
      <c r="AX44" s="866"/>
      <c r="AY44" s="866"/>
      <c r="AZ44" s="867"/>
      <c r="BA44" s="867"/>
      <c r="BB44" s="867"/>
      <c r="BC44" s="867"/>
      <c r="BD44" s="867"/>
      <c r="BE44" s="868"/>
      <c r="BF44" s="868"/>
      <c r="BG44" s="868"/>
      <c r="BH44" s="868"/>
      <c r="BI44" s="869"/>
      <c r="BJ44" s="232"/>
      <c r="BK44" s="232"/>
      <c r="BL44" s="232"/>
      <c r="BM44" s="232"/>
      <c r="BN44" s="232"/>
      <c r="BO44" s="241"/>
      <c r="BP44" s="241"/>
      <c r="BQ44" s="238">
        <v>38</v>
      </c>
      <c r="BR44" s="239"/>
      <c r="BS44" s="809"/>
      <c r="BT44" s="810"/>
      <c r="BU44" s="810"/>
      <c r="BV44" s="810"/>
      <c r="BW44" s="810"/>
      <c r="BX44" s="810"/>
      <c r="BY44" s="810"/>
      <c r="BZ44" s="810"/>
      <c r="CA44" s="810"/>
      <c r="CB44" s="810"/>
      <c r="CC44" s="810"/>
      <c r="CD44" s="810"/>
      <c r="CE44" s="810"/>
      <c r="CF44" s="810"/>
      <c r="CG44" s="811"/>
      <c r="CH44" s="812"/>
      <c r="CI44" s="813"/>
      <c r="CJ44" s="813"/>
      <c r="CK44" s="813"/>
      <c r="CL44" s="814"/>
      <c r="CM44" s="812"/>
      <c r="CN44" s="813"/>
      <c r="CO44" s="813"/>
      <c r="CP44" s="813"/>
      <c r="CQ44" s="814"/>
      <c r="CR44" s="812"/>
      <c r="CS44" s="813"/>
      <c r="CT44" s="813"/>
      <c r="CU44" s="813"/>
      <c r="CV44" s="814"/>
      <c r="CW44" s="812"/>
      <c r="CX44" s="813"/>
      <c r="CY44" s="813"/>
      <c r="CZ44" s="813"/>
      <c r="DA44" s="814"/>
      <c r="DB44" s="812"/>
      <c r="DC44" s="813"/>
      <c r="DD44" s="813"/>
      <c r="DE44" s="813"/>
      <c r="DF44" s="814"/>
      <c r="DG44" s="812"/>
      <c r="DH44" s="813"/>
      <c r="DI44" s="813"/>
      <c r="DJ44" s="813"/>
      <c r="DK44" s="814"/>
      <c r="DL44" s="812"/>
      <c r="DM44" s="813"/>
      <c r="DN44" s="813"/>
      <c r="DO44" s="813"/>
      <c r="DP44" s="814"/>
      <c r="DQ44" s="812"/>
      <c r="DR44" s="813"/>
      <c r="DS44" s="813"/>
      <c r="DT44" s="813"/>
      <c r="DU44" s="814"/>
      <c r="DV44" s="809"/>
      <c r="DW44" s="810"/>
      <c r="DX44" s="810"/>
      <c r="DY44" s="810"/>
      <c r="DZ44" s="815"/>
      <c r="EA44" s="230"/>
    </row>
    <row r="45" spans="1:131" ht="26.25" customHeight="1" x14ac:dyDescent="0.2">
      <c r="A45" s="238">
        <v>18</v>
      </c>
      <c r="B45" s="816"/>
      <c r="C45" s="817"/>
      <c r="D45" s="817"/>
      <c r="E45" s="817"/>
      <c r="F45" s="817"/>
      <c r="G45" s="817"/>
      <c r="H45" s="817"/>
      <c r="I45" s="817"/>
      <c r="J45" s="817"/>
      <c r="K45" s="817"/>
      <c r="L45" s="817"/>
      <c r="M45" s="817"/>
      <c r="N45" s="817"/>
      <c r="O45" s="817"/>
      <c r="P45" s="818"/>
      <c r="Q45" s="819"/>
      <c r="R45" s="820"/>
      <c r="S45" s="820"/>
      <c r="T45" s="820"/>
      <c r="U45" s="820"/>
      <c r="V45" s="820"/>
      <c r="W45" s="820"/>
      <c r="X45" s="820"/>
      <c r="Y45" s="820"/>
      <c r="Z45" s="820"/>
      <c r="AA45" s="820"/>
      <c r="AB45" s="820"/>
      <c r="AC45" s="820"/>
      <c r="AD45" s="820"/>
      <c r="AE45" s="821"/>
      <c r="AF45" s="822"/>
      <c r="AG45" s="823"/>
      <c r="AH45" s="823"/>
      <c r="AI45" s="823"/>
      <c r="AJ45" s="824"/>
      <c r="AK45" s="870"/>
      <c r="AL45" s="866"/>
      <c r="AM45" s="866"/>
      <c r="AN45" s="866"/>
      <c r="AO45" s="866"/>
      <c r="AP45" s="866"/>
      <c r="AQ45" s="866"/>
      <c r="AR45" s="866"/>
      <c r="AS45" s="866"/>
      <c r="AT45" s="866"/>
      <c r="AU45" s="866"/>
      <c r="AV45" s="866"/>
      <c r="AW45" s="866"/>
      <c r="AX45" s="866"/>
      <c r="AY45" s="866"/>
      <c r="AZ45" s="867"/>
      <c r="BA45" s="867"/>
      <c r="BB45" s="867"/>
      <c r="BC45" s="867"/>
      <c r="BD45" s="867"/>
      <c r="BE45" s="868"/>
      <c r="BF45" s="868"/>
      <c r="BG45" s="868"/>
      <c r="BH45" s="868"/>
      <c r="BI45" s="869"/>
      <c r="BJ45" s="232"/>
      <c r="BK45" s="232"/>
      <c r="BL45" s="232"/>
      <c r="BM45" s="232"/>
      <c r="BN45" s="232"/>
      <c r="BO45" s="241"/>
      <c r="BP45" s="241"/>
      <c r="BQ45" s="238">
        <v>39</v>
      </c>
      <c r="BR45" s="239"/>
      <c r="BS45" s="809"/>
      <c r="BT45" s="810"/>
      <c r="BU45" s="810"/>
      <c r="BV45" s="810"/>
      <c r="BW45" s="810"/>
      <c r="BX45" s="810"/>
      <c r="BY45" s="810"/>
      <c r="BZ45" s="810"/>
      <c r="CA45" s="810"/>
      <c r="CB45" s="810"/>
      <c r="CC45" s="810"/>
      <c r="CD45" s="810"/>
      <c r="CE45" s="810"/>
      <c r="CF45" s="810"/>
      <c r="CG45" s="811"/>
      <c r="CH45" s="812"/>
      <c r="CI45" s="813"/>
      <c r="CJ45" s="813"/>
      <c r="CK45" s="813"/>
      <c r="CL45" s="814"/>
      <c r="CM45" s="812"/>
      <c r="CN45" s="813"/>
      <c r="CO45" s="813"/>
      <c r="CP45" s="813"/>
      <c r="CQ45" s="814"/>
      <c r="CR45" s="812"/>
      <c r="CS45" s="813"/>
      <c r="CT45" s="813"/>
      <c r="CU45" s="813"/>
      <c r="CV45" s="814"/>
      <c r="CW45" s="812"/>
      <c r="CX45" s="813"/>
      <c r="CY45" s="813"/>
      <c r="CZ45" s="813"/>
      <c r="DA45" s="814"/>
      <c r="DB45" s="812"/>
      <c r="DC45" s="813"/>
      <c r="DD45" s="813"/>
      <c r="DE45" s="813"/>
      <c r="DF45" s="814"/>
      <c r="DG45" s="812"/>
      <c r="DH45" s="813"/>
      <c r="DI45" s="813"/>
      <c r="DJ45" s="813"/>
      <c r="DK45" s="814"/>
      <c r="DL45" s="812"/>
      <c r="DM45" s="813"/>
      <c r="DN45" s="813"/>
      <c r="DO45" s="813"/>
      <c r="DP45" s="814"/>
      <c r="DQ45" s="812"/>
      <c r="DR45" s="813"/>
      <c r="DS45" s="813"/>
      <c r="DT45" s="813"/>
      <c r="DU45" s="814"/>
      <c r="DV45" s="809"/>
      <c r="DW45" s="810"/>
      <c r="DX45" s="810"/>
      <c r="DY45" s="810"/>
      <c r="DZ45" s="815"/>
      <c r="EA45" s="230"/>
    </row>
    <row r="46" spans="1:131" ht="26.25" customHeight="1" x14ac:dyDescent="0.2">
      <c r="A46" s="238">
        <v>19</v>
      </c>
      <c r="B46" s="816"/>
      <c r="C46" s="817"/>
      <c r="D46" s="817"/>
      <c r="E46" s="817"/>
      <c r="F46" s="817"/>
      <c r="G46" s="817"/>
      <c r="H46" s="817"/>
      <c r="I46" s="817"/>
      <c r="J46" s="817"/>
      <c r="K46" s="817"/>
      <c r="L46" s="817"/>
      <c r="M46" s="817"/>
      <c r="N46" s="817"/>
      <c r="O46" s="817"/>
      <c r="P46" s="818"/>
      <c r="Q46" s="819"/>
      <c r="R46" s="820"/>
      <c r="S46" s="820"/>
      <c r="T46" s="820"/>
      <c r="U46" s="820"/>
      <c r="V46" s="820"/>
      <c r="W46" s="820"/>
      <c r="X46" s="820"/>
      <c r="Y46" s="820"/>
      <c r="Z46" s="820"/>
      <c r="AA46" s="820"/>
      <c r="AB46" s="820"/>
      <c r="AC46" s="820"/>
      <c r="AD46" s="820"/>
      <c r="AE46" s="821"/>
      <c r="AF46" s="822"/>
      <c r="AG46" s="823"/>
      <c r="AH46" s="823"/>
      <c r="AI46" s="823"/>
      <c r="AJ46" s="824"/>
      <c r="AK46" s="870"/>
      <c r="AL46" s="866"/>
      <c r="AM46" s="866"/>
      <c r="AN46" s="866"/>
      <c r="AO46" s="866"/>
      <c r="AP46" s="866"/>
      <c r="AQ46" s="866"/>
      <c r="AR46" s="866"/>
      <c r="AS46" s="866"/>
      <c r="AT46" s="866"/>
      <c r="AU46" s="866"/>
      <c r="AV46" s="866"/>
      <c r="AW46" s="866"/>
      <c r="AX46" s="866"/>
      <c r="AY46" s="866"/>
      <c r="AZ46" s="867"/>
      <c r="BA46" s="867"/>
      <c r="BB46" s="867"/>
      <c r="BC46" s="867"/>
      <c r="BD46" s="867"/>
      <c r="BE46" s="868"/>
      <c r="BF46" s="868"/>
      <c r="BG46" s="868"/>
      <c r="BH46" s="868"/>
      <c r="BI46" s="869"/>
      <c r="BJ46" s="232"/>
      <c r="BK46" s="232"/>
      <c r="BL46" s="232"/>
      <c r="BM46" s="232"/>
      <c r="BN46" s="232"/>
      <c r="BO46" s="241"/>
      <c r="BP46" s="241"/>
      <c r="BQ46" s="238">
        <v>40</v>
      </c>
      <c r="BR46" s="239"/>
      <c r="BS46" s="809"/>
      <c r="BT46" s="810"/>
      <c r="BU46" s="810"/>
      <c r="BV46" s="810"/>
      <c r="BW46" s="810"/>
      <c r="BX46" s="810"/>
      <c r="BY46" s="810"/>
      <c r="BZ46" s="810"/>
      <c r="CA46" s="810"/>
      <c r="CB46" s="810"/>
      <c r="CC46" s="810"/>
      <c r="CD46" s="810"/>
      <c r="CE46" s="810"/>
      <c r="CF46" s="810"/>
      <c r="CG46" s="811"/>
      <c r="CH46" s="812"/>
      <c r="CI46" s="813"/>
      <c r="CJ46" s="813"/>
      <c r="CK46" s="813"/>
      <c r="CL46" s="814"/>
      <c r="CM46" s="812"/>
      <c r="CN46" s="813"/>
      <c r="CO46" s="813"/>
      <c r="CP46" s="813"/>
      <c r="CQ46" s="814"/>
      <c r="CR46" s="812"/>
      <c r="CS46" s="813"/>
      <c r="CT46" s="813"/>
      <c r="CU46" s="813"/>
      <c r="CV46" s="814"/>
      <c r="CW46" s="812"/>
      <c r="CX46" s="813"/>
      <c r="CY46" s="813"/>
      <c r="CZ46" s="813"/>
      <c r="DA46" s="814"/>
      <c r="DB46" s="812"/>
      <c r="DC46" s="813"/>
      <c r="DD46" s="813"/>
      <c r="DE46" s="813"/>
      <c r="DF46" s="814"/>
      <c r="DG46" s="812"/>
      <c r="DH46" s="813"/>
      <c r="DI46" s="813"/>
      <c r="DJ46" s="813"/>
      <c r="DK46" s="814"/>
      <c r="DL46" s="812"/>
      <c r="DM46" s="813"/>
      <c r="DN46" s="813"/>
      <c r="DO46" s="813"/>
      <c r="DP46" s="814"/>
      <c r="DQ46" s="812"/>
      <c r="DR46" s="813"/>
      <c r="DS46" s="813"/>
      <c r="DT46" s="813"/>
      <c r="DU46" s="814"/>
      <c r="DV46" s="809"/>
      <c r="DW46" s="810"/>
      <c r="DX46" s="810"/>
      <c r="DY46" s="810"/>
      <c r="DZ46" s="815"/>
      <c r="EA46" s="230"/>
    </row>
    <row r="47" spans="1:131" ht="26.25" customHeight="1" x14ac:dyDescent="0.2">
      <c r="A47" s="238">
        <v>20</v>
      </c>
      <c r="B47" s="816"/>
      <c r="C47" s="817"/>
      <c r="D47" s="817"/>
      <c r="E47" s="817"/>
      <c r="F47" s="817"/>
      <c r="G47" s="817"/>
      <c r="H47" s="817"/>
      <c r="I47" s="817"/>
      <c r="J47" s="817"/>
      <c r="K47" s="817"/>
      <c r="L47" s="817"/>
      <c r="M47" s="817"/>
      <c r="N47" s="817"/>
      <c r="O47" s="817"/>
      <c r="P47" s="818"/>
      <c r="Q47" s="819"/>
      <c r="R47" s="820"/>
      <c r="S47" s="820"/>
      <c r="T47" s="820"/>
      <c r="U47" s="820"/>
      <c r="V47" s="820"/>
      <c r="W47" s="820"/>
      <c r="X47" s="820"/>
      <c r="Y47" s="820"/>
      <c r="Z47" s="820"/>
      <c r="AA47" s="820"/>
      <c r="AB47" s="820"/>
      <c r="AC47" s="820"/>
      <c r="AD47" s="820"/>
      <c r="AE47" s="821"/>
      <c r="AF47" s="822"/>
      <c r="AG47" s="823"/>
      <c r="AH47" s="823"/>
      <c r="AI47" s="823"/>
      <c r="AJ47" s="824"/>
      <c r="AK47" s="870"/>
      <c r="AL47" s="866"/>
      <c r="AM47" s="866"/>
      <c r="AN47" s="866"/>
      <c r="AO47" s="866"/>
      <c r="AP47" s="866"/>
      <c r="AQ47" s="866"/>
      <c r="AR47" s="866"/>
      <c r="AS47" s="866"/>
      <c r="AT47" s="866"/>
      <c r="AU47" s="866"/>
      <c r="AV47" s="866"/>
      <c r="AW47" s="866"/>
      <c r="AX47" s="866"/>
      <c r="AY47" s="866"/>
      <c r="AZ47" s="867"/>
      <c r="BA47" s="867"/>
      <c r="BB47" s="867"/>
      <c r="BC47" s="867"/>
      <c r="BD47" s="867"/>
      <c r="BE47" s="868"/>
      <c r="BF47" s="868"/>
      <c r="BG47" s="868"/>
      <c r="BH47" s="868"/>
      <c r="BI47" s="869"/>
      <c r="BJ47" s="232"/>
      <c r="BK47" s="232"/>
      <c r="BL47" s="232"/>
      <c r="BM47" s="232"/>
      <c r="BN47" s="232"/>
      <c r="BO47" s="241"/>
      <c r="BP47" s="241"/>
      <c r="BQ47" s="238">
        <v>41</v>
      </c>
      <c r="BR47" s="239"/>
      <c r="BS47" s="809"/>
      <c r="BT47" s="810"/>
      <c r="BU47" s="810"/>
      <c r="BV47" s="810"/>
      <c r="BW47" s="810"/>
      <c r="BX47" s="810"/>
      <c r="BY47" s="810"/>
      <c r="BZ47" s="810"/>
      <c r="CA47" s="810"/>
      <c r="CB47" s="810"/>
      <c r="CC47" s="810"/>
      <c r="CD47" s="810"/>
      <c r="CE47" s="810"/>
      <c r="CF47" s="810"/>
      <c r="CG47" s="811"/>
      <c r="CH47" s="812"/>
      <c r="CI47" s="813"/>
      <c r="CJ47" s="813"/>
      <c r="CK47" s="813"/>
      <c r="CL47" s="814"/>
      <c r="CM47" s="812"/>
      <c r="CN47" s="813"/>
      <c r="CO47" s="813"/>
      <c r="CP47" s="813"/>
      <c r="CQ47" s="814"/>
      <c r="CR47" s="812"/>
      <c r="CS47" s="813"/>
      <c r="CT47" s="813"/>
      <c r="CU47" s="813"/>
      <c r="CV47" s="814"/>
      <c r="CW47" s="812"/>
      <c r="CX47" s="813"/>
      <c r="CY47" s="813"/>
      <c r="CZ47" s="813"/>
      <c r="DA47" s="814"/>
      <c r="DB47" s="812"/>
      <c r="DC47" s="813"/>
      <c r="DD47" s="813"/>
      <c r="DE47" s="813"/>
      <c r="DF47" s="814"/>
      <c r="DG47" s="812"/>
      <c r="DH47" s="813"/>
      <c r="DI47" s="813"/>
      <c r="DJ47" s="813"/>
      <c r="DK47" s="814"/>
      <c r="DL47" s="812"/>
      <c r="DM47" s="813"/>
      <c r="DN47" s="813"/>
      <c r="DO47" s="813"/>
      <c r="DP47" s="814"/>
      <c r="DQ47" s="812"/>
      <c r="DR47" s="813"/>
      <c r="DS47" s="813"/>
      <c r="DT47" s="813"/>
      <c r="DU47" s="814"/>
      <c r="DV47" s="809"/>
      <c r="DW47" s="810"/>
      <c r="DX47" s="810"/>
      <c r="DY47" s="810"/>
      <c r="DZ47" s="815"/>
      <c r="EA47" s="230"/>
    </row>
    <row r="48" spans="1:131" ht="26.25" customHeight="1" x14ac:dyDescent="0.2">
      <c r="A48" s="238">
        <v>21</v>
      </c>
      <c r="B48" s="816"/>
      <c r="C48" s="817"/>
      <c r="D48" s="817"/>
      <c r="E48" s="817"/>
      <c r="F48" s="817"/>
      <c r="G48" s="817"/>
      <c r="H48" s="817"/>
      <c r="I48" s="817"/>
      <c r="J48" s="817"/>
      <c r="K48" s="817"/>
      <c r="L48" s="817"/>
      <c r="M48" s="817"/>
      <c r="N48" s="817"/>
      <c r="O48" s="817"/>
      <c r="P48" s="818"/>
      <c r="Q48" s="819"/>
      <c r="R48" s="820"/>
      <c r="S48" s="820"/>
      <c r="T48" s="820"/>
      <c r="U48" s="820"/>
      <c r="V48" s="820"/>
      <c r="W48" s="820"/>
      <c r="X48" s="820"/>
      <c r="Y48" s="820"/>
      <c r="Z48" s="820"/>
      <c r="AA48" s="820"/>
      <c r="AB48" s="820"/>
      <c r="AC48" s="820"/>
      <c r="AD48" s="820"/>
      <c r="AE48" s="821"/>
      <c r="AF48" s="822"/>
      <c r="AG48" s="823"/>
      <c r="AH48" s="823"/>
      <c r="AI48" s="823"/>
      <c r="AJ48" s="824"/>
      <c r="AK48" s="870"/>
      <c r="AL48" s="866"/>
      <c r="AM48" s="866"/>
      <c r="AN48" s="866"/>
      <c r="AO48" s="866"/>
      <c r="AP48" s="866"/>
      <c r="AQ48" s="866"/>
      <c r="AR48" s="866"/>
      <c r="AS48" s="866"/>
      <c r="AT48" s="866"/>
      <c r="AU48" s="866"/>
      <c r="AV48" s="866"/>
      <c r="AW48" s="866"/>
      <c r="AX48" s="866"/>
      <c r="AY48" s="866"/>
      <c r="AZ48" s="867"/>
      <c r="BA48" s="867"/>
      <c r="BB48" s="867"/>
      <c r="BC48" s="867"/>
      <c r="BD48" s="867"/>
      <c r="BE48" s="868"/>
      <c r="BF48" s="868"/>
      <c r="BG48" s="868"/>
      <c r="BH48" s="868"/>
      <c r="BI48" s="869"/>
      <c r="BJ48" s="232"/>
      <c r="BK48" s="232"/>
      <c r="BL48" s="232"/>
      <c r="BM48" s="232"/>
      <c r="BN48" s="232"/>
      <c r="BO48" s="241"/>
      <c r="BP48" s="241"/>
      <c r="BQ48" s="238">
        <v>42</v>
      </c>
      <c r="BR48" s="239"/>
      <c r="BS48" s="809"/>
      <c r="BT48" s="810"/>
      <c r="BU48" s="810"/>
      <c r="BV48" s="810"/>
      <c r="BW48" s="810"/>
      <c r="BX48" s="810"/>
      <c r="BY48" s="810"/>
      <c r="BZ48" s="810"/>
      <c r="CA48" s="810"/>
      <c r="CB48" s="810"/>
      <c r="CC48" s="810"/>
      <c r="CD48" s="810"/>
      <c r="CE48" s="810"/>
      <c r="CF48" s="810"/>
      <c r="CG48" s="811"/>
      <c r="CH48" s="812"/>
      <c r="CI48" s="813"/>
      <c r="CJ48" s="813"/>
      <c r="CK48" s="813"/>
      <c r="CL48" s="814"/>
      <c r="CM48" s="812"/>
      <c r="CN48" s="813"/>
      <c r="CO48" s="813"/>
      <c r="CP48" s="813"/>
      <c r="CQ48" s="814"/>
      <c r="CR48" s="812"/>
      <c r="CS48" s="813"/>
      <c r="CT48" s="813"/>
      <c r="CU48" s="813"/>
      <c r="CV48" s="814"/>
      <c r="CW48" s="812"/>
      <c r="CX48" s="813"/>
      <c r="CY48" s="813"/>
      <c r="CZ48" s="813"/>
      <c r="DA48" s="814"/>
      <c r="DB48" s="812"/>
      <c r="DC48" s="813"/>
      <c r="DD48" s="813"/>
      <c r="DE48" s="813"/>
      <c r="DF48" s="814"/>
      <c r="DG48" s="812"/>
      <c r="DH48" s="813"/>
      <c r="DI48" s="813"/>
      <c r="DJ48" s="813"/>
      <c r="DK48" s="814"/>
      <c r="DL48" s="812"/>
      <c r="DM48" s="813"/>
      <c r="DN48" s="813"/>
      <c r="DO48" s="813"/>
      <c r="DP48" s="814"/>
      <c r="DQ48" s="812"/>
      <c r="DR48" s="813"/>
      <c r="DS48" s="813"/>
      <c r="DT48" s="813"/>
      <c r="DU48" s="814"/>
      <c r="DV48" s="809"/>
      <c r="DW48" s="810"/>
      <c r="DX48" s="810"/>
      <c r="DY48" s="810"/>
      <c r="DZ48" s="815"/>
      <c r="EA48" s="230"/>
    </row>
    <row r="49" spans="1:131" ht="26.25" customHeight="1" x14ac:dyDescent="0.2">
      <c r="A49" s="238">
        <v>22</v>
      </c>
      <c r="B49" s="816"/>
      <c r="C49" s="817"/>
      <c r="D49" s="817"/>
      <c r="E49" s="817"/>
      <c r="F49" s="817"/>
      <c r="G49" s="817"/>
      <c r="H49" s="817"/>
      <c r="I49" s="817"/>
      <c r="J49" s="817"/>
      <c r="K49" s="817"/>
      <c r="L49" s="817"/>
      <c r="M49" s="817"/>
      <c r="N49" s="817"/>
      <c r="O49" s="817"/>
      <c r="P49" s="818"/>
      <c r="Q49" s="819"/>
      <c r="R49" s="820"/>
      <c r="S49" s="820"/>
      <c r="T49" s="820"/>
      <c r="U49" s="820"/>
      <c r="V49" s="820"/>
      <c r="W49" s="820"/>
      <c r="X49" s="820"/>
      <c r="Y49" s="820"/>
      <c r="Z49" s="820"/>
      <c r="AA49" s="820"/>
      <c r="AB49" s="820"/>
      <c r="AC49" s="820"/>
      <c r="AD49" s="820"/>
      <c r="AE49" s="821"/>
      <c r="AF49" s="822"/>
      <c r="AG49" s="823"/>
      <c r="AH49" s="823"/>
      <c r="AI49" s="823"/>
      <c r="AJ49" s="824"/>
      <c r="AK49" s="870"/>
      <c r="AL49" s="866"/>
      <c r="AM49" s="866"/>
      <c r="AN49" s="866"/>
      <c r="AO49" s="866"/>
      <c r="AP49" s="866"/>
      <c r="AQ49" s="866"/>
      <c r="AR49" s="866"/>
      <c r="AS49" s="866"/>
      <c r="AT49" s="866"/>
      <c r="AU49" s="866"/>
      <c r="AV49" s="866"/>
      <c r="AW49" s="866"/>
      <c r="AX49" s="866"/>
      <c r="AY49" s="866"/>
      <c r="AZ49" s="867"/>
      <c r="BA49" s="867"/>
      <c r="BB49" s="867"/>
      <c r="BC49" s="867"/>
      <c r="BD49" s="867"/>
      <c r="BE49" s="868"/>
      <c r="BF49" s="868"/>
      <c r="BG49" s="868"/>
      <c r="BH49" s="868"/>
      <c r="BI49" s="869"/>
      <c r="BJ49" s="232"/>
      <c r="BK49" s="232"/>
      <c r="BL49" s="232"/>
      <c r="BM49" s="232"/>
      <c r="BN49" s="232"/>
      <c r="BO49" s="241"/>
      <c r="BP49" s="241"/>
      <c r="BQ49" s="238">
        <v>43</v>
      </c>
      <c r="BR49" s="239"/>
      <c r="BS49" s="809"/>
      <c r="BT49" s="810"/>
      <c r="BU49" s="810"/>
      <c r="BV49" s="810"/>
      <c r="BW49" s="810"/>
      <c r="BX49" s="810"/>
      <c r="BY49" s="810"/>
      <c r="BZ49" s="810"/>
      <c r="CA49" s="810"/>
      <c r="CB49" s="810"/>
      <c r="CC49" s="810"/>
      <c r="CD49" s="810"/>
      <c r="CE49" s="810"/>
      <c r="CF49" s="810"/>
      <c r="CG49" s="811"/>
      <c r="CH49" s="812"/>
      <c r="CI49" s="813"/>
      <c r="CJ49" s="813"/>
      <c r="CK49" s="813"/>
      <c r="CL49" s="814"/>
      <c r="CM49" s="812"/>
      <c r="CN49" s="813"/>
      <c r="CO49" s="813"/>
      <c r="CP49" s="813"/>
      <c r="CQ49" s="814"/>
      <c r="CR49" s="812"/>
      <c r="CS49" s="813"/>
      <c r="CT49" s="813"/>
      <c r="CU49" s="813"/>
      <c r="CV49" s="814"/>
      <c r="CW49" s="812"/>
      <c r="CX49" s="813"/>
      <c r="CY49" s="813"/>
      <c r="CZ49" s="813"/>
      <c r="DA49" s="814"/>
      <c r="DB49" s="812"/>
      <c r="DC49" s="813"/>
      <c r="DD49" s="813"/>
      <c r="DE49" s="813"/>
      <c r="DF49" s="814"/>
      <c r="DG49" s="812"/>
      <c r="DH49" s="813"/>
      <c r="DI49" s="813"/>
      <c r="DJ49" s="813"/>
      <c r="DK49" s="814"/>
      <c r="DL49" s="812"/>
      <c r="DM49" s="813"/>
      <c r="DN49" s="813"/>
      <c r="DO49" s="813"/>
      <c r="DP49" s="814"/>
      <c r="DQ49" s="812"/>
      <c r="DR49" s="813"/>
      <c r="DS49" s="813"/>
      <c r="DT49" s="813"/>
      <c r="DU49" s="814"/>
      <c r="DV49" s="809"/>
      <c r="DW49" s="810"/>
      <c r="DX49" s="810"/>
      <c r="DY49" s="810"/>
      <c r="DZ49" s="815"/>
      <c r="EA49" s="230"/>
    </row>
    <row r="50" spans="1:131" ht="26.25" customHeight="1" x14ac:dyDescent="0.2">
      <c r="A50" s="238">
        <v>23</v>
      </c>
      <c r="B50" s="816"/>
      <c r="C50" s="817"/>
      <c r="D50" s="817"/>
      <c r="E50" s="817"/>
      <c r="F50" s="817"/>
      <c r="G50" s="817"/>
      <c r="H50" s="817"/>
      <c r="I50" s="817"/>
      <c r="J50" s="817"/>
      <c r="K50" s="817"/>
      <c r="L50" s="817"/>
      <c r="M50" s="817"/>
      <c r="N50" s="817"/>
      <c r="O50" s="817"/>
      <c r="P50" s="818"/>
      <c r="Q50" s="871"/>
      <c r="R50" s="872"/>
      <c r="S50" s="872"/>
      <c r="T50" s="872"/>
      <c r="U50" s="872"/>
      <c r="V50" s="872"/>
      <c r="W50" s="872"/>
      <c r="X50" s="872"/>
      <c r="Y50" s="872"/>
      <c r="Z50" s="872"/>
      <c r="AA50" s="872"/>
      <c r="AB50" s="872"/>
      <c r="AC50" s="872"/>
      <c r="AD50" s="872"/>
      <c r="AE50" s="873"/>
      <c r="AF50" s="822"/>
      <c r="AG50" s="823"/>
      <c r="AH50" s="823"/>
      <c r="AI50" s="823"/>
      <c r="AJ50" s="824"/>
      <c r="AK50" s="875"/>
      <c r="AL50" s="872"/>
      <c r="AM50" s="872"/>
      <c r="AN50" s="872"/>
      <c r="AO50" s="872"/>
      <c r="AP50" s="872"/>
      <c r="AQ50" s="872"/>
      <c r="AR50" s="872"/>
      <c r="AS50" s="872"/>
      <c r="AT50" s="872"/>
      <c r="AU50" s="872"/>
      <c r="AV50" s="872"/>
      <c r="AW50" s="872"/>
      <c r="AX50" s="872"/>
      <c r="AY50" s="872"/>
      <c r="AZ50" s="874"/>
      <c r="BA50" s="874"/>
      <c r="BB50" s="874"/>
      <c r="BC50" s="874"/>
      <c r="BD50" s="874"/>
      <c r="BE50" s="868"/>
      <c r="BF50" s="868"/>
      <c r="BG50" s="868"/>
      <c r="BH50" s="868"/>
      <c r="BI50" s="869"/>
      <c r="BJ50" s="232"/>
      <c r="BK50" s="232"/>
      <c r="BL50" s="232"/>
      <c r="BM50" s="232"/>
      <c r="BN50" s="232"/>
      <c r="BO50" s="241"/>
      <c r="BP50" s="241"/>
      <c r="BQ50" s="238">
        <v>44</v>
      </c>
      <c r="BR50" s="239"/>
      <c r="BS50" s="809"/>
      <c r="BT50" s="810"/>
      <c r="BU50" s="810"/>
      <c r="BV50" s="810"/>
      <c r="BW50" s="810"/>
      <c r="BX50" s="810"/>
      <c r="BY50" s="810"/>
      <c r="BZ50" s="810"/>
      <c r="CA50" s="810"/>
      <c r="CB50" s="810"/>
      <c r="CC50" s="810"/>
      <c r="CD50" s="810"/>
      <c r="CE50" s="810"/>
      <c r="CF50" s="810"/>
      <c r="CG50" s="811"/>
      <c r="CH50" s="812"/>
      <c r="CI50" s="813"/>
      <c r="CJ50" s="813"/>
      <c r="CK50" s="813"/>
      <c r="CL50" s="814"/>
      <c r="CM50" s="812"/>
      <c r="CN50" s="813"/>
      <c r="CO50" s="813"/>
      <c r="CP50" s="813"/>
      <c r="CQ50" s="814"/>
      <c r="CR50" s="812"/>
      <c r="CS50" s="813"/>
      <c r="CT50" s="813"/>
      <c r="CU50" s="813"/>
      <c r="CV50" s="814"/>
      <c r="CW50" s="812"/>
      <c r="CX50" s="813"/>
      <c r="CY50" s="813"/>
      <c r="CZ50" s="813"/>
      <c r="DA50" s="814"/>
      <c r="DB50" s="812"/>
      <c r="DC50" s="813"/>
      <c r="DD50" s="813"/>
      <c r="DE50" s="813"/>
      <c r="DF50" s="814"/>
      <c r="DG50" s="812"/>
      <c r="DH50" s="813"/>
      <c r="DI50" s="813"/>
      <c r="DJ50" s="813"/>
      <c r="DK50" s="814"/>
      <c r="DL50" s="812"/>
      <c r="DM50" s="813"/>
      <c r="DN50" s="813"/>
      <c r="DO50" s="813"/>
      <c r="DP50" s="814"/>
      <c r="DQ50" s="812"/>
      <c r="DR50" s="813"/>
      <c r="DS50" s="813"/>
      <c r="DT50" s="813"/>
      <c r="DU50" s="814"/>
      <c r="DV50" s="809"/>
      <c r="DW50" s="810"/>
      <c r="DX50" s="810"/>
      <c r="DY50" s="810"/>
      <c r="DZ50" s="815"/>
      <c r="EA50" s="230"/>
    </row>
    <row r="51" spans="1:131" ht="26.25" customHeight="1" x14ac:dyDescent="0.2">
      <c r="A51" s="238">
        <v>24</v>
      </c>
      <c r="B51" s="816"/>
      <c r="C51" s="817"/>
      <c r="D51" s="817"/>
      <c r="E51" s="817"/>
      <c r="F51" s="817"/>
      <c r="G51" s="817"/>
      <c r="H51" s="817"/>
      <c r="I51" s="817"/>
      <c r="J51" s="817"/>
      <c r="K51" s="817"/>
      <c r="L51" s="817"/>
      <c r="M51" s="817"/>
      <c r="N51" s="817"/>
      <c r="O51" s="817"/>
      <c r="P51" s="818"/>
      <c r="Q51" s="871"/>
      <c r="R51" s="872"/>
      <c r="S51" s="872"/>
      <c r="T51" s="872"/>
      <c r="U51" s="872"/>
      <c r="V51" s="872"/>
      <c r="W51" s="872"/>
      <c r="X51" s="872"/>
      <c r="Y51" s="872"/>
      <c r="Z51" s="872"/>
      <c r="AA51" s="872"/>
      <c r="AB51" s="872"/>
      <c r="AC51" s="872"/>
      <c r="AD51" s="872"/>
      <c r="AE51" s="873"/>
      <c r="AF51" s="822"/>
      <c r="AG51" s="823"/>
      <c r="AH51" s="823"/>
      <c r="AI51" s="823"/>
      <c r="AJ51" s="824"/>
      <c r="AK51" s="875"/>
      <c r="AL51" s="872"/>
      <c r="AM51" s="872"/>
      <c r="AN51" s="872"/>
      <c r="AO51" s="872"/>
      <c r="AP51" s="872"/>
      <c r="AQ51" s="872"/>
      <c r="AR51" s="872"/>
      <c r="AS51" s="872"/>
      <c r="AT51" s="872"/>
      <c r="AU51" s="872"/>
      <c r="AV51" s="872"/>
      <c r="AW51" s="872"/>
      <c r="AX51" s="872"/>
      <c r="AY51" s="872"/>
      <c r="AZ51" s="874"/>
      <c r="BA51" s="874"/>
      <c r="BB51" s="874"/>
      <c r="BC51" s="874"/>
      <c r="BD51" s="874"/>
      <c r="BE51" s="868"/>
      <c r="BF51" s="868"/>
      <c r="BG51" s="868"/>
      <c r="BH51" s="868"/>
      <c r="BI51" s="869"/>
      <c r="BJ51" s="232"/>
      <c r="BK51" s="232"/>
      <c r="BL51" s="232"/>
      <c r="BM51" s="232"/>
      <c r="BN51" s="232"/>
      <c r="BO51" s="241"/>
      <c r="BP51" s="241"/>
      <c r="BQ51" s="238">
        <v>45</v>
      </c>
      <c r="BR51" s="239"/>
      <c r="BS51" s="809"/>
      <c r="BT51" s="810"/>
      <c r="BU51" s="810"/>
      <c r="BV51" s="810"/>
      <c r="BW51" s="810"/>
      <c r="BX51" s="810"/>
      <c r="BY51" s="810"/>
      <c r="BZ51" s="810"/>
      <c r="CA51" s="810"/>
      <c r="CB51" s="810"/>
      <c r="CC51" s="810"/>
      <c r="CD51" s="810"/>
      <c r="CE51" s="810"/>
      <c r="CF51" s="810"/>
      <c r="CG51" s="811"/>
      <c r="CH51" s="812"/>
      <c r="CI51" s="813"/>
      <c r="CJ51" s="813"/>
      <c r="CK51" s="813"/>
      <c r="CL51" s="814"/>
      <c r="CM51" s="812"/>
      <c r="CN51" s="813"/>
      <c r="CO51" s="813"/>
      <c r="CP51" s="813"/>
      <c r="CQ51" s="814"/>
      <c r="CR51" s="812"/>
      <c r="CS51" s="813"/>
      <c r="CT51" s="813"/>
      <c r="CU51" s="813"/>
      <c r="CV51" s="814"/>
      <c r="CW51" s="812"/>
      <c r="CX51" s="813"/>
      <c r="CY51" s="813"/>
      <c r="CZ51" s="813"/>
      <c r="DA51" s="814"/>
      <c r="DB51" s="812"/>
      <c r="DC51" s="813"/>
      <c r="DD51" s="813"/>
      <c r="DE51" s="813"/>
      <c r="DF51" s="814"/>
      <c r="DG51" s="812"/>
      <c r="DH51" s="813"/>
      <c r="DI51" s="813"/>
      <c r="DJ51" s="813"/>
      <c r="DK51" s="814"/>
      <c r="DL51" s="812"/>
      <c r="DM51" s="813"/>
      <c r="DN51" s="813"/>
      <c r="DO51" s="813"/>
      <c r="DP51" s="814"/>
      <c r="DQ51" s="812"/>
      <c r="DR51" s="813"/>
      <c r="DS51" s="813"/>
      <c r="DT51" s="813"/>
      <c r="DU51" s="814"/>
      <c r="DV51" s="809"/>
      <c r="DW51" s="810"/>
      <c r="DX51" s="810"/>
      <c r="DY51" s="810"/>
      <c r="DZ51" s="815"/>
      <c r="EA51" s="230"/>
    </row>
    <row r="52" spans="1:131" ht="26.25" customHeight="1" x14ac:dyDescent="0.2">
      <c r="A52" s="238">
        <v>25</v>
      </c>
      <c r="B52" s="816"/>
      <c r="C52" s="817"/>
      <c r="D52" s="817"/>
      <c r="E52" s="817"/>
      <c r="F52" s="817"/>
      <c r="G52" s="817"/>
      <c r="H52" s="817"/>
      <c r="I52" s="817"/>
      <c r="J52" s="817"/>
      <c r="K52" s="817"/>
      <c r="L52" s="817"/>
      <c r="M52" s="817"/>
      <c r="N52" s="817"/>
      <c r="O52" s="817"/>
      <c r="P52" s="818"/>
      <c r="Q52" s="871"/>
      <c r="R52" s="872"/>
      <c r="S52" s="872"/>
      <c r="T52" s="872"/>
      <c r="U52" s="872"/>
      <c r="V52" s="872"/>
      <c r="W52" s="872"/>
      <c r="X52" s="872"/>
      <c r="Y52" s="872"/>
      <c r="Z52" s="872"/>
      <c r="AA52" s="872"/>
      <c r="AB52" s="872"/>
      <c r="AC52" s="872"/>
      <c r="AD52" s="872"/>
      <c r="AE52" s="873"/>
      <c r="AF52" s="822"/>
      <c r="AG52" s="823"/>
      <c r="AH52" s="823"/>
      <c r="AI52" s="823"/>
      <c r="AJ52" s="824"/>
      <c r="AK52" s="875"/>
      <c r="AL52" s="872"/>
      <c r="AM52" s="872"/>
      <c r="AN52" s="872"/>
      <c r="AO52" s="872"/>
      <c r="AP52" s="872"/>
      <c r="AQ52" s="872"/>
      <c r="AR52" s="872"/>
      <c r="AS52" s="872"/>
      <c r="AT52" s="872"/>
      <c r="AU52" s="872"/>
      <c r="AV52" s="872"/>
      <c r="AW52" s="872"/>
      <c r="AX52" s="872"/>
      <c r="AY52" s="872"/>
      <c r="AZ52" s="874"/>
      <c r="BA52" s="874"/>
      <c r="BB52" s="874"/>
      <c r="BC52" s="874"/>
      <c r="BD52" s="874"/>
      <c r="BE52" s="868"/>
      <c r="BF52" s="868"/>
      <c r="BG52" s="868"/>
      <c r="BH52" s="868"/>
      <c r="BI52" s="869"/>
      <c r="BJ52" s="232"/>
      <c r="BK52" s="232"/>
      <c r="BL52" s="232"/>
      <c r="BM52" s="232"/>
      <c r="BN52" s="232"/>
      <c r="BO52" s="241"/>
      <c r="BP52" s="241"/>
      <c r="BQ52" s="238">
        <v>46</v>
      </c>
      <c r="BR52" s="239"/>
      <c r="BS52" s="809"/>
      <c r="BT52" s="810"/>
      <c r="BU52" s="810"/>
      <c r="BV52" s="810"/>
      <c r="BW52" s="810"/>
      <c r="BX52" s="810"/>
      <c r="BY52" s="810"/>
      <c r="BZ52" s="810"/>
      <c r="CA52" s="810"/>
      <c r="CB52" s="810"/>
      <c r="CC52" s="810"/>
      <c r="CD52" s="810"/>
      <c r="CE52" s="810"/>
      <c r="CF52" s="810"/>
      <c r="CG52" s="811"/>
      <c r="CH52" s="812"/>
      <c r="CI52" s="813"/>
      <c r="CJ52" s="813"/>
      <c r="CK52" s="813"/>
      <c r="CL52" s="814"/>
      <c r="CM52" s="812"/>
      <c r="CN52" s="813"/>
      <c r="CO52" s="813"/>
      <c r="CP52" s="813"/>
      <c r="CQ52" s="814"/>
      <c r="CR52" s="812"/>
      <c r="CS52" s="813"/>
      <c r="CT52" s="813"/>
      <c r="CU52" s="813"/>
      <c r="CV52" s="814"/>
      <c r="CW52" s="812"/>
      <c r="CX52" s="813"/>
      <c r="CY52" s="813"/>
      <c r="CZ52" s="813"/>
      <c r="DA52" s="814"/>
      <c r="DB52" s="812"/>
      <c r="DC52" s="813"/>
      <c r="DD52" s="813"/>
      <c r="DE52" s="813"/>
      <c r="DF52" s="814"/>
      <c r="DG52" s="812"/>
      <c r="DH52" s="813"/>
      <c r="DI52" s="813"/>
      <c r="DJ52" s="813"/>
      <c r="DK52" s="814"/>
      <c r="DL52" s="812"/>
      <c r="DM52" s="813"/>
      <c r="DN52" s="813"/>
      <c r="DO52" s="813"/>
      <c r="DP52" s="814"/>
      <c r="DQ52" s="812"/>
      <c r="DR52" s="813"/>
      <c r="DS52" s="813"/>
      <c r="DT52" s="813"/>
      <c r="DU52" s="814"/>
      <c r="DV52" s="809"/>
      <c r="DW52" s="810"/>
      <c r="DX52" s="810"/>
      <c r="DY52" s="810"/>
      <c r="DZ52" s="815"/>
      <c r="EA52" s="230"/>
    </row>
    <row r="53" spans="1:131" ht="26.25" customHeight="1" x14ac:dyDescent="0.2">
      <c r="A53" s="238">
        <v>26</v>
      </c>
      <c r="B53" s="816"/>
      <c r="C53" s="817"/>
      <c r="D53" s="817"/>
      <c r="E53" s="817"/>
      <c r="F53" s="817"/>
      <c r="G53" s="817"/>
      <c r="H53" s="817"/>
      <c r="I53" s="817"/>
      <c r="J53" s="817"/>
      <c r="K53" s="817"/>
      <c r="L53" s="817"/>
      <c r="M53" s="817"/>
      <c r="N53" s="817"/>
      <c r="O53" s="817"/>
      <c r="P53" s="818"/>
      <c r="Q53" s="871"/>
      <c r="R53" s="872"/>
      <c r="S53" s="872"/>
      <c r="T53" s="872"/>
      <c r="U53" s="872"/>
      <c r="V53" s="872"/>
      <c r="W53" s="872"/>
      <c r="X53" s="872"/>
      <c r="Y53" s="872"/>
      <c r="Z53" s="872"/>
      <c r="AA53" s="872"/>
      <c r="AB53" s="872"/>
      <c r="AC53" s="872"/>
      <c r="AD53" s="872"/>
      <c r="AE53" s="873"/>
      <c r="AF53" s="822"/>
      <c r="AG53" s="823"/>
      <c r="AH53" s="823"/>
      <c r="AI53" s="823"/>
      <c r="AJ53" s="824"/>
      <c r="AK53" s="875"/>
      <c r="AL53" s="872"/>
      <c r="AM53" s="872"/>
      <c r="AN53" s="872"/>
      <c r="AO53" s="872"/>
      <c r="AP53" s="872"/>
      <c r="AQ53" s="872"/>
      <c r="AR53" s="872"/>
      <c r="AS53" s="872"/>
      <c r="AT53" s="872"/>
      <c r="AU53" s="872"/>
      <c r="AV53" s="872"/>
      <c r="AW53" s="872"/>
      <c r="AX53" s="872"/>
      <c r="AY53" s="872"/>
      <c r="AZ53" s="874"/>
      <c r="BA53" s="874"/>
      <c r="BB53" s="874"/>
      <c r="BC53" s="874"/>
      <c r="BD53" s="874"/>
      <c r="BE53" s="868"/>
      <c r="BF53" s="868"/>
      <c r="BG53" s="868"/>
      <c r="BH53" s="868"/>
      <c r="BI53" s="869"/>
      <c r="BJ53" s="232"/>
      <c r="BK53" s="232"/>
      <c r="BL53" s="232"/>
      <c r="BM53" s="232"/>
      <c r="BN53" s="232"/>
      <c r="BO53" s="241"/>
      <c r="BP53" s="241"/>
      <c r="BQ53" s="238">
        <v>47</v>
      </c>
      <c r="BR53" s="239"/>
      <c r="BS53" s="809"/>
      <c r="BT53" s="810"/>
      <c r="BU53" s="810"/>
      <c r="BV53" s="810"/>
      <c r="BW53" s="810"/>
      <c r="BX53" s="810"/>
      <c r="BY53" s="810"/>
      <c r="BZ53" s="810"/>
      <c r="CA53" s="810"/>
      <c r="CB53" s="810"/>
      <c r="CC53" s="810"/>
      <c r="CD53" s="810"/>
      <c r="CE53" s="810"/>
      <c r="CF53" s="810"/>
      <c r="CG53" s="811"/>
      <c r="CH53" s="812"/>
      <c r="CI53" s="813"/>
      <c r="CJ53" s="813"/>
      <c r="CK53" s="813"/>
      <c r="CL53" s="814"/>
      <c r="CM53" s="812"/>
      <c r="CN53" s="813"/>
      <c r="CO53" s="813"/>
      <c r="CP53" s="813"/>
      <c r="CQ53" s="814"/>
      <c r="CR53" s="812"/>
      <c r="CS53" s="813"/>
      <c r="CT53" s="813"/>
      <c r="CU53" s="813"/>
      <c r="CV53" s="814"/>
      <c r="CW53" s="812"/>
      <c r="CX53" s="813"/>
      <c r="CY53" s="813"/>
      <c r="CZ53" s="813"/>
      <c r="DA53" s="814"/>
      <c r="DB53" s="812"/>
      <c r="DC53" s="813"/>
      <c r="DD53" s="813"/>
      <c r="DE53" s="813"/>
      <c r="DF53" s="814"/>
      <c r="DG53" s="812"/>
      <c r="DH53" s="813"/>
      <c r="DI53" s="813"/>
      <c r="DJ53" s="813"/>
      <c r="DK53" s="814"/>
      <c r="DL53" s="812"/>
      <c r="DM53" s="813"/>
      <c r="DN53" s="813"/>
      <c r="DO53" s="813"/>
      <c r="DP53" s="814"/>
      <c r="DQ53" s="812"/>
      <c r="DR53" s="813"/>
      <c r="DS53" s="813"/>
      <c r="DT53" s="813"/>
      <c r="DU53" s="814"/>
      <c r="DV53" s="809"/>
      <c r="DW53" s="810"/>
      <c r="DX53" s="810"/>
      <c r="DY53" s="810"/>
      <c r="DZ53" s="815"/>
      <c r="EA53" s="230"/>
    </row>
    <row r="54" spans="1:131" ht="26.25" customHeight="1" x14ac:dyDescent="0.2">
      <c r="A54" s="238">
        <v>27</v>
      </c>
      <c r="B54" s="816"/>
      <c r="C54" s="817"/>
      <c r="D54" s="817"/>
      <c r="E54" s="817"/>
      <c r="F54" s="817"/>
      <c r="G54" s="817"/>
      <c r="H54" s="817"/>
      <c r="I54" s="817"/>
      <c r="J54" s="817"/>
      <c r="K54" s="817"/>
      <c r="L54" s="817"/>
      <c r="M54" s="817"/>
      <c r="N54" s="817"/>
      <c r="O54" s="817"/>
      <c r="P54" s="818"/>
      <c r="Q54" s="871"/>
      <c r="R54" s="872"/>
      <c r="S54" s="872"/>
      <c r="T54" s="872"/>
      <c r="U54" s="872"/>
      <c r="V54" s="872"/>
      <c r="W54" s="872"/>
      <c r="X54" s="872"/>
      <c r="Y54" s="872"/>
      <c r="Z54" s="872"/>
      <c r="AA54" s="872"/>
      <c r="AB54" s="872"/>
      <c r="AC54" s="872"/>
      <c r="AD54" s="872"/>
      <c r="AE54" s="873"/>
      <c r="AF54" s="822"/>
      <c r="AG54" s="823"/>
      <c r="AH54" s="823"/>
      <c r="AI54" s="823"/>
      <c r="AJ54" s="824"/>
      <c r="AK54" s="875"/>
      <c r="AL54" s="872"/>
      <c r="AM54" s="872"/>
      <c r="AN54" s="872"/>
      <c r="AO54" s="872"/>
      <c r="AP54" s="872"/>
      <c r="AQ54" s="872"/>
      <c r="AR54" s="872"/>
      <c r="AS54" s="872"/>
      <c r="AT54" s="872"/>
      <c r="AU54" s="872"/>
      <c r="AV54" s="872"/>
      <c r="AW54" s="872"/>
      <c r="AX54" s="872"/>
      <c r="AY54" s="872"/>
      <c r="AZ54" s="874"/>
      <c r="BA54" s="874"/>
      <c r="BB54" s="874"/>
      <c r="BC54" s="874"/>
      <c r="BD54" s="874"/>
      <c r="BE54" s="868"/>
      <c r="BF54" s="868"/>
      <c r="BG54" s="868"/>
      <c r="BH54" s="868"/>
      <c r="BI54" s="869"/>
      <c r="BJ54" s="232"/>
      <c r="BK54" s="232"/>
      <c r="BL54" s="232"/>
      <c r="BM54" s="232"/>
      <c r="BN54" s="232"/>
      <c r="BO54" s="241"/>
      <c r="BP54" s="241"/>
      <c r="BQ54" s="238">
        <v>48</v>
      </c>
      <c r="BR54" s="239"/>
      <c r="BS54" s="809"/>
      <c r="BT54" s="810"/>
      <c r="BU54" s="810"/>
      <c r="BV54" s="810"/>
      <c r="BW54" s="810"/>
      <c r="BX54" s="810"/>
      <c r="BY54" s="810"/>
      <c r="BZ54" s="810"/>
      <c r="CA54" s="810"/>
      <c r="CB54" s="810"/>
      <c r="CC54" s="810"/>
      <c r="CD54" s="810"/>
      <c r="CE54" s="810"/>
      <c r="CF54" s="810"/>
      <c r="CG54" s="811"/>
      <c r="CH54" s="812"/>
      <c r="CI54" s="813"/>
      <c r="CJ54" s="813"/>
      <c r="CK54" s="813"/>
      <c r="CL54" s="814"/>
      <c r="CM54" s="812"/>
      <c r="CN54" s="813"/>
      <c r="CO54" s="813"/>
      <c r="CP54" s="813"/>
      <c r="CQ54" s="814"/>
      <c r="CR54" s="812"/>
      <c r="CS54" s="813"/>
      <c r="CT54" s="813"/>
      <c r="CU54" s="813"/>
      <c r="CV54" s="814"/>
      <c r="CW54" s="812"/>
      <c r="CX54" s="813"/>
      <c r="CY54" s="813"/>
      <c r="CZ54" s="813"/>
      <c r="DA54" s="814"/>
      <c r="DB54" s="812"/>
      <c r="DC54" s="813"/>
      <c r="DD54" s="813"/>
      <c r="DE54" s="813"/>
      <c r="DF54" s="814"/>
      <c r="DG54" s="812"/>
      <c r="DH54" s="813"/>
      <c r="DI54" s="813"/>
      <c r="DJ54" s="813"/>
      <c r="DK54" s="814"/>
      <c r="DL54" s="812"/>
      <c r="DM54" s="813"/>
      <c r="DN54" s="813"/>
      <c r="DO54" s="813"/>
      <c r="DP54" s="814"/>
      <c r="DQ54" s="812"/>
      <c r="DR54" s="813"/>
      <c r="DS54" s="813"/>
      <c r="DT54" s="813"/>
      <c r="DU54" s="814"/>
      <c r="DV54" s="809"/>
      <c r="DW54" s="810"/>
      <c r="DX54" s="810"/>
      <c r="DY54" s="810"/>
      <c r="DZ54" s="815"/>
      <c r="EA54" s="230"/>
    </row>
    <row r="55" spans="1:131" ht="26.25" customHeight="1" x14ac:dyDescent="0.2">
      <c r="A55" s="238">
        <v>28</v>
      </c>
      <c r="B55" s="816"/>
      <c r="C55" s="817"/>
      <c r="D55" s="817"/>
      <c r="E55" s="817"/>
      <c r="F55" s="817"/>
      <c r="G55" s="817"/>
      <c r="H55" s="817"/>
      <c r="I55" s="817"/>
      <c r="J55" s="817"/>
      <c r="K55" s="817"/>
      <c r="L55" s="817"/>
      <c r="M55" s="817"/>
      <c r="N55" s="817"/>
      <c r="O55" s="817"/>
      <c r="P55" s="818"/>
      <c r="Q55" s="871"/>
      <c r="R55" s="872"/>
      <c r="S55" s="872"/>
      <c r="T55" s="872"/>
      <c r="U55" s="872"/>
      <c r="V55" s="872"/>
      <c r="W55" s="872"/>
      <c r="X55" s="872"/>
      <c r="Y55" s="872"/>
      <c r="Z55" s="872"/>
      <c r="AA55" s="872"/>
      <c r="AB55" s="872"/>
      <c r="AC55" s="872"/>
      <c r="AD55" s="872"/>
      <c r="AE55" s="873"/>
      <c r="AF55" s="822"/>
      <c r="AG55" s="823"/>
      <c r="AH55" s="823"/>
      <c r="AI55" s="823"/>
      <c r="AJ55" s="824"/>
      <c r="AK55" s="875"/>
      <c r="AL55" s="872"/>
      <c r="AM55" s="872"/>
      <c r="AN55" s="872"/>
      <c r="AO55" s="872"/>
      <c r="AP55" s="872"/>
      <c r="AQ55" s="872"/>
      <c r="AR55" s="872"/>
      <c r="AS55" s="872"/>
      <c r="AT55" s="872"/>
      <c r="AU55" s="872"/>
      <c r="AV55" s="872"/>
      <c r="AW55" s="872"/>
      <c r="AX55" s="872"/>
      <c r="AY55" s="872"/>
      <c r="AZ55" s="874"/>
      <c r="BA55" s="874"/>
      <c r="BB55" s="874"/>
      <c r="BC55" s="874"/>
      <c r="BD55" s="874"/>
      <c r="BE55" s="868"/>
      <c r="BF55" s="868"/>
      <c r="BG55" s="868"/>
      <c r="BH55" s="868"/>
      <c r="BI55" s="869"/>
      <c r="BJ55" s="232"/>
      <c r="BK55" s="232"/>
      <c r="BL55" s="232"/>
      <c r="BM55" s="232"/>
      <c r="BN55" s="232"/>
      <c r="BO55" s="241"/>
      <c r="BP55" s="241"/>
      <c r="BQ55" s="238">
        <v>49</v>
      </c>
      <c r="BR55" s="239"/>
      <c r="BS55" s="809"/>
      <c r="BT55" s="810"/>
      <c r="BU55" s="810"/>
      <c r="BV55" s="810"/>
      <c r="BW55" s="810"/>
      <c r="BX55" s="810"/>
      <c r="BY55" s="810"/>
      <c r="BZ55" s="810"/>
      <c r="CA55" s="810"/>
      <c r="CB55" s="810"/>
      <c r="CC55" s="810"/>
      <c r="CD55" s="810"/>
      <c r="CE55" s="810"/>
      <c r="CF55" s="810"/>
      <c r="CG55" s="811"/>
      <c r="CH55" s="812"/>
      <c r="CI55" s="813"/>
      <c r="CJ55" s="813"/>
      <c r="CK55" s="813"/>
      <c r="CL55" s="814"/>
      <c r="CM55" s="812"/>
      <c r="CN55" s="813"/>
      <c r="CO55" s="813"/>
      <c r="CP55" s="813"/>
      <c r="CQ55" s="814"/>
      <c r="CR55" s="812"/>
      <c r="CS55" s="813"/>
      <c r="CT55" s="813"/>
      <c r="CU55" s="813"/>
      <c r="CV55" s="814"/>
      <c r="CW55" s="812"/>
      <c r="CX55" s="813"/>
      <c r="CY55" s="813"/>
      <c r="CZ55" s="813"/>
      <c r="DA55" s="814"/>
      <c r="DB55" s="812"/>
      <c r="DC55" s="813"/>
      <c r="DD55" s="813"/>
      <c r="DE55" s="813"/>
      <c r="DF55" s="814"/>
      <c r="DG55" s="812"/>
      <c r="DH55" s="813"/>
      <c r="DI55" s="813"/>
      <c r="DJ55" s="813"/>
      <c r="DK55" s="814"/>
      <c r="DL55" s="812"/>
      <c r="DM55" s="813"/>
      <c r="DN55" s="813"/>
      <c r="DO55" s="813"/>
      <c r="DP55" s="814"/>
      <c r="DQ55" s="812"/>
      <c r="DR55" s="813"/>
      <c r="DS55" s="813"/>
      <c r="DT55" s="813"/>
      <c r="DU55" s="814"/>
      <c r="DV55" s="809"/>
      <c r="DW55" s="810"/>
      <c r="DX55" s="810"/>
      <c r="DY55" s="810"/>
      <c r="DZ55" s="815"/>
      <c r="EA55" s="230"/>
    </row>
    <row r="56" spans="1:131" ht="26.25" customHeight="1" x14ac:dyDescent="0.2">
      <c r="A56" s="238">
        <v>29</v>
      </c>
      <c r="B56" s="816"/>
      <c r="C56" s="817"/>
      <c r="D56" s="817"/>
      <c r="E56" s="817"/>
      <c r="F56" s="817"/>
      <c r="G56" s="817"/>
      <c r="H56" s="817"/>
      <c r="I56" s="817"/>
      <c r="J56" s="817"/>
      <c r="K56" s="817"/>
      <c r="L56" s="817"/>
      <c r="M56" s="817"/>
      <c r="N56" s="817"/>
      <c r="O56" s="817"/>
      <c r="P56" s="818"/>
      <c r="Q56" s="871"/>
      <c r="R56" s="872"/>
      <c r="S56" s="872"/>
      <c r="T56" s="872"/>
      <c r="U56" s="872"/>
      <c r="V56" s="872"/>
      <c r="W56" s="872"/>
      <c r="X56" s="872"/>
      <c r="Y56" s="872"/>
      <c r="Z56" s="872"/>
      <c r="AA56" s="872"/>
      <c r="AB56" s="872"/>
      <c r="AC56" s="872"/>
      <c r="AD56" s="872"/>
      <c r="AE56" s="873"/>
      <c r="AF56" s="822"/>
      <c r="AG56" s="823"/>
      <c r="AH56" s="823"/>
      <c r="AI56" s="823"/>
      <c r="AJ56" s="824"/>
      <c r="AK56" s="875"/>
      <c r="AL56" s="872"/>
      <c r="AM56" s="872"/>
      <c r="AN56" s="872"/>
      <c r="AO56" s="872"/>
      <c r="AP56" s="872"/>
      <c r="AQ56" s="872"/>
      <c r="AR56" s="872"/>
      <c r="AS56" s="872"/>
      <c r="AT56" s="872"/>
      <c r="AU56" s="872"/>
      <c r="AV56" s="872"/>
      <c r="AW56" s="872"/>
      <c r="AX56" s="872"/>
      <c r="AY56" s="872"/>
      <c r="AZ56" s="874"/>
      <c r="BA56" s="874"/>
      <c r="BB56" s="874"/>
      <c r="BC56" s="874"/>
      <c r="BD56" s="874"/>
      <c r="BE56" s="868"/>
      <c r="BF56" s="868"/>
      <c r="BG56" s="868"/>
      <c r="BH56" s="868"/>
      <c r="BI56" s="869"/>
      <c r="BJ56" s="232"/>
      <c r="BK56" s="232"/>
      <c r="BL56" s="232"/>
      <c r="BM56" s="232"/>
      <c r="BN56" s="232"/>
      <c r="BO56" s="241"/>
      <c r="BP56" s="241"/>
      <c r="BQ56" s="238">
        <v>50</v>
      </c>
      <c r="BR56" s="239"/>
      <c r="BS56" s="809"/>
      <c r="BT56" s="810"/>
      <c r="BU56" s="810"/>
      <c r="BV56" s="810"/>
      <c r="BW56" s="810"/>
      <c r="BX56" s="810"/>
      <c r="BY56" s="810"/>
      <c r="BZ56" s="810"/>
      <c r="CA56" s="810"/>
      <c r="CB56" s="810"/>
      <c r="CC56" s="810"/>
      <c r="CD56" s="810"/>
      <c r="CE56" s="810"/>
      <c r="CF56" s="810"/>
      <c r="CG56" s="811"/>
      <c r="CH56" s="812"/>
      <c r="CI56" s="813"/>
      <c r="CJ56" s="813"/>
      <c r="CK56" s="813"/>
      <c r="CL56" s="814"/>
      <c r="CM56" s="812"/>
      <c r="CN56" s="813"/>
      <c r="CO56" s="813"/>
      <c r="CP56" s="813"/>
      <c r="CQ56" s="814"/>
      <c r="CR56" s="812"/>
      <c r="CS56" s="813"/>
      <c r="CT56" s="813"/>
      <c r="CU56" s="813"/>
      <c r="CV56" s="814"/>
      <c r="CW56" s="812"/>
      <c r="CX56" s="813"/>
      <c r="CY56" s="813"/>
      <c r="CZ56" s="813"/>
      <c r="DA56" s="814"/>
      <c r="DB56" s="812"/>
      <c r="DC56" s="813"/>
      <c r="DD56" s="813"/>
      <c r="DE56" s="813"/>
      <c r="DF56" s="814"/>
      <c r="DG56" s="812"/>
      <c r="DH56" s="813"/>
      <c r="DI56" s="813"/>
      <c r="DJ56" s="813"/>
      <c r="DK56" s="814"/>
      <c r="DL56" s="812"/>
      <c r="DM56" s="813"/>
      <c r="DN56" s="813"/>
      <c r="DO56" s="813"/>
      <c r="DP56" s="814"/>
      <c r="DQ56" s="812"/>
      <c r="DR56" s="813"/>
      <c r="DS56" s="813"/>
      <c r="DT56" s="813"/>
      <c r="DU56" s="814"/>
      <c r="DV56" s="809"/>
      <c r="DW56" s="810"/>
      <c r="DX56" s="810"/>
      <c r="DY56" s="810"/>
      <c r="DZ56" s="815"/>
      <c r="EA56" s="230"/>
    </row>
    <row r="57" spans="1:131" ht="26.25" customHeight="1" x14ac:dyDescent="0.2">
      <c r="A57" s="238">
        <v>30</v>
      </c>
      <c r="B57" s="816"/>
      <c r="C57" s="817"/>
      <c r="D57" s="817"/>
      <c r="E57" s="817"/>
      <c r="F57" s="817"/>
      <c r="G57" s="817"/>
      <c r="H57" s="817"/>
      <c r="I57" s="817"/>
      <c r="J57" s="817"/>
      <c r="K57" s="817"/>
      <c r="L57" s="817"/>
      <c r="M57" s="817"/>
      <c r="N57" s="817"/>
      <c r="O57" s="817"/>
      <c r="P57" s="818"/>
      <c r="Q57" s="871"/>
      <c r="R57" s="872"/>
      <c r="S57" s="872"/>
      <c r="T57" s="872"/>
      <c r="U57" s="872"/>
      <c r="V57" s="872"/>
      <c r="W57" s="872"/>
      <c r="X57" s="872"/>
      <c r="Y57" s="872"/>
      <c r="Z57" s="872"/>
      <c r="AA57" s="872"/>
      <c r="AB57" s="872"/>
      <c r="AC57" s="872"/>
      <c r="AD57" s="872"/>
      <c r="AE57" s="873"/>
      <c r="AF57" s="822"/>
      <c r="AG57" s="823"/>
      <c r="AH57" s="823"/>
      <c r="AI57" s="823"/>
      <c r="AJ57" s="824"/>
      <c r="AK57" s="875"/>
      <c r="AL57" s="872"/>
      <c r="AM57" s="872"/>
      <c r="AN57" s="872"/>
      <c r="AO57" s="872"/>
      <c r="AP57" s="872"/>
      <c r="AQ57" s="872"/>
      <c r="AR57" s="872"/>
      <c r="AS57" s="872"/>
      <c r="AT57" s="872"/>
      <c r="AU57" s="872"/>
      <c r="AV57" s="872"/>
      <c r="AW57" s="872"/>
      <c r="AX57" s="872"/>
      <c r="AY57" s="872"/>
      <c r="AZ57" s="874"/>
      <c r="BA57" s="874"/>
      <c r="BB57" s="874"/>
      <c r="BC57" s="874"/>
      <c r="BD57" s="874"/>
      <c r="BE57" s="868"/>
      <c r="BF57" s="868"/>
      <c r="BG57" s="868"/>
      <c r="BH57" s="868"/>
      <c r="BI57" s="869"/>
      <c r="BJ57" s="232"/>
      <c r="BK57" s="232"/>
      <c r="BL57" s="232"/>
      <c r="BM57" s="232"/>
      <c r="BN57" s="232"/>
      <c r="BO57" s="241"/>
      <c r="BP57" s="241"/>
      <c r="BQ57" s="238">
        <v>51</v>
      </c>
      <c r="BR57" s="239"/>
      <c r="BS57" s="809"/>
      <c r="BT57" s="810"/>
      <c r="BU57" s="810"/>
      <c r="BV57" s="810"/>
      <c r="BW57" s="810"/>
      <c r="BX57" s="810"/>
      <c r="BY57" s="810"/>
      <c r="BZ57" s="810"/>
      <c r="CA57" s="810"/>
      <c r="CB57" s="810"/>
      <c r="CC57" s="810"/>
      <c r="CD57" s="810"/>
      <c r="CE57" s="810"/>
      <c r="CF57" s="810"/>
      <c r="CG57" s="811"/>
      <c r="CH57" s="812"/>
      <c r="CI57" s="813"/>
      <c r="CJ57" s="813"/>
      <c r="CK57" s="813"/>
      <c r="CL57" s="814"/>
      <c r="CM57" s="812"/>
      <c r="CN57" s="813"/>
      <c r="CO57" s="813"/>
      <c r="CP57" s="813"/>
      <c r="CQ57" s="814"/>
      <c r="CR57" s="812"/>
      <c r="CS57" s="813"/>
      <c r="CT57" s="813"/>
      <c r="CU57" s="813"/>
      <c r="CV57" s="814"/>
      <c r="CW57" s="812"/>
      <c r="CX57" s="813"/>
      <c r="CY57" s="813"/>
      <c r="CZ57" s="813"/>
      <c r="DA57" s="814"/>
      <c r="DB57" s="812"/>
      <c r="DC57" s="813"/>
      <c r="DD57" s="813"/>
      <c r="DE57" s="813"/>
      <c r="DF57" s="814"/>
      <c r="DG57" s="812"/>
      <c r="DH57" s="813"/>
      <c r="DI57" s="813"/>
      <c r="DJ57" s="813"/>
      <c r="DK57" s="814"/>
      <c r="DL57" s="812"/>
      <c r="DM57" s="813"/>
      <c r="DN57" s="813"/>
      <c r="DO57" s="813"/>
      <c r="DP57" s="814"/>
      <c r="DQ57" s="812"/>
      <c r="DR57" s="813"/>
      <c r="DS57" s="813"/>
      <c r="DT57" s="813"/>
      <c r="DU57" s="814"/>
      <c r="DV57" s="809"/>
      <c r="DW57" s="810"/>
      <c r="DX57" s="810"/>
      <c r="DY57" s="810"/>
      <c r="DZ57" s="815"/>
      <c r="EA57" s="230"/>
    </row>
    <row r="58" spans="1:131" ht="26.25" customHeight="1" x14ac:dyDescent="0.2">
      <c r="A58" s="238">
        <v>31</v>
      </c>
      <c r="B58" s="816"/>
      <c r="C58" s="817"/>
      <c r="D58" s="817"/>
      <c r="E58" s="817"/>
      <c r="F58" s="817"/>
      <c r="G58" s="817"/>
      <c r="H58" s="817"/>
      <c r="I58" s="817"/>
      <c r="J58" s="817"/>
      <c r="K58" s="817"/>
      <c r="L58" s="817"/>
      <c r="M58" s="817"/>
      <c r="N58" s="817"/>
      <c r="O58" s="817"/>
      <c r="P58" s="818"/>
      <c r="Q58" s="871"/>
      <c r="R58" s="872"/>
      <c r="S58" s="872"/>
      <c r="T58" s="872"/>
      <c r="U58" s="872"/>
      <c r="V58" s="872"/>
      <c r="W58" s="872"/>
      <c r="X58" s="872"/>
      <c r="Y58" s="872"/>
      <c r="Z58" s="872"/>
      <c r="AA58" s="872"/>
      <c r="AB58" s="872"/>
      <c r="AC58" s="872"/>
      <c r="AD58" s="872"/>
      <c r="AE58" s="873"/>
      <c r="AF58" s="822"/>
      <c r="AG58" s="823"/>
      <c r="AH58" s="823"/>
      <c r="AI58" s="823"/>
      <c r="AJ58" s="824"/>
      <c r="AK58" s="875"/>
      <c r="AL58" s="872"/>
      <c r="AM58" s="872"/>
      <c r="AN58" s="872"/>
      <c r="AO58" s="872"/>
      <c r="AP58" s="872"/>
      <c r="AQ58" s="872"/>
      <c r="AR58" s="872"/>
      <c r="AS58" s="872"/>
      <c r="AT58" s="872"/>
      <c r="AU58" s="872"/>
      <c r="AV58" s="872"/>
      <c r="AW58" s="872"/>
      <c r="AX58" s="872"/>
      <c r="AY58" s="872"/>
      <c r="AZ58" s="874"/>
      <c r="BA58" s="874"/>
      <c r="BB58" s="874"/>
      <c r="BC58" s="874"/>
      <c r="BD58" s="874"/>
      <c r="BE58" s="868"/>
      <c r="BF58" s="868"/>
      <c r="BG58" s="868"/>
      <c r="BH58" s="868"/>
      <c r="BI58" s="869"/>
      <c r="BJ58" s="232"/>
      <c r="BK58" s="232"/>
      <c r="BL58" s="232"/>
      <c r="BM58" s="232"/>
      <c r="BN58" s="232"/>
      <c r="BO58" s="241"/>
      <c r="BP58" s="241"/>
      <c r="BQ58" s="238">
        <v>52</v>
      </c>
      <c r="BR58" s="239"/>
      <c r="BS58" s="809"/>
      <c r="BT58" s="810"/>
      <c r="BU58" s="810"/>
      <c r="BV58" s="810"/>
      <c r="BW58" s="810"/>
      <c r="BX58" s="810"/>
      <c r="BY58" s="810"/>
      <c r="BZ58" s="810"/>
      <c r="CA58" s="810"/>
      <c r="CB58" s="810"/>
      <c r="CC58" s="810"/>
      <c r="CD58" s="810"/>
      <c r="CE58" s="810"/>
      <c r="CF58" s="810"/>
      <c r="CG58" s="811"/>
      <c r="CH58" s="812"/>
      <c r="CI58" s="813"/>
      <c r="CJ58" s="813"/>
      <c r="CK58" s="813"/>
      <c r="CL58" s="814"/>
      <c r="CM58" s="812"/>
      <c r="CN58" s="813"/>
      <c r="CO58" s="813"/>
      <c r="CP58" s="813"/>
      <c r="CQ58" s="814"/>
      <c r="CR58" s="812"/>
      <c r="CS58" s="813"/>
      <c r="CT58" s="813"/>
      <c r="CU58" s="813"/>
      <c r="CV58" s="814"/>
      <c r="CW58" s="812"/>
      <c r="CX58" s="813"/>
      <c r="CY58" s="813"/>
      <c r="CZ58" s="813"/>
      <c r="DA58" s="814"/>
      <c r="DB58" s="812"/>
      <c r="DC58" s="813"/>
      <c r="DD58" s="813"/>
      <c r="DE58" s="813"/>
      <c r="DF58" s="814"/>
      <c r="DG58" s="812"/>
      <c r="DH58" s="813"/>
      <c r="DI58" s="813"/>
      <c r="DJ58" s="813"/>
      <c r="DK58" s="814"/>
      <c r="DL58" s="812"/>
      <c r="DM58" s="813"/>
      <c r="DN58" s="813"/>
      <c r="DO58" s="813"/>
      <c r="DP58" s="814"/>
      <c r="DQ58" s="812"/>
      <c r="DR58" s="813"/>
      <c r="DS58" s="813"/>
      <c r="DT58" s="813"/>
      <c r="DU58" s="814"/>
      <c r="DV58" s="809"/>
      <c r="DW58" s="810"/>
      <c r="DX58" s="810"/>
      <c r="DY58" s="810"/>
      <c r="DZ58" s="815"/>
      <c r="EA58" s="230"/>
    </row>
    <row r="59" spans="1:131" ht="26.25" customHeight="1" x14ac:dyDescent="0.2">
      <c r="A59" s="238">
        <v>32</v>
      </c>
      <c r="B59" s="816"/>
      <c r="C59" s="817"/>
      <c r="D59" s="817"/>
      <c r="E59" s="817"/>
      <c r="F59" s="817"/>
      <c r="G59" s="817"/>
      <c r="H59" s="817"/>
      <c r="I59" s="817"/>
      <c r="J59" s="817"/>
      <c r="K59" s="817"/>
      <c r="L59" s="817"/>
      <c r="M59" s="817"/>
      <c r="N59" s="817"/>
      <c r="O59" s="817"/>
      <c r="P59" s="818"/>
      <c r="Q59" s="871"/>
      <c r="R59" s="872"/>
      <c r="S59" s="872"/>
      <c r="T59" s="872"/>
      <c r="U59" s="872"/>
      <c r="V59" s="872"/>
      <c r="W59" s="872"/>
      <c r="X59" s="872"/>
      <c r="Y59" s="872"/>
      <c r="Z59" s="872"/>
      <c r="AA59" s="872"/>
      <c r="AB59" s="872"/>
      <c r="AC59" s="872"/>
      <c r="AD59" s="872"/>
      <c r="AE59" s="873"/>
      <c r="AF59" s="822"/>
      <c r="AG59" s="823"/>
      <c r="AH59" s="823"/>
      <c r="AI59" s="823"/>
      <c r="AJ59" s="824"/>
      <c r="AK59" s="875"/>
      <c r="AL59" s="872"/>
      <c r="AM59" s="872"/>
      <c r="AN59" s="872"/>
      <c r="AO59" s="872"/>
      <c r="AP59" s="872"/>
      <c r="AQ59" s="872"/>
      <c r="AR59" s="872"/>
      <c r="AS59" s="872"/>
      <c r="AT59" s="872"/>
      <c r="AU59" s="872"/>
      <c r="AV59" s="872"/>
      <c r="AW59" s="872"/>
      <c r="AX59" s="872"/>
      <c r="AY59" s="872"/>
      <c r="AZ59" s="874"/>
      <c r="BA59" s="874"/>
      <c r="BB59" s="874"/>
      <c r="BC59" s="874"/>
      <c r="BD59" s="874"/>
      <c r="BE59" s="868"/>
      <c r="BF59" s="868"/>
      <c r="BG59" s="868"/>
      <c r="BH59" s="868"/>
      <c r="BI59" s="869"/>
      <c r="BJ59" s="232"/>
      <c r="BK59" s="232"/>
      <c r="BL59" s="232"/>
      <c r="BM59" s="232"/>
      <c r="BN59" s="232"/>
      <c r="BO59" s="241"/>
      <c r="BP59" s="241"/>
      <c r="BQ59" s="238">
        <v>53</v>
      </c>
      <c r="BR59" s="239"/>
      <c r="BS59" s="809"/>
      <c r="BT59" s="810"/>
      <c r="BU59" s="810"/>
      <c r="BV59" s="810"/>
      <c r="BW59" s="810"/>
      <c r="BX59" s="810"/>
      <c r="BY59" s="810"/>
      <c r="BZ59" s="810"/>
      <c r="CA59" s="810"/>
      <c r="CB59" s="810"/>
      <c r="CC59" s="810"/>
      <c r="CD59" s="810"/>
      <c r="CE59" s="810"/>
      <c r="CF59" s="810"/>
      <c r="CG59" s="811"/>
      <c r="CH59" s="812"/>
      <c r="CI59" s="813"/>
      <c r="CJ59" s="813"/>
      <c r="CK59" s="813"/>
      <c r="CL59" s="814"/>
      <c r="CM59" s="812"/>
      <c r="CN59" s="813"/>
      <c r="CO59" s="813"/>
      <c r="CP59" s="813"/>
      <c r="CQ59" s="814"/>
      <c r="CR59" s="812"/>
      <c r="CS59" s="813"/>
      <c r="CT59" s="813"/>
      <c r="CU59" s="813"/>
      <c r="CV59" s="814"/>
      <c r="CW59" s="812"/>
      <c r="CX59" s="813"/>
      <c r="CY59" s="813"/>
      <c r="CZ59" s="813"/>
      <c r="DA59" s="814"/>
      <c r="DB59" s="812"/>
      <c r="DC59" s="813"/>
      <c r="DD59" s="813"/>
      <c r="DE59" s="813"/>
      <c r="DF59" s="814"/>
      <c r="DG59" s="812"/>
      <c r="DH59" s="813"/>
      <c r="DI59" s="813"/>
      <c r="DJ59" s="813"/>
      <c r="DK59" s="814"/>
      <c r="DL59" s="812"/>
      <c r="DM59" s="813"/>
      <c r="DN59" s="813"/>
      <c r="DO59" s="813"/>
      <c r="DP59" s="814"/>
      <c r="DQ59" s="812"/>
      <c r="DR59" s="813"/>
      <c r="DS59" s="813"/>
      <c r="DT59" s="813"/>
      <c r="DU59" s="814"/>
      <c r="DV59" s="809"/>
      <c r="DW59" s="810"/>
      <c r="DX59" s="810"/>
      <c r="DY59" s="810"/>
      <c r="DZ59" s="815"/>
      <c r="EA59" s="230"/>
    </row>
    <row r="60" spans="1:131" ht="26.25" customHeight="1" x14ac:dyDescent="0.2">
      <c r="A60" s="238">
        <v>33</v>
      </c>
      <c r="B60" s="816"/>
      <c r="C60" s="817"/>
      <c r="D60" s="817"/>
      <c r="E60" s="817"/>
      <c r="F60" s="817"/>
      <c r="G60" s="817"/>
      <c r="H60" s="817"/>
      <c r="I60" s="817"/>
      <c r="J60" s="817"/>
      <c r="K60" s="817"/>
      <c r="L60" s="817"/>
      <c r="M60" s="817"/>
      <c r="N60" s="817"/>
      <c r="O60" s="817"/>
      <c r="P60" s="818"/>
      <c r="Q60" s="871"/>
      <c r="R60" s="872"/>
      <c r="S60" s="872"/>
      <c r="T60" s="872"/>
      <c r="U60" s="872"/>
      <c r="V60" s="872"/>
      <c r="W60" s="872"/>
      <c r="X60" s="872"/>
      <c r="Y60" s="872"/>
      <c r="Z60" s="872"/>
      <c r="AA60" s="872"/>
      <c r="AB60" s="872"/>
      <c r="AC60" s="872"/>
      <c r="AD60" s="872"/>
      <c r="AE60" s="873"/>
      <c r="AF60" s="822"/>
      <c r="AG60" s="823"/>
      <c r="AH60" s="823"/>
      <c r="AI60" s="823"/>
      <c r="AJ60" s="824"/>
      <c r="AK60" s="875"/>
      <c r="AL60" s="872"/>
      <c r="AM60" s="872"/>
      <c r="AN60" s="872"/>
      <c r="AO60" s="872"/>
      <c r="AP60" s="872"/>
      <c r="AQ60" s="872"/>
      <c r="AR60" s="872"/>
      <c r="AS60" s="872"/>
      <c r="AT60" s="872"/>
      <c r="AU60" s="872"/>
      <c r="AV60" s="872"/>
      <c r="AW60" s="872"/>
      <c r="AX60" s="872"/>
      <c r="AY60" s="872"/>
      <c r="AZ60" s="874"/>
      <c r="BA60" s="874"/>
      <c r="BB60" s="874"/>
      <c r="BC60" s="874"/>
      <c r="BD60" s="874"/>
      <c r="BE60" s="868"/>
      <c r="BF60" s="868"/>
      <c r="BG60" s="868"/>
      <c r="BH60" s="868"/>
      <c r="BI60" s="869"/>
      <c r="BJ60" s="232"/>
      <c r="BK60" s="232"/>
      <c r="BL60" s="232"/>
      <c r="BM60" s="232"/>
      <c r="BN60" s="232"/>
      <c r="BO60" s="241"/>
      <c r="BP60" s="241"/>
      <c r="BQ60" s="238">
        <v>54</v>
      </c>
      <c r="BR60" s="239"/>
      <c r="BS60" s="809"/>
      <c r="BT60" s="810"/>
      <c r="BU60" s="810"/>
      <c r="BV60" s="810"/>
      <c r="BW60" s="810"/>
      <c r="BX60" s="810"/>
      <c r="BY60" s="810"/>
      <c r="BZ60" s="810"/>
      <c r="CA60" s="810"/>
      <c r="CB60" s="810"/>
      <c r="CC60" s="810"/>
      <c r="CD60" s="810"/>
      <c r="CE60" s="810"/>
      <c r="CF60" s="810"/>
      <c r="CG60" s="811"/>
      <c r="CH60" s="812"/>
      <c r="CI60" s="813"/>
      <c r="CJ60" s="813"/>
      <c r="CK60" s="813"/>
      <c r="CL60" s="814"/>
      <c r="CM60" s="812"/>
      <c r="CN60" s="813"/>
      <c r="CO60" s="813"/>
      <c r="CP60" s="813"/>
      <c r="CQ60" s="814"/>
      <c r="CR60" s="812"/>
      <c r="CS60" s="813"/>
      <c r="CT60" s="813"/>
      <c r="CU60" s="813"/>
      <c r="CV60" s="814"/>
      <c r="CW60" s="812"/>
      <c r="CX60" s="813"/>
      <c r="CY60" s="813"/>
      <c r="CZ60" s="813"/>
      <c r="DA60" s="814"/>
      <c r="DB60" s="812"/>
      <c r="DC60" s="813"/>
      <c r="DD60" s="813"/>
      <c r="DE60" s="813"/>
      <c r="DF60" s="814"/>
      <c r="DG60" s="812"/>
      <c r="DH60" s="813"/>
      <c r="DI60" s="813"/>
      <c r="DJ60" s="813"/>
      <c r="DK60" s="814"/>
      <c r="DL60" s="812"/>
      <c r="DM60" s="813"/>
      <c r="DN60" s="813"/>
      <c r="DO60" s="813"/>
      <c r="DP60" s="814"/>
      <c r="DQ60" s="812"/>
      <c r="DR60" s="813"/>
      <c r="DS60" s="813"/>
      <c r="DT60" s="813"/>
      <c r="DU60" s="814"/>
      <c r="DV60" s="809"/>
      <c r="DW60" s="810"/>
      <c r="DX60" s="810"/>
      <c r="DY60" s="810"/>
      <c r="DZ60" s="815"/>
      <c r="EA60" s="230"/>
    </row>
    <row r="61" spans="1:131" ht="26.25" customHeight="1" thickBot="1" x14ac:dyDescent="0.25">
      <c r="A61" s="238">
        <v>34</v>
      </c>
      <c r="B61" s="816"/>
      <c r="C61" s="817"/>
      <c r="D61" s="817"/>
      <c r="E61" s="817"/>
      <c r="F61" s="817"/>
      <c r="G61" s="817"/>
      <c r="H61" s="817"/>
      <c r="I61" s="817"/>
      <c r="J61" s="817"/>
      <c r="K61" s="817"/>
      <c r="L61" s="817"/>
      <c r="M61" s="817"/>
      <c r="N61" s="817"/>
      <c r="O61" s="817"/>
      <c r="P61" s="818"/>
      <c r="Q61" s="871"/>
      <c r="R61" s="872"/>
      <c r="S61" s="872"/>
      <c r="T61" s="872"/>
      <c r="U61" s="872"/>
      <c r="V61" s="872"/>
      <c r="W61" s="872"/>
      <c r="X61" s="872"/>
      <c r="Y61" s="872"/>
      <c r="Z61" s="872"/>
      <c r="AA61" s="872"/>
      <c r="AB61" s="872"/>
      <c r="AC61" s="872"/>
      <c r="AD61" s="872"/>
      <c r="AE61" s="873"/>
      <c r="AF61" s="822"/>
      <c r="AG61" s="823"/>
      <c r="AH61" s="823"/>
      <c r="AI61" s="823"/>
      <c r="AJ61" s="824"/>
      <c r="AK61" s="875"/>
      <c r="AL61" s="872"/>
      <c r="AM61" s="872"/>
      <c r="AN61" s="872"/>
      <c r="AO61" s="872"/>
      <c r="AP61" s="872"/>
      <c r="AQ61" s="872"/>
      <c r="AR61" s="872"/>
      <c r="AS61" s="872"/>
      <c r="AT61" s="872"/>
      <c r="AU61" s="872"/>
      <c r="AV61" s="872"/>
      <c r="AW61" s="872"/>
      <c r="AX61" s="872"/>
      <c r="AY61" s="872"/>
      <c r="AZ61" s="874"/>
      <c r="BA61" s="874"/>
      <c r="BB61" s="874"/>
      <c r="BC61" s="874"/>
      <c r="BD61" s="874"/>
      <c r="BE61" s="868"/>
      <c r="BF61" s="868"/>
      <c r="BG61" s="868"/>
      <c r="BH61" s="868"/>
      <c r="BI61" s="869"/>
      <c r="BJ61" s="232"/>
      <c r="BK61" s="232"/>
      <c r="BL61" s="232"/>
      <c r="BM61" s="232"/>
      <c r="BN61" s="232"/>
      <c r="BO61" s="241"/>
      <c r="BP61" s="241"/>
      <c r="BQ61" s="238">
        <v>55</v>
      </c>
      <c r="BR61" s="239"/>
      <c r="BS61" s="809"/>
      <c r="BT61" s="810"/>
      <c r="BU61" s="810"/>
      <c r="BV61" s="810"/>
      <c r="BW61" s="810"/>
      <c r="BX61" s="810"/>
      <c r="BY61" s="810"/>
      <c r="BZ61" s="810"/>
      <c r="CA61" s="810"/>
      <c r="CB61" s="810"/>
      <c r="CC61" s="810"/>
      <c r="CD61" s="810"/>
      <c r="CE61" s="810"/>
      <c r="CF61" s="810"/>
      <c r="CG61" s="811"/>
      <c r="CH61" s="812"/>
      <c r="CI61" s="813"/>
      <c r="CJ61" s="813"/>
      <c r="CK61" s="813"/>
      <c r="CL61" s="814"/>
      <c r="CM61" s="812"/>
      <c r="CN61" s="813"/>
      <c r="CO61" s="813"/>
      <c r="CP61" s="813"/>
      <c r="CQ61" s="814"/>
      <c r="CR61" s="812"/>
      <c r="CS61" s="813"/>
      <c r="CT61" s="813"/>
      <c r="CU61" s="813"/>
      <c r="CV61" s="814"/>
      <c r="CW61" s="812"/>
      <c r="CX61" s="813"/>
      <c r="CY61" s="813"/>
      <c r="CZ61" s="813"/>
      <c r="DA61" s="814"/>
      <c r="DB61" s="812"/>
      <c r="DC61" s="813"/>
      <c r="DD61" s="813"/>
      <c r="DE61" s="813"/>
      <c r="DF61" s="814"/>
      <c r="DG61" s="812"/>
      <c r="DH61" s="813"/>
      <c r="DI61" s="813"/>
      <c r="DJ61" s="813"/>
      <c r="DK61" s="814"/>
      <c r="DL61" s="812"/>
      <c r="DM61" s="813"/>
      <c r="DN61" s="813"/>
      <c r="DO61" s="813"/>
      <c r="DP61" s="814"/>
      <c r="DQ61" s="812"/>
      <c r="DR61" s="813"/>
      <c r="DS61" s="813"/>
      <c r="DT61" s="813"/>
      <c r="DU61" s="814"/>
      <c r="DV61" s="809"/>
      <c r="DW61" s="810"/>
      <c r="DX61" s="810"/>
      <c r="DY61" s="810"/>
      <c r="DZ61" s="815"/>
      <c r="EA61" s="230"/>
    </row>
    <row r="62" spans="1:131" ht="26.25" customHeight="1" x14ac:dyDescent="0.2">
      <c r="A62" s="238">
        <v>35</v>
      </c>
      <c r="B62" s="816"/>
      <c r="C62" s="817"/>
      <c r="D62" s="817"/>
      <c r="E62" s="817"/>
      <c r="F62" s="817"/>
      <c r="G62" s="817"/>
      <c r="H62" s="817"/>
      <c r="I62" s="817"/>
      <c r="J62" s="817"/>
      <c r="K62" s="817"/>
      <c r="L62" s="817"/>
      <c r="M62" s="817"/>
      <c r="N62" s="817"/>
      <c r="O62" s="817"/>
      <c r="P62" s="818"/>
      <c r="Q62" s="871"/>
      <c r="R62" s="872"/>
      <c r="S62" s="872"/>
      <c r="T62" s="872"/>
      <c r="U62" s="872"/>
      <c r="V62" s="872"/>
      <c r="W62" s="872"/>
      <c r="X62" s="872"/>
      <c r="Y62" s="872"/>
      <c r="Z62" s="872"/>
      <c r="AA62" s="872"/>
      <c r="AB62" s="872"/>
      <c r="AC62" s="872"/>
      <c r="AD62" s="872"/>
      <c r="AE62" s="873"/>
      <c r="AF62" s="822"/>
      <c r="AG62" s="823"/>
      <c r="AH62" s="823"/>
      <c r="AI62" s="823"/>
      <c r="AJ62" s="824"/>
      <c r="AK62" s="875"/>
      <c r="AL62" s="872"/>
      <c r="AM62" s="872"/>
      <c r="AN62" s="872"/>
      <c r="AO62" s="872"/>
      <c r="AP62" s="872"/>
      <c r="AQ62" s="872"/>
      <c r="AR62" s="872"/>
      <c r="AS62" s="872"/>
      <c r="AT62" s="872"/>
      <c r="AU62" s="872"/>
      <c r="AV62" s="872"/>
      <c r="AW62" s="872"/>
      <c r="AX62" s="872"/>
      <c r="AY62" s="872"/>
      <c r="AZ62" s="874"/>
      <c r="BA62" s="874"/>
      <c r="BB62" s="874"/>
      <c r="BC62" s="874"/>
      <c r="BD62" s="874"/>
      <c r="BE62" s="868"/>
      <c r="BF62" s="868"/>
      <c r="BG62" s="868"/>
      <c r="BH62" s="868"/>
      <c r="BI62" s="869"/>
      <c r="BJ62" s="883" t="s">
        <v>421</v>
      </c>
      <c r="BK62" s="842"/>
      <c r="BL62" s="842"/>
      <c r="BM62" s="842"/>
      <c r="BN62" s="843"/>
      <c r="BO62" s="241"/>
      <c r="BP62" s="241"/>
      <c r="BQ62" s="238">
        <v>56</v>
      </c>
      <c r="BR62" s="239"/>
      <c r="BS62" s="809"/>
      <c r="BT62" s="810"/>
      <c r="BU62" s="810"/>
      <c r="BV62" s="810"/>
      <c r="BW62" s="810"/>
      <c r="BX62" s="810"/>
      <c r="BY62" s="810"/>
      <c r="BZ62" s="810"/>
      <c r="CA62" s="810"/>
      <c r="CB62" s="810"/>
      <c r="CC62" s="810"/>
      <c r="CD62" s="810"/>
      <c r="CE62" s="810"/>
      <c r="CF62" s="810"/>
      <c r="CG62" s="811"/>
      <c r="CH62" s="812"/>
      <c r="CI62" s="813"/>
      <c r="CJ62" s="813"/>
      <c r="CK62" s="813"/>
      <c r="CL62" s="814"/>
      <c r="CM62" s="812"/>
      <c r="CN62" s="813"/>
      <c r="CO62" s="813"/>
      <c r="CP62" s="813"/>
      <c r="CQ62" s="814"/>
      <c r="CR62" s="812"/>
      <c r="CS62" s="813"/>
      <c r="CT62" s="813"/>
      <c r="CU62" s="813"/>
      <c r="CV62" s="814"/>
      <c r="CW62" s="812"/>
      <c r="CX62" s="813"/>
      <c r="CY62" s="813"/>
      <c r="CZ62" s="813"/>
      <c r="DA62" s="814"/>
      <c r="DB62" s="812"/>
      <c r="DC62" s="813"/>
      <c r="DD62" s="813"/>
      <c r="DE62" s="813"/>
      <c r="DF62" s="814"/>
      <c r="DG62" s="812"/>
      <c r="DH62" s="813"/>
      <c r="DI62" s="813"/>
      <c r="DJ62" s="813"/>
      <c r="DK62" s="814"/>
      <c r="DL62" s="812"/>
      <c r="DM62" s="813"/>
      <c r="DN62" s="813"/>
      <c r="DO62" s="813"/>
      <c r="DP62" s="814"/>
      <c r="DQ62" s="812"/>
      <c r="DR62" s="813"/>
      <c r="DS62" s="813"/>
      <c r="DT62" s="813"/>
      <c r="DU62" s="814"/>
      <c r="DV62" s="809"/>
      <c r="DW62" s="810"/>
      <c r="DX62" s="810"/>
      <c r="DY62" s="810"/>
      <c r="DZ62" s="815"/>
      <c r="EA62" s="230"/>
    </row>
    <row r="63" spans="1:131" ht="26.25" customHeight="1" thickBot="1" x14ac:dyDescent="0.25">
      <c r="A63" s="240" t="s">
        <v>396</v>
      </c>
      <c r="B63" s="825" t="s">
        <v>422</v>
      </c>
      <c r="C63" s="826"/>
      <c r="D63" s="826"/>
      <c r="E63" s="826"/>
      <c r="F63" s="826"/>
      <c r="G63" s="826"/>
      <c r="H63" s="826"/>
      <c r="I63" s="826"/>
      <c r="J63" s="826"/>
      <c r="K63" s="826"/>
      <c r="L63" s="826"/>
      <c r="M63" s="826"/>
      <c r="N63" s="826"/>
      <c r="O63" s="826"/>
      <c r="P63" s="827"/>
      <c r="Q63" s="876"/>
      <c r="R63" s="877"/>
      <c r="S63" s="877"/>
      <c r="T63" s="877"/>
      <c r="U63" s="877"/>
      <c r="V63" s="877"/>
      <c r="W63" s="877"/>
      <c r="X63" s="877"/>
      <c r="Y63" s="877"/>
      <c r="Z63" s="877"/>
      <c r="AA63" s="877"/>
      <c r="AB63" s="877"/>
      <c r="AC63" s="877"/>
      <c r="AD63" s="877"/>
      <c r="AE63" s="878"/>
      <c r="AF63" s="879">
        <v>2051</v>
      </c>
      <c r="AG63" s="880"/>
      <c r="AH63" s="880"/>
      <c r="AI63" s="880"/>
      <c r="AJ63" s="881"/>
      <c r="AK63" s="882"/>
      <c r="AL63" s="877"/>
      <c r="AM63" s="877"/>
      <c r="AN63" s="877"/>
      <c r="AO63" s="877"/>
      <c r="AP63" s="880">
        <v>24281</v>
      </c>
      <c r="AQ63" s="880"/>
      <c r="AR63" s="880"/>
      <c r="AS63" s="880"/>
      <c r="AT63" s="880"/>
      <c r="AU63" s="880">
        <v>14823</v>
      </c>
      <c r="AV63" s="880"/>
      <c r="AW63" s="880"/>
      <c r="AX63" s="880"/>
      <c r="AY63" s="880"/>
      <c r="AZ63" s="884"/>
      <c r="BA63" s="884"/>
      <c r="BB63" s="884"/>
      <c r="BC63" s="884"/>
      <c r="BD63" s="884"/>
      <c r="BE63" s="885"/>
      <c r="BF63" s="885"/>
      <c r="BG63" s="885"/>
      <c r="BH63" s="885"/>
      <c r="BI63" s="886"/>
      <c r="BJ63" s="887" t="s">
        <v>236</v>
      </c>
      <c r="BK63" s="888"/>
      <c r="BL63" s="888"/>
      <c r="BM63" s="888"/>
      <c r="BN63" s="889"/>
      <c r="BO63" s="241"/>
      <c r="BP63" s="241"/>
      <c r="BQ63" s="238">
        <v>57</v>
      </c>
      <c r="BR63" s="239"/>
      <c r="BS63" s="809"/>
      <c r="BT63" s="810"/>
      <c r="BU63" s="810"/>
      <c r="BV63" s="810"/>
      <c r="BW63" s="810"/>
      <c r="BX63" s="810"/>
      <c r="BY63" s="810"/>
      <c r="BZ63" s="810"/>
      <c r="CA63" s="810"/>
      <c r="CB63" s="810"/>
      <c r="CC63" s="810"/>
      <c r="CD63" s="810"/>
      <c r="CE63" s="810"/>
      <c r="CF63" s="810"/>
      <c r="CG63" s="811"/>
      <c r="CH63" s="812"/>
      <c r="CI63" s="813"/>
      <c r="CJ63" s="813"/>
      <c r="CK63" s="813"/>
      <c r="CL63" s="814"/>
      <c r="CM63" s="812"/>
      <c r="CN63" s="813"/>
      <c r="CO63" s="813"/>
      <c r="CP63" s="813"/>
      <c r="CQ63" s="814"/>
      <c r="CR63" s="812"/>
      <c r="CS63" s="813"/>
      <c r="CT63" s="813"/>
      <c r="CU63" s="813"/>
      <c r="CV63" s="814"/>
      <c r="CW63" s="812"/>
      <c r="CX63" s="813"/>
      <c r="CY63" s="813"/>
      <c r="CZ63" s="813"/>
      <c r="DA63" s="814"/>
      <c r="DB63" s="812"/>
      <c r="DC63" s="813"/>
      <c r="DD63" s="813"/>
      <c r="DE63" s="813"/>
      <c r="DF63" s="814"/>
      <c r="DG63" s="812"/>
      <c r="DH63" s="813"/>
      <c r="DI63" s="813"/>
      <c r="DJ63" s="813"/>
      <c r="DK63" s="814"/>
      <c r="DL63" s="812"/>
      <c r="DM63" s="813"/>
      <c r="DN63" s="813"/>
      <c r="DO63" s="813"/>
      <c r="DP63" s="814"/>
      <c r="DQ63" s="812"/>
      <c r="DR63" s="813"/>
      <c r="DS63" s="813"/>
      <c r="DT63" s="813"/>
      <c r="DU63" s="814"/>
      <c r="DV63" s="809"/>
      <c r="DW63" s="810"/>
      <c r="DX63" s="810"/>
      <c r="DY63" s="810"/>
      <c r="DZ63" s="815"/>
      <c r="EA63" s="230"/>
    </row>
    <row r="64" spans="1:131" ht="26.25" customHeight="1" x14ac:dyDescent="0.2">
      <c r="A64" s="241"/>
      <c r="B64" s="241"/>
      <c r="C64" s="241"/>
      <c r="D64" s="241"/>
      <c r="E64" s="241"/>
      <c r="F64" s="241"/>
      <c r="G64" s="241"/>
      <c r="H64" s="241"/>
      <c r="I64" s="241"/>
      <c r="J64" s="241"/>
      <c r="K64" s="241"/>
      <c r="L64" s="241"/>
      <c r="M64" s="241"/>
      <c r="N64" s="241"/>
      <c r="O64" s="241"/>
      <c r="P64" s="241"/>
      <c r="Q64" s="241"/>
      <c r="R64" s="241"/>
      <c r="S64" s="241"/>
      <c r="T64" s="241"/>
      <c r="U64" s="241"/>
      <c r="V64" s="241"/>
      <c r="W64" s="241"/>
      <c r="X64" s="241"/>
      <c r="Y64" s="241"/>
      <c r="Z64" s="241"/>
      <c r="AA64" s="241"/>
      <c r="AB64" s="241"/>
      <c r="AC64" s="241"/>
      <c r="AD64" s="241"/>
      <c r="AE64" s="241"/>
      <c r="AF64" s="241"/>
      <c r="AG64" s="241"/>
      <c r="AH64" s="241"/>
      <c r="AI64" s="241"/>
      <c r="AJ64" s="241"/>
      <c r="AK64" s="241"/>
      <c r="AL64" s="241"/>
      <c r="AM64" s="241"/>
      <c r="AN64" s="241"/>
      <c r="AO64" s="241"/>
      <c r="AP64" s="241"/>
      <c r="AQ64" s="241"/>
      <c r="AR64" s="241"/>
      <c r="AS64" s="241"/>
      <c r="AT64" s="241"/>
      <c r="AU64" s="241"/>
      <c r="AV64" s="241"/>
      <c r="AW64" s="241"/>
      <c r="AX64" s="241"/>
      <c r="AY64" s="241"/>
      <c r="AZ64" s="241"/>
      <c r="BA64" s="241"/>
      <c r="BB64" s="241"/>
      <c r="BC64" s="241"/>
      <c r="BD64" s="241"/>
      <c r="BE64" s="241"/>
      <c r="BF64" s="241"/>
      <c r="BG64" s="241"/>
      <c r="BH64" s="241"/>
      <c r="BI64" s="241"/>
      <c r="BJ64" s="241"/>
      <c r="BK64" s="241"/>
      <c r="BL64" s="241"/>
      <c r="BM64" s="241"/>
      <c r="BN64" s="241"/>
      <c r="BO64" s="241"/>
      <c r="BP64" s="241"/>
      <c r="BQ64" s="238">
        <v>58</v>
      </c>
      <c r="BR64" s="239"/>
      <c r="BS64" s="809"/>
      <c r="BT64" s="810"/>
      <c r="BU64" s="810"/>
      <c r="BV64" s="810"/>
      <c r="BW64" s="810"/>
      <c r="BX64" s="810"/>
      <c r="BY64" s="810"/>
      <c r="BZ64" s="810"/>
      <c r="CA64" s="810"/>
      <c r="CB64" s="810"/>
      <c r="CC64" s="810"/>
      <c r="CD64" s="810"/>
      <c r="CE64" s="810"/>
      <c r="CF64" s="810"/>
      <c r="CG64" s="811"/>
      <c r="CH64" s="812"/>
      <c r="CI64" s="813"/>
      <c r="CJ64" s="813"/>
      <c r="CK64" s="813"/>
      <c r="CL64" s="814"/>
      <c r="CM64" s="812"/>
      <c r="CN64" s="813"/>
      <c r="CO64" s="813"/>
      <c r="CP64" s="813"/>
      <c r="CQ64" s="814"/>
      <c r="CR64" s="812"/>
      <c r="CS64" s="813"/>
      <c r="CT64" s="813"/>
      <c r="CU64" s="813"/>
      <c r="CV64" s="814"/>
      <c r="CW64" s="812"/>
      <c r="CX64" s="813"/>
      <c r="CY64" s="813"/>
      <c r="CZ64" s="813"/>
      <c r="DA64" s="814"/>
      <c r="DB64" s="812"/>
      <c r="DC64" s="813"/>
      <c r="DD64" s="813"/>
      <c r="DE64" s="813"/>
      <c r="DF64" s="814"/>
      <c r="DG64" s="812"/>
      <c r="DH64" s="813"/>
      <c r="DI64" s="813"/>
      <c r="DJ64" s="813"/>
      <c r="DK64" s="814"/>
      <c r="DL64" s="812"/>
      <c r="DM64" s="813"/>
      <c r="DN64" s="813"/>
      <c r="DO64" s="813"/>
      <c r="DP64" s="814"/>
      <c r="DQ64" s="812"/>
      <c r="DR64" s="813"/>
      <c r="DS64" s="813"/>
      <c r="DT64" s="813"/>
      <c r="DU64" s="814"/>
      <c r="DV64" s="809"/>
      <c r="DW64" s="810"/>
      <c r="DX64" s="810"/>
      <c r="DY64" s="810"/>
      <c r="DZ64" s="815"/>
      <c r="EA64" s="230"/>
    </row>
    <row r="65" spans="1:131" ht="26.25" customHeight="1" thickBot="1" x14ac:dyDescent="0.25">
      <c r="A65" s="232" t="s">
        <v>423</v>
      </c>
      <c r="B65" s="232"/>
      <c r="C65" s="232"/>
      <c r="D65" s="232"/>
      <c r="E65" s="232"/>
      <c r="F65" s="232"/>
      <c r="G65" s="232"/>
      <c r="H65" s="232"/>
      <c r="I65" s="232"/>
      <c r="J65" s="232"/>
      <c r="K65" s="232"/>
      <c r="L65" s="232"/>
      <c r="M65" s="232"/>
      <c r="N65" s="232"/>
      <c r="O65" s="232"/>
      <c r="P65" s="232"/>
      <c r="Q65" s="232"/>
      <c r="R65" s="232"/>
      <c r="S65" s="232"/>
      <c r="T65" s="232"/>
      <c r="U65" s="232"/>
      <c r="V65" s="232"/>
      <c r="W65" s="232"/>
      <c r="X65" s="232"/>
      <c r="Y65" s="232"/>
      <c r="Z65" s="232"/>
      <c r="AA65" s="232"/>
      <c r="AB65" s="232"/>
      <c r="AC65" s="232"/>
      <c r="AD65" s="232"/>
      <c r="AE65" s="232"/>
      <c r="AF65" s="232"/>
      <c r="AG65" s="232"/>
      <c r="AH65" s="232"/>
      <c r="AI65" s="232"/>
      <c r="AJ65" s="232"/>
      <c r="AK65" s="232"/>
      <c r="AL65" s="232"/>
      <c r="AM65" s="232"/>
      <c r="AN65" s="232"/>
      <c r="AO65" s="232"/>
      <c r="AP65" s="232"/>
      <c r="AQ65" s="232"/>
      <c r="AR65" s="232"/>
      <c r="AS65" s="232"/>
      <c r="AT65" s="232"/>
      <c r="AU65" s="232"/>
      <c r="AV65" s="232"/>
      <c r="AW65" s="232"/>
      <c r="AX65" s="232"/>
      <c r="AY65" s="232"/>
      <c r="AZ65" s="232"/>
      <c r="BA65" s="232"/>
      <c r="BB65" s="232"/>
      <c r="BC65" s="232"/>
      <c r="BD65" s="232"/>
      <c r="BE65" s="241"/>
      <c r="BF65" s="241"/>
      <c r="BG65" s="241"/>
      <c r="BH65" s="241"/>
      <c r="BI65" s="241"/>
      <c r="BJ65" s="241"/>
      <c r="BK65" s="241"/>
      <c r="BL65" s="241"/>
      <c r="BM65" s="241"/>
      <c r="BN65" s="241"/>
      <c r="BO65" s="241"/>
      <c r="BP65" s="241"/>
      <c r="BQ65" s="238">
        <v>59</v>
      </c>
      <c r="BR65" s="239"/>
      <c r="BS65" s="809"/>
      <c r="BT65" s="810"/>
      <c r="BU65" s="810"/>
      <c r="BV65" s="810"/>
      <c r="BW65" s="810"/>
      <c r="BX65" s="810"/>
      <c r="BY65" s="810"/>
      <c r="BZ65" s="810"/>
      <c r="CA65" s="810"/>
      <c r="CB65" s="810"/>
      <c r="CC65" s="810"/>
      <c r="CD65" s="810"/>
      <c r="CE65" s="810"/>
      <c r="CF65" s="810"/>
      <c r="CG65" s="811"/>
      <c r="CH65" s="812"/>
      <c r="CI65" s="813"/>
      <c r="CJ65" s="813"/>
      <c r="CK65" s="813"/>
      <c r="CL65" s="814"/>
      <c r="CM65" s="812"/>
      <c r="CN65" s="813"/>
      <c r="CO65" s="813"/>
      <c r="CP65" s="813"/>
      <c r="CQ65" s="814"/>
      <c r="CR65" s="812"/>
      <c r="CS65" s="813"/>
      <c r="CT65" s="813"/>
      <c r="CU65" s="813"/>
      <c r="CV65" s="814"/>
      <c r="CW65" s="812"/>
      <c r="CX65" s="813"/>
      <c r="CY65" s="813"/>
      <c r="CZ65" s="813"/>
      <c r="DA65" s="814"/>
      <c r="DB65" s="812"/>
      <c r="DC65" s="813"/>
      <c r="DD65" s="813"/>
      <c r="DE65" s="813"/>
      <c r="DF65" s="814"/>
      <c r="DG65" s="812"/>
      <c r="DH65" s="813"/>
      <c r="DI65" s="813"/>
      <c r="DJ65" s="813"/>
      <c r="DK65" s="814"/>
      <c r="DL65" s="812"/>
      <c r="DM65" s="813"/>
      <c r="DN65" s="813"/>
      <c r="DO65" s="813"/>
      <c r="DP65" s="814"/>
      <c r="DQ65" s="812"/>
      <c r="DR65" s="813"/>
      <c r="DS65" s="813"/>
      <c r="DT65" s="813"/>
      <c r="DU65" s="814"/>
      <c r="DV65" s="809"/>
      <c r="DW65" s="810"/>
      <c r="DX65" s="810"/>
      <c r="DY65" s="810"/>
      <c r="DZ65" s="815"/>
      <c r="EA65" s="230"/>
    </row>
    <row r="66" spans="1:131" ht="26.25" customHeight="1" x14ac:dyDescent="0.2">
      <c r="A66" s="763" t="s">
        <v>424</v>
      </c>
      <c r="B66" s="764"/>
      <c r="C66" s="764"/>
      <c r="D66" s="764"/>
      <c r="E66" s="764"/>
      <c r="F66" s="764"/>
      <c r="G66" s="764"/>
      <c r="H66" s="764"/>
      <c r="I66" s="764"/>
      <c r="J66" s="764"/>
      <c r="K66" s="764"/>
      <c r="L66" s="764"/>
      <c r="M66" s="764"/>
      <c r="N66" s="764"/>
      <c r="O66" s="764"/>
      <c r="P66" s="765"/>
      <c r="Q66" s="769" t="s">
        <v>425</v>
      </c>
      <c r="R66" s="770"/>
      <c r="S66" s="770"/>
      <c r="T66" s="770"/>
      <c r="U66" s="771"/>
      <c r="V66" s="769" t="s">
        <v>401</v>
      </c>
      <c r="W66" s="770"/>
      <c r="X66" s="770"/>
      <c r="Y66" s="770"/>
      <c r="Z66" s="771"/>
      <c r="AA66" s="769" t="s">
        <v>426</v>
      </c>
      <c r="AB66" s="770"/>
      <c r="AC66" s="770"/>
      <c r="AD66" s="770"/>
      <c r="AE66" s="771"/>
      <c r="AF66" s="890" t="s">
        <v>403</v>
      </c>
      <c r="AG66" s="851"/>
      <c r="AH66" s="851"/>
      <c r="AI66" s="851"/>
      <c r="AJ66" s="891"/>
      <c r="AK66" s="769" t="s">
        <v>404</v>
      </c>
      <c r="AL66" s="764"/>
      <c r="AM66" s="764"/>
      <c r="AN66" s="764"/>
      <c r="AO66" s="765"/>
      <c r="AP66" s="769" t="s">
        <v>405</v>
      </c>
      <c r="AQ66" s="770"/>
      <c r="AR66" s="770"/>
      <c r="AS66" s="770"/>
      <c r="AT66" s="771"/>
      <c r="AU66" s="769" t="s">
        <v>427</v>
      </c>
      <c r="AV66" s="770"/>
      <c r="AW66" s="770"/>
      <c r="AX66" s="770"/>
      <c r="AY66" s="771"/>
      <c r="AZ66" s="769" t="s">
        <v>380</v>
      </c>
      <c r="BA66" s="770"/>
      <c r="BB66" s="770"/>
      <c r="BC66" s="770"/>
      <c r="BD66" s="776"/>
      <c r="BE66" s="241"/>
      <c r="BF66" s="241"/>
      <c r="BG66" s="241"/>
      <c r="BH66" s="241"/>
      <c r="BI66" s="241"/>
      <c r="BJ66" s="241"/>
      <c r="BK66" s="241"/>
      <c r="BL66" s="241"/>
      <c r="BM66" s="241"/>
      <c r="BN66" s="241"/>
      <c r="BO66" s="241"/>
      <c r="BP66" s="241"/>
      <c r="BQ66" s="238">
        <v>60</v>
      </c>
      <c r="BR66" s="243"/>
      <c r="BS66" s="895"/>
      <c r="BT66" s="896"/>
      <c r="BU66" s="896"/>
      <c r="BV66" s="896"/>
      <c r="BW66" s="896"/>
      <c r="BX66" s="896"/>
      <c r="BY66" s="896"/>
      <c r="BZ66" s="896"/>
      <c r="CA66" s="896"/>
      <c r="CB66" s="896"/>
      <c r="CC66" s="896"/>
      <c r="CD66" s="896"/>
      <c r="CE66" s="896"/>
      <c r="CF66" s="896"/>
      <c r="CG66" s="901"/>
      <c r="CH66" s="898"/>
      <c r="CI66" s="899"/>
      <c r="CJ66" s="899"/>
      <c r="CK66" s="899"/>
      <c r="CL66" s="900"/>
      <c r="CM66" s="898"/>
      <c r="CN66" s="899"/>
      <c r="CO66" s="899"/>
      <c r="CP66" s="899"/>
      <c r="CQ66" s="900"/>
      <c r="CR66" s="898"/>
      <c r="CS66" s="899"/>
      <c r="CT66" s="899"/>
      <c r="CU66" s="899"/>
      <c r="CV66" s="900"/>
      <c r="CW66" s="898"/>
      <c r="CX66" s="899"/>
      <c r="CY66" s="899"/>
      <c r="CZ66" s="899"/>
      <c r="DA66" s="900"/>
      <c r="DB66" s="898"/>
      <c r="DC66" s="899"/>
      <c r="DD66" s="899"/>
      <c r="DE66" s="899"/>
      <c r="DF66" s="900"/>
      <c r="DG66" s="898"/>
      <c r="DH66" s="899"/>
      <c r="DI66" s="899"/>
      <c r="DJ66" s="899"/>
      <c r="DK66" s="900"/>
      <c r="DL66" s="898"/>
      <c r="DM66" s="899"/>
      <c r="DN66" s="899"/>
      <c r="DO66" s="899"/>
      <c r="DP66" s="900"/>
      <c r="DQ66" s="898"/>
      <c r="DR66" s="899"/>
      <c r="DS66" s="899"/>
      <c r="DT66" s="899"/>
      <c r="DU66" s="900"/>
      <c r="DV66" s="895"/>
      <c r="DW66" s="896"/>
      <c r="DX66" s="896"/>
      <c r="DY66" s="896"/>
      <c r="DZ66" s="897"/>
      <c r="EA66" s="230"/>
    </row>
    <row r="67" spans="1:131" ht="26.25" customHeight="1" thickBot="1" x14ac:dyDescent="0.25">
      <c r="A67" s="766"/>
      <c r="B67" s="767"/>
      <c r="C67" s="767"/>
      <c r="D67" s="767"/>
      <c r="E67" s="767"/>
      <c r="F67" s="767"/>
      <c r="G67" s="767"/>
      <c r="H67" s="767"/>
      <c r="I67" s="767"/>
      <c r="J67" s="767"/>
      <c r="K67" s="767"/>
      <c r="L67" s="767"/>
      <c r="M67" s="767"/>
      <c r="N67" s="767"/>
      <c r="O67" s="767"/>
      <c r="P67" s="768"/>
      <c r="Q67" s="772"/>
      <c r="R67" s="773"/>
      <c r="S67" s="773"/>
      <c r="T67" s="773"/>
      <c r="U67" s="774"/>
      <c r="V67" s="772"/>
      <c r="W67" s="773"/>
      <c r="X67" s="773"/>
      <c r="Y67" s="773"/>
      <c r="Z67" s="774"/>
      <c r="AA67" s="772"/>
      <c r="AB67" s="773"/>
      <c r="AC67" s="773"/>
      <c r="AD67" s="773"/>
      <c r="AE67" s="774"/>
      <c r="AF67" s="892"/>
      <c r="AG67" s="854"/>
      <c r="AH67" s="854"/>
      <c r="AI67" s="854"/>
      <c r="AJ67" s="893"/>
      <c r="AK67" s="894"/>
      <c r="AL67" s="767"/>
      <c r="AM67" s="767"/>
      <c r="AN67" s="767"/>
      <c r="AO67" s="768"/>
      <c r="AP67" s="772"/>
      <c r="AQ67" s="773"/>
      <c r="AR67" s="773"/>
      <c r="AS67" s="773"/>
      <c r="AT67" s="774"/>
      <c r="AU67" s="772"/>
      <c r="AV67" s="773"/>
      <c r="AW67" s="773"/>
      <c r="AX67" s="773"/>
      <c r="AY67" s="774"/>
      <c r="AZ67" s="772"/>
      <c r="BA67" s="773"/>
      <c r="BB67" s="773"/>
      <c r="BC67" s="773"/>
      <c r="BD67" s="778"/>
      <c r="BE67" s="241"/>
      <c r="BF67" s="241"/>
      <c r="BG67" s="241"/>
      <c r="BH67" s="241"/>
      <c r="BI67" s="241"/>
      <c r="BJ67" s="241"/>
      <c r="BK67" s="241"/>
      <c r="BL67" s="241"/>
      <c r="BM67" s="241"/>
      <c r="BN67" s="241"/>
      <c r="BO67" s="241"/>
      <c r="BP67" s="241"/>
      <c r="BQ67" s="238">
        <v>61</v>
      </c>
      <c r="BR67" s="243"/>
      <c r="BS67" s="895"/>
      <c r="BT67" s="896"/>
      <c r="BU67" s="896"/>
      <c r="BV67" s="896"/>
      <c r="BW67" s="896"/>
      <c r="BX67" s="896"/>
      <c r="BY67" s="896"/>
      <c r="BZ67" s="896"/>
      <c r="CA67" s="896"/>
      <c r="CB67" s="896"/>
      <c r="CC67" s="896"/>
      <c r="CD67" s="896"/>
      <c r="CE67" s="896"/>
      <c r="CF67" s="896"/>
      <c r="CG67" s="901"/>
      <c r="CH67" s="898"/>
      <c r="CI67" s="899"/>
      <c r="CJ67" s="899"/>
      <c r="CK67" s="899"/>
      <c r="CL67" s="900"/>
      <c r="CM67" s="898"/>
      <c r="CN67" s="899"/>
      <c r="CO67" s="899"/>
      <c r="CP67" s="899"/>
      <c r="CQ67" s="900"/>
      <c r="CR67" s="898"/>
      <c r="CS67" s="899"/>
      <c r="CT67" s="899"/>
      <c r="CU67" s="899"/>
      <c r="CV67" s="900"/>
      <c r="CW67" s="898"/>
      <c r="CX67" s="899"/>
      <c r="CY67" s="899"/>
      <c r="CZ67" s="899"/>
      <c r="DA67" s="900"/>
      <c r="DB67" s="898"/>
      <c r="DC67" s="899"/>
      <c r="DD67" s="899"/>
      <c r="DE67" s="899"/>
      <c r="DF67" s="900"/>
      <c r="DG67" s="898"/>
      <c r="DH67" s="899"/>
      <c r="DI67" s="899"/>
      <c r="DJ67" s="899"/>
      <c r="DK67" s="900"/>
      <c r="DL67" s="898"/>
      <c r="DM67" s="899"/>
      <c r="DN67" s="899"/>
      <c r="DO67" s="899"/>
      <c r="DP67" s="900"/>
      <c r="DQ67" s="898"/>
      <c r="DR67" s="899"/>
      <c r="DS67" s="899"/>
      <c r="DT67" s="899"/>
      <c r="DU67" s="900"/>
      <c r="DV67" s="895"/>
      <c r="DW67" s="896"/>
      <c r="DX67" s="896"/>
      <c r="DY67" s="896"/>
      <c r="DZ67" s="897"/>
      <c r="EA67" s="230"/>
    </row>
    <row r="68" spans="1:131" ht="26.25" customHeight="1" thickTop="1" x14ac:dyDescent="0.2">
      <c r="A68" s="236">
        <v>1</v>
      </c>
      <c r="B68" s="905" t="s">
        <v>586</v>
      </c>
      <c r="C68" s="906"/>
      <c r="D68" s="906"/>
      <c r="E68" s="906"/>
      <c r="F68" s="906"/>
      <c r="G68" s="906"/>
      <c r="H68" s="906"/>
      <c r="I68" s="906"/>
      <c r="J68" s="906"/>
      <c r="K68" s="906"/>
      <c r="L68" s="906"/>
      <c r="M68" s="906"/>
      <c r="N68" s="906"/>
      <c r="O68" s="906"/>
      <c r="P68" s="907"/>
      <c r="Q68" s="908">
        <v>544</v>
      </c>
      <c r="R68" s="902"/>
      <c r="S68" s="902"/>
      <c r="T68" s="902"/>
      <c r="U68" s="902"/>
      <c r="V68" s="902">
        <v>542</v>
      </c>
      <c r="W68" s="902"/>
      <c r="X68" s="902"/>
      <c r="Y68" s="902"/>
      <c r="Z68" s="902"/>
      <c r="AA68" s="902">
        <v>2</v>
      </c>
      <c r="AB68" s="902"/>
      <c r="AC68" s="902"/>
      <c r="AD68" s="902"/>
      <c r="AE68" s="902"/>
      <c r="AF68" s="902">
        <v>2</v>
      </c>
      <c r="AG68" s="902"/>
      <c r="AH68" s="902"/>
      <c r="AI68" s="902"/>
      <c r="AJ68" s="902"/>
      <c r="AK68" s="902" t="s">
        <v>585</v>
      </c>
      <c r="AL68" s="902"/>
      <c r="AM68" s="902"/>
      <c r="AN68" s="902"/>
      <c r="AO68" s="902"/>
      <c r="AP68" s="902" t="s">
        <v>585</v>
      </c>
      <c r="AQ68" s="902"/>
      <c r="AR68" s="902"/>
      <c r="AS68" s="902"/>
      <c r="AT68" s="902"/>
      <c r="AU68" s="902" t="s">
        <v>585</v>
      </c>
      <c r="AV68" s="902"/>
      <c r="AW68" s="902"/>
      <c r="AX68" s="902"/>
      <c r="AY68" s="902"/>
      <c r="AZ68" s="903"/>
      <c r="BA68" s="903"/>
      <c r="BB68" s="903"/>
      <c r="BC68" s="903"/>
      <c r="BD68" s="904"/>
      <c r="BE68" s="241"/>
      <c r="BF68" s="241"/>
      <c r="BG68" s="241"/>
      <c r="BH68" s="241"/>
      <c r="BI68" s="241"/>
      <c r="BJ68" s="241"/>
      <c r="BK68" s="241"/>
      <c r="BL68" s="241"/>
      <c r="BM68" s="241"/>
      <c r="BN68" s="241"/>
      <c r="BO68" s="241"/>
      <c r="BP68" s="241"/>
      <c r="BQ68" s="238">
        <v>62</v>
      </c>
      <c r="BR68" s="243"/>
      <c r="BS68" s="895"/>
      <c r="BT68" s="896"/>
      <c r="BU68" s="896"/>
      <c r="BV68" s="896"/>
      <c r="BW68" s="896"/>
      <c r="BX68" s="896"/>
      <c r="BY68" s="896"/>
      <c r="BZ68" s="896"/>
      <c r="CA68" s="896"/>
      <c r="CB68" s="896"/>
      <c r="CC68" s="896"/>
      <c r="CD68" s="896"/>
      <c r="CE68" s="896"/>
      <c r="CF68" s="896"/>
      <c r="CG68" s="901"/>
      <c r="CH68" s="898"/>
      <c r="CI68" s="899"/>
      <c r="CJ68" s="899"/>
      <c r="CK68" s="899"/>
      <c r="CL68" s="900"/>
      <c r="CM68" s="898"/>
      <c r="CN68" s="899"/>
      <c r="CO68" s="899"/>
      <c r="CP68" s="899"/>
      <c r="CQ68" s="900"/>
      <c r="CR68" s="898"/>
      <c r="CS68" s="899"/>
      <c r="CT68" s="899"/>
      <c r="CU68" s="899"/>
      <c r="CV68" s="900"/>
      <c r="CW68" s="898"/>
      <c r="CX68" s="899"/>
      <c r="CY68" s="899"/>
      <c r="CZ68" s="899"/>
      <c r="DA68" s="900"/>
      <c r="DB68" s="898"/>
      <c r="DC68" s="899"/>
      <c r="DD68" s="899"/>
      <c r="DE68" s="899"/>
      <c r="DF68" s="900"/>
      <c r="DG68" s="898"/>
      <c r="DH68" s="899"/>
      <c r="DI68" s="899"/>
      <c r="DJ68" s="899"/>
      <c r="DK68" s="900"/>
      <c r="DL68" s="898"/>
      <c r="DM68" s="899"/>
      <c r="DN68" s="899"/>
      <c r="DO68" s="899"/>
      <c r="DP68" s="900"/>
      <c r="DQ68" s="898"/>
      <c r="DR68" s="899"/>
      <c r="DS68" s="899"/>
      <c r="DT68" s="899"/>
      <c r="DU68" s="900"/>
      <c r="DV68" s="895"/>
      <c r="DW68" s="896"/>
      <c r="DX68" s="896"/>
      <c r="DY68" s="896"/>
      <c r="DZ68" s="897"/>
      <c r="EA68" s="230"/>
    </row>
    <row r="69" spans="1:131" ht="26.25" customHeight="1" x14ac:dyDescent="0.2">
      <c r="A69" s="238">
        <v>2</v>
      </c>
      <c r="B69" s="909" t="s">
        <v>587</v>
      </c>
      <c r="C69" s="910"/>
      <c r="D69" s="910"/>
      <c r="E69" s="910"/>
      <c r="F69" s="910"/>
      <c r="G69" s="910"/>
      <c r="H69" s="910"/>
      <c r="I69" s="910"/>
      <c r="J69" s="910"/>
      <c r="K69" s="910"/>
      <c r="L69" s="910"/>
      <c r="M69" s="910"/>
      <c r="N69" s="910"/>
      <c r="O69" s="910"/>
      <c r="P69" s="911"/>
      <c r="Q69" s="912">
        <v>161</v>
      </c>
      <c r="R69" s="866"/>
      <c r="S69" s="866"/>
      <c r="T69" s="866"/>
      <c r="U69" s="866"/>
      <c r="V69" s="866">
        <v>99</v>
      </c>
      <c r="W69" s="866"/>
      <c r="X69" s="866"/>
      <c r="Y69" s="866"/>
      <c r="Z69" s="866"/>
      <c r="AA69" s="866">
        <v>62</v>
      </c>
      <c r="AB69" s="866"/>
      <c r="AC69" s="866"/>
      <c r="AD69" s="866"/>
      <c r="AE69" s="866"/>
      <c r="AF69" s="866">
        <v>62</v>
      </c>
      <c r="AG69" s="866"/>
      <c r="AH69" s="866"/>
      <c r="AI69" s="866"/>
      <c r="AJ69" s="866"/>
      <c r="AK69" s="866" t="s">
        <v>521</v>
      </c>
      <c r="AL69" s="866"/>
      <c r="AM69" s="866"/>
      <c r="AN69" s="866"/>
      <c r="AO69" s="866"/>
      <c r="AP69" s="866" t="s">
        <v>521</v>
      </c>
      <c r="AQ69" s="866"/>
      <c r="AR69" s="866"/>
      <c r="AS69" s="866"/>
      <c r="AT69" s="866"/>
      <c r="AU69" s="866" t="s">
        <v>521</v>
      </c>
      <c r="AV69" s="866"/>
      <c r="AW69" s="866"/>
      <c r="AX69" s="866"/>
      <c r="AY69" s="866"/>
      <c r="AZ69" s="868"/>
      <c r="BA69" s="868"/>
      <c r="BB69" s="868"/>
      <c r="BC69" s="868"/>
      <c r="BD69" s="869"/>
      <c r="BE69" s="241"/>
      <c r="BF69" s="241"/>
      <c r="BG69" s="241"/>
      <c r="BH69" s="241"/>
      <c r="BI69" s="241"/>
      <c r="BJ69" s="241"/>
      <c r="BK69" s="241"/>
      <c r="BL69" s="241"/>
      <c r="BM69" s="241"/>
      <c r="BN69" s="241"/>
      <c r="BO69" s="241"/>
      <c r="BP69" s="241"/>
      <c r="BQ69" s="238">
        <v>63</v>
      </c>
      <c r="BR69" s="243"/>
      <c r="BS69" s="895"/>
      <c r="BT69" s="896"/>
      <c r="BU69" s="896"/>
      <c r="BV69" s="896"/>
      <c r="BW69" s="896"/>
      <c r="BX69" s="896"/>
      <c r="BY69" s="896"/>
      <c r="BZ69" s="896"/>
      <c r="CA69" s="896"/>
      <c r="CB69" s="896"/>
      <c r="CC69" s="896"/>
      <c r="CD69" s="896"/>
      <c r="CE69" s="896"/>
      <c r="CF69" s="896"/>
      <c r="CG69" s="901"/>
      <c r="CH69" s="898"/>
      <c r="CI69" s="899"/>
      <c r="CJ69" s="899"/>
      <c r="CK69" s="899"/>
      <c r="CL69" s="900"/>
      <c r="CM69" s="898"/>
      <c r="CN69" s="899"/>
      <c r="CO69" s="899"/>
      <c r="CP69" s="899"/>
      <c r="CQ69" s="900"/>
      <c r="CR69" s="898"/>
      <c r="CS69" s="899"/>
      <c r="CT69" s="899"/>
      <c r="CU69" s="899"/>
      <c r="CV69" s="900"/>
      <c r="CW69" s="898"/>
      <c r="CX69" s="899"/>
      <c r="CY69" s="899"/>
      <c r="CZ69" s="899"/>
      <c r="DA69" s="900"/>
      <c r="DB69" s="898"/>
      <c r="DC69" s="899"/>
      <c r="DD69" s="899"/>
      <c r="DE69" s="899"/>
      <c r="DF69" s="900"/>
      <c r="DG69" s="898"/>
      <c r="DH69" s="899"/>
      <c r="DI69" s="899"/>
      <c r="DJ69" s="899"/>
      <c r="DK69" s="900"/>
      <c r="DL69" s="898"/>
      <c r="DM69" s="899"/>
      <c r="DN69" s="899"/>
      <c r="DO69" s="899"/>
      <c r="DP69" s="900"/>
      <c r="DQ69" s="898"/>
      <c r="DR69" s="899"/>
      <c r="DS69" s="899"/>
      <c r="DT69" s="899"/>
      <c r="DU69" s="900"/>
      <c r="DV69" s="895"/>
      <c r="DW69" s="896"/>
      <c r="DX69" s="896"/>
      <c r="DY69" s="896"/>
      <c r="DZ69" s="897"/>
      <c r="EA69" s="230"/>
    </row>
    <row r="70" spans="1:131" ht="26.25" customHeight="1" x14ac:dyDescent="0.2">
      <c r="A70" s="238">
        <v>3</v>
      </c>
      <c r="B70" s="909" t="s">
        <v>588</v>
      </c>
      <c r="C70" s="910"/>
      <c r="D70" s="910"/>
      <c r="E70" s="910"/>
      <c r="F70" s="910"/>
      <c r="G70" s="910"/>
      <c r="H70" s="910"/>
      <c r="I70" s="910"/>
      <c r="J70" s="910"/>
      <c r="K70" s="910"/>
      <c r="L70" s="910"/>
      <c r="M70" s="910"/>
      <c r="N70" s="910"/>
      <c r="O70" s="910"/>
      <c r="P70" s="911"/>
      <c r="Q70" s="912">
        <v>86</v>
      </c>
      <c r="R70" s="866"/>
      <c r="S70" s="866"/>
      <c r="T70" s="866"/>
      <c r="U70" s="866"/>
      <c r="V70" s="866">
        <v>68</v>
      </c>
      <c r="W70" s="866"/>
      <c r="X70" s="866"/>
      <c r="Y70" s="866"/>
      <c r="Z70" s="866"/>
      <c r="AA70" s="866">
        <v>18</v>
      </c>
      <c r="AB70" s="866"/>
      <c r="AC70" s="866"/>
      <c r="AD70" s="866"/>
      <c r="AE70" s="866"/>
      <c r="AF70" s="866">
        <v>18</v>
      </c>
      <c r="AG70" s="866"/>
      <c r="AH70" s="866"/>
      <c r="AI70" s="866"/>
      <c r="AJ70" s="866"/>
      <c r="AK70" s="866" t="s">
        <v>521</v>
      </c>
      <c r="AL70" s="866"/>
      <c r="AM70" s="866"/>
      <c r="AN70" s="866"/>
      <c r="AO70" s="866"/>
      <c r="AP70" s="866" t="s">
        <v>521</v>
      </c>
      <c r="AQ70" s="866"/>
      <c r="AR70" s="866"/>
      <c r="AS70" s="866"/>
      <c r="AT70" s="866"/>
      <c r="AU70" s="866" t="s">
        <v>521</v>
      </c>
      <c r="AV70" s="866"/>
      <c r="AW70" s="866"/>
      <c r="AX70" s="866"/>
      <c r="AY70" s="866"/>
      <c r="AZ70" s="868"/>
      <c r="BA70" s="868"/>
      <c r="BB70" s="868"/>
      <c r="BC70" s="868"/>
      <c r="BD70" s="869"/>
      <c r="BE70" s="241"/>
      <c r="BF70" s="241"/>
      <c r="BG70" s="241"/>
      <c r="BH70" s="241"/>
      <c r="BI70" s="241"/>
      <c r="BJ70" s="241"/>
      <c r="BK70" s="241"/>
      <c r="BL70" s="241"/>
      <c r="BM70" s="241"/>
      <c r="BN70" s="241"/>
      <c r="BO70" s="241"/>
      <c r="BP70" s="241"/>
      <c r="BQ70" s="238">
        <v>64</v>
      </c>
      <c r="BR70" s="243"/>
      <c r="BS70" s="895"/>
      <c r="BT70" s="896"/>
      <c r="BU70" s="896"/>
      <c r="BV70" s="896"/>
      <c r="BW70" s="896"/>
      <c r="BX70" s="896"/>
      <c r="BY70" s="896"/>
      <c r="BZ70" s="896"/>
      <c r="CA70" s="896"/>
      <c r="CB70" s="896"/>
      <c r="CC70" s="896"/>
      <c r="CD70" s="896"/>
      <c r="CE70" s="896"/>
      <c r="CF70" s="896"/>
      <c r="CG70" s="901"/>
      <c r="CH70" s="898"/>
      <c r="CI70" s="899"/>
      <c r="CJ70" s="899"/>
      <c r="CK70" s="899"/>
      <c r="CL70" s="900"/>
      <c r="CM70" s="898"/>
      <c r="CN70" s="899"/>
      <c r="CO70" s="899"/>
      <c r="CP70" s="899"/>
      <c r="CQ70" s="900"/>
      <c r="CR70" s="898"/>
      <c r="CS70" s="899"/>
      <c r="CT70" s="899"/>
      <c r="CU70" s="899"/>
      <c r="CV70" s="900"/>
      <c r="CW70" s="898"/>
      <c r="CX70" s="899"/>
      <c r="CY70" s="899"/>
      <c r="CZ70" s="899"/>
      <c r="DA70" s="900"/>
      <c r="DB70" s="898"/>
      <c r="DC70" s="899"/>
      <c r="DD70" s="899"/>
      <c r="DE70" s="899"/>
      <c r="DF70" s="900"/>
      <c r="DG70" s="898"/>
      <c r="DH70" s="899"/>
      <c r="DI70" s="899"/>
      <c r="DJ70" s="899"/>
      <c r="DK70" s="900"/>
      <c r="DL70" s="898"/>
      <c r="DM70" s="899"/>
      <c r="DN70" s="899"/>
      <c r="DO70" s="899"/>
      <c r="DP70" s="900"/>
      <c r="DQ70" s="898"/>
      <c r="DR70" s="899"/>
      <c r="DS70" s="899"/>
      <c r="DT70" s="899"/>
      <c r="DU70" s="900"/>
      <c r="DV70" s="895"/>
      <c r="DW70" s="896"/>
      <c r="DX70" s="896"/>
      <c r="DY70" s="896"/>
      <c r="DZ70" s="897"/>
      <c r="EA70" s="230"/>
    </row>
    <row r="71" spans="1:131" ht="26.25" customHeight="1" x14ac:dyDescent="0.2">
      <c r="A71" s="238">
        <v>4</v>
      </c>
      <c r="B71" s="909" t="s">
        <v>589</v>
      </c>
      <c r="C71" s="910"/>
      <c r="D71" s="910"/>
      <c r="E71" s="910"/>
      <c r="F71" s="910"/>
      <c r="G71" s="910"/>
      <c r="H71" s="910"/>
      <c r="I71" s="910"/>
      <c r="J71" s="910"/>
      <c r="K71" s="910"/>
      <c r="L71" s="910"/>
      <c r="M71" s="910"/>
      <c r="N71" s="910"/>
      <c r="O71" s="910"/>
      <c r="P71" s="911"/>
      <c r="Q71" s="912">
        <v>225614</v>
      </c>
      <c r="R71" s="866"/>
      <c r="S71" s="866"/>
      <c r="T71" s="866"/>
      <c r="U71" s="866"/>
      <c r="V71" s="866">
        <v>216457</v>
      </c>
      <c r="W71" s="866"/>
      <c r="X71" s="866"/>
      <c r="Y71" s="866"/>
      <c r="Z71" s="866"/>
      <c r="AA71" s="866">
        <v>9156</v>
      </c>
      <c r="AB71" s="866"/>
      <c r="AC71" s="866"/>
      <c r="AD71" s="866"/>
      <c r="AE71" s="866"/>
      <c r="AF71" s="866">
        <v>9156</v>
      </c>
      <c r="AG71" s="866"/>
      <c r="AH71" s="866"/>
      <c r="AI71" s="866"/>
      <c r="AJ71" s="866"/>
      <c r="AK71" s="866" t="s">
        <v>521</v>
      </c>
      <c r="AL71" s="866"/>
      <c r="AM71" s="866"/>
      <c r="AN71" s="866"/>
      <c r="AO71" s="866"/>
      <c r="AP71" s="866" t="s">
        <v>521</v>
      </c>
      <c r="AQ71" s="866"/>
      <c r="AR71" s="866"/>
      <c r="AS71" s="866"/>
      <c r="AT71" s="866"/>
      <c r="AU71" s="866" t="s">
        <v>521</v>
      </c>
      <c r="AV71" s="866"/>
      <c r="AW71" s="866"/>
      <c r="AX71" s="866"/>
      <c r="AY71" s="866"/>
      <c r="AZ71" s="868"/>
      <c r="BA71" s="868"/>
      <c r="BB71" s="868"/>
      <c r="BC71" s="868"/>
      <c r="BD71" s="869"/>
      <c r="BE71" s="241"/>
      <c r="BF71" s="241"/>
      <c r="BG71" s="241"/>
      <c r="BH71" s="241"/>
      <c r="BI71" s="241"/>
      <c r="BJ71" s="241"/>
      <c r="BK71" s="241"/>
      <c r="BL71" s="241"/>
      <c r="BM71" s="241"/>
      <c r="BN71" s="241"/>
      <c r="BO71" s="241"/>
      <c r="BP71" s="241"/>
      <c r="BQ71" s="238">
        <v>65</v>
      </c>
      <c r="BR71" s="243"/>
      <c r="BS71" s="895"/>
      <c r="BT71" s="896"/>
      <c r="BU71" s="896"/>
      <c r="BV71" s="896"/>
      <c r="BW71" s="896"/>
      <c r="BX71" s="896"/>
      <c r="BY71" s="896"/>
      <c r="BZ71" s="896"/>
      <c r="CA71" s="896"/>
      <c r="CB71" s="896"/>
      <c r="CC71" s="896"/>
      <c r="CD71" s="896"/>
      <c r="CE71" s="896"/>
      <c r="CF71" s="896"/>
      <c r="CG71" s="901"/>
      <c r="CH71" s="898"/>
      <c r="CI71" s="899"/>
      <c r="CJ71" s="899"/>
      <c r="CK71" s="899"/>
      <c r="CL71" s="900"/>
      <c r="CM71" s="898"/>
      <c r="CN71" s="899"/>
      <c r="CO71" s="899"/>
      <c r="CP71" s="899"/>
      <c r="CQ71" s="900"/>
      <c r="CR71" s="898"/>
      <c r="CS71" s="899"/>
      <c r="CT71" s="899"/>
      <c r="CU71" s="899"/>
      <c r="CV71" s="900"/>
      <c r="CW71" s="898"/>
      <c r="CX71" s="899"/>
      <c r="CY71" s="899"/>
      <c r="CZ71" s="899"/>
      <c r="DA71" s="900"/>
      <c r="DB71" s="898"/>
      <c r="DC71" s="899"/>
      <c r="DD71" s="899"/>
      <c r="DE71" s="899"/>
      <c r="DF71" s="900"/>
      <c r="DG71" s="898"/>
      <c r="DH71" s="899"/>
      <c r="DI71" s="899"/>
      <c r="DJ71" s="899"/>
      <c r="DK71" s="900"/>
      <c r="DL71" s="898"/>
      <c r="DM71" s="899"/>
      <c r="DN71" s="899"/>
      <c r="DO71" s="899"/>
      <c r="DP71" s="900"/>
      <c r="DQ71" s="898"/>
      <c r="DR71" s="899"/>
      <c r="DS71" s="899"/>
      <c r="DT71" s="899"/>
      <c r="DU71" s="900"/>
      <c r="DV71" s="895"/>
      <c r="DW71" s="896"/>
      <c r="DX71" s="896"/>
      <c r="DY71" s="896"/>
      <c r="DZ71" s="897"/>
      <c r="EA71" s="230"/>
    </row>
    <row r="72" spans="1:131" ht="26.25" customHeight="1" x14ac:dyDescent="0.2">
      <c r="A72" s="238">
        <v>5</v>
      </c>
      <c r="B72" s="909"/>
      <c r="C72" s="910"/>
      <c r="D72" s="910"/>
      <c r="E72" s="910"/>
      <c r="F72" s="910"/>
      <c r="G72" s="910"/>
      <c r="H72" s="910"/>
      <c r="I72" s="910"/>
      <c r="J72" s="910"/>
      <c r="K72" s="910"/>
      <c r="L72" s="910"/>
      <c r="M72" s="910"/>
      <c r="N72" s="910"/>
      <c r="O72" s="910"/>
      <c r="P72" s="911"/>
      <c r="Q72" s="912"/>
      <c r="R72" s="866"/>
      <c r="S72" s="866"/>
      <c r="T72" s="866"/>
      <c r="U72" s="866"/>
      <c r="V72" s="866"/>
      <c r="W72" s="866"/>
      <c r="X72" s="866"/>
      <c r="Y72" s="866"/>
      <c r="Z72" s="866"/>
      <c r="AA72" s="866"/>
      <c r="AB72" s="866"/>
      <c r="AC72" s="866"/>
      <c r="AD72" s="866"/>
      <c r="AE72" s="866"/>
      <c r="AF72" s="866"/>
      <c r="AG72" s="866"/>
      <c r="AH72" s="866"/>
      <c r="AI72" s="866"/>
      <c r="AJ72" s="866"/>
      <c r="AK72" s="866"/>
      <c r="AL72" s="866"/>
      <c r="AM72" s="866"/>
      <c r="AN72" s="866"/>
      <c r="AO72" s="866"/>
      <c r="AP72" s="866"/>
      <c r="AQ72" s="866"/>
      <c r="AR72" s="866"/>
      <c r="AS72" s="866"/>
      <c r="AT72" s="866"/>
      <c r="AU72" s="866"/>
      <c r="AV72" s="866"/>
      <c r="AW72" s="866"/>
      <c r="AX72" s="866"/>
      <c r="AY72" s="866"/>
      <c r="AZ72" s="868"/>
      <c r="BA72" s="868"/>
      <c r="BB72" s="868"/>
      <c r="BC72" s="868"/>
      <c r="BD72" s="869"/>
      <c r="BE72" s="241"/>
      <c r="BF72" s="241"/>
      <c r="BG72" s="241"/>
      <c r="BH72" s="241"/>
      <c r="BI72" s="241"/>
      <c r="BJ72" s="241"/>
      <c r="BK72" s="241"/>
      <c r="BL72" s="241"/>
      <c r="BM72" s="241"/>
      <c r="BN72" s="241"/>
      <c r="BO72" s="241"/>
      <c r="BP72" s="241"/>
      <c r="BQ72" s="238">
        <v>66</v>
      </c>
      <c r="BR72" s="243"/>
      <c r="BS72" s="895"/>
      <c r="BT72" s="896"/>
      <c r="BU72" s="896"/>
      <c r="BV72" s="896"/>
      <c r="BW72" s="896"/>
      <c r="BX72" s="896"/>
      <c r="BY72" s="896"/>
      <c r="BZ72" s="896"/>
      <c r="CA72" s="896"/>
      <c r="CB72" s="896"/>
      <c r="CC72" s="896"/>
      <c r="CD72" s="896"/>
      <c r="CE72" s="896"/>
      <c r="CF72" s="896"/>
      <c r="CG72" s="901"/>
      <c r="CH72" s="898"/>
      <c r="CI72" s="899"/>
      <c r="CJ72" s="899"/>
      <c r="CK72" s="899"/>
      <c r="CL72" s="900"/>
      <c r="CM72" s="898"/>
      <c r="CN72" s="899"/>
      <c r="CO72" s="899"/>
      <c r="CP72" s="899"/>
      <c r="CQ72" s="900"/>
      <c r="CR72" s="898"/>
      <c r="CS72" s="899"/>
      <c r="CT72" s="899"/>
      <c r="CU72" s="899"/>
      <c r="CV72" s="900"/>
      <c r="CW72" s="898"/>
      <c r="CX72" s="899"/>
      <c r="CY72" s="899"/>
      <c r="CZ72" s="899"/>
      <c r="DA72" s="900"/>
      <c r="DB72" s="898"/>
      <c r="DC72" s="899"/>
      <c r="DD72" s="899"/>
      <c r="DE72" s="899"/>
      <c r="DF72" s="900"/>
      <c r="DG72" s="898"/>
      <c r="DH72" s="899"/>
      <c r="DI72" s="899"/>
      <c r="DJ72" s="899"/>
      <c r="DK72" s="900"/>
      <c r="DL72" s="898"/>
      <c r="DM72" s="899"/>
      <c r="DN72" s="899"/>
      <c r="DO72" s="899"/>
      <c r="DP72" s="900"/>
      <c r="DQ72" s="898"/>
      <c r="DR72" s="899"/>
      <c r="DS72" s="899"/>
      <c r="DT72" s="899"/>
      <c r="DU72" s="900"/>
      <c r="DV72" s="895"/>
      <c r="DW72" s="896"/>
      <c r="DX72" s="896"/>
      <c r="DY72" s="896"/>
      <c r="DZ72" s="897"/>
      <c r="EA72" s="230"/>
    </row>
    <row r="73" spans="1:131" ht="26.25" customHeight="1" x14ac:dyDescent="0.2">
      <c r="A73" s="238">
        <v>6</v>
      </c>
      <c r="B73" s="909"/>
      <c r="C73" s="910"/>
      <c r="D73" s="910"/>
      <c r="E73" s="910"/>
      <c r="F73" s="910"/>
      <c r="G73" s="910"/>
      <c r="H73" s="910"/>
      <c r="I73" s="910"/>
      <c r="J73" s="910"/>
      <c r="K73" s="910"/>
      <c r="L73" s="910"/>
      <c r="M73" s="910"/>
      <c r="N73" s="910"/>
      <c r="O73" s="910"/>
      <c r="P73" s="911"/>
      <c r="Q73" s="912"/>
      <c r="R73" s="866"/>
      <c r="S73" s="866"/>
      <c r="T73" s="866"/>
      <c r="U73" s="866"/>
      <c r="V73" s="866"/>
      <c r="W73" s="866"/>
      <c r="X73" s="866"/>
      <c r="Y73" s="866"/>
      <c r="Z73" s="866"/>
      <c r="AA73" s="866"/>
      <c r="AB73" s="866"/>
      <c r="AC73" s="866"/>
      <c r="AD73" s="866"/>
      <c r="AE73" s="866"/>
      <c r="AF73" s="866"/>
      <c r="AG73" s="866"/>
      <c r="AH73" s="866"/>
      <c r="AI73" s="866"/>
      <c r="AJ73" s="866"/>
      <c r="AK73" s="866"/>
      <c r="AL73" s="866"/>
      <c r="AM73" s="866"/>
      <c r="AN73" s="866"/>
      <c r="AO73" s="866"/>
      <c r="AP73" s="866"/>
      <c r="AQ73" s="866"/>
      <c r="AR73" s="866"/>
      <c r="AS73" s="866"/>
      <c r="AT73" s="866"/>
      <c r="AU73" s="866"/>
      <c r="AV73" s="866"/>
      <c r="AW73" s="866"/>
      <c r="AX73" s="866"/>
      <c r="AY73" s="866"/>
      <c r="AZ73" s="868"/>
      <c r="BA73" s="868"/>
      <c r="BB73" s="868"/>
      <c r="BC73" s="868"/>
      <c r="BD73" s="869"/>
      <c r="BE73" s="241"/>
      <c r="BF73" s="241"/>
      <c r="BG73" s="241"/>
      <c r="BH73" s="241"/>
      <c r="BI73" s="241"/>
      <c r="BJ73" s="241"/>
      <c r="BK73" s="241"/>
      <c r="BL73" s="241"/>
      <c r="BM73" s="241"/>
      <c r="BN73" s="241"/>
      <c r="BO73" s="241"/>
      <c r="BP73" s="241"/>
      <c r="BQ73" s="238">
        <v>67</v>
      </c>
      <c r="BR73" s="243"/>
      <c r="BS73" s="895"/>
      <c r="BT73" s="896"/>
      <c r="BU73" s="896"/>
      <c r="BV73" s="896"/>
      <c r="BW73" s="896"/>
      <c r="BX73" s="896"/>
      <c r="BY73" s="896"/>
      <c r="BZ73" s="896"/>
      <c r="CA73" s="896"/>
      <c r="CB73" s="896"/>
      <c r="CC73" s="896"/>
      <c r="CD73" s="896"/>
      <c r="CE73" s="896"/>
      <c r="CF73" s="896"/>
      <c r="CG73" s="901"/>
      <c r="CH73" s="898"/>
      <c r="CI73" s="899"/>
      <c r="CJ73" s="899"/>
      <c r="CK73" s="899"/>
      <c r="CL73" s="900"/>
      <c r="CM73" s="898"/>
      <c r="CN73" s="899"/>
      <c r="CO73" s="899"/>
      <c r="CP73" s="899"/>
      <c r="CQ73" s="900"/>
      <c r="CR73" s="898"/>
      <c r="CS73" s="899"/>
      <c r="CT73" s="899"/>
      <c r="CU73" s="899"/>
      <c r="CV73" s="900"/>
      <c r="CW73" s="898"/>
      <c r="CX73" s="899"/>
      <c r="CY73" s="899"/>
      <c r="CZ73" s="899"/>
      <c r="DA73" s="900"/>
      <c r="DB73" s="898"/>
      <c r="DC73" s="899"/>
      <c r="DD73" s="899"/>
      <c r="DE73" s="899"/>
      <c r="DF73" s="900"/>
      <c r="DG73" s="898"/>
      <c r="DH73" s="899"/>
      <c r="DI73" s="899"/>
      <c r="DJ73" s="899"/>
      <c r="DK73" s="900"/>
      <c r="DL73" s="898"/>
      <c r="DM73" s="899"/>
      <c r="DN73" s="899"/>
      <c r="DO73" s="899"/>
      <c r="DP73" s="900"/>
      <c r="DQ73" s="898"/>
      <c r="DR73" s="899"/>
      <c r="DS73" s="899"/>
      <c r="DT73" s="899"/>
      <c r="DU73" s="900"/>
      <c r="DV73" s="895"/>
      <c r="DW73" s="896"/>
      <c r="DX73" s="896"/>
      <c r="DY73" s="896"/>
      <c r="DZ73" s="897"/>
      <c r="EA73" s="230"/>
    </row>
    <row r="74" spans="1:131" ht="26.25" customHeight="1" x14ac:dyDescent="0.2">
      <c r="A74" s="238">
        <v>7</v>
      </c>
      <c r="B74" s="909"/>
      <c r="C74" s="910"/>
      <c r="D74" s="910"/>
      <c r="E74" s="910"/>
      <c r="F74" s="910"/>
      <c r="G74" s="910"/>
      <c r="H74" s="910"/>
      <c r="I74" s="910"/>
      <c r="J74" s="910"/>
      <c r="K74" s="910"/>
      <c r="L74" s="910"/>
      <c r="M74" s="910"/>
      <c r="N74" s="910"/>
      <c r="O74" s="910"/>
      <c r="P74" s="911"/>
      <c r="Q74" s="912"/>
      <c r="R74" s="866"/>
      <c r="S74" s="866"/>
      <c r="T74" s="866"/>
      <c r="U74" s="866"/>
      <c r="V74" s="866"/>
      <c r="W74" s="866"/>
      <c r="X74" s="866"/>
      <c r="Y74" s="866"/>
      <c r="Z74" s="866"/>
      <c r="AA74" s="866"/>
      <c r="AB74" s="866"/>
      <c r="AC74" s="866"/>
      <c r="AD74" s="866"/>
      <c r="AE74" s="866"/>
      <c r="AF74" s="866"/>
      <c r="AG74" s="866"/>
      <c r="AH74" s="866"/>
      <c r="AI74" s="866"/>
      <c r="AJ74" s="866"/>
      <c r="AK74" s="866"/>
      <c r="AL74" s="866"/>
      <c r="AM74" s="866"/>
      <c r="AN74" s="866"/>
      <c r="AO74" s="866"/>
      <c r="AP74" s="866"/>
      <c r="AQ74" s="866"/>
      <c r="AR74" s="866"/>
      <c r="AS74" s="866"/>
      <c r="AT74" s="866"/>
      <c r="AU74" s="866"/>
      <c r="AV74" s="866"/>
      <c r="AW74" s="866"/>
      <c r="AX74" s="866"/>
      <c r="AY74" s="866"/>
      <c r="AZ74" s="868"/>
      <c r="BA74" s="868"/>
      <c r="BB74" s="868"/>
      <c r="BC74" s="868"/>
      <c r="BD74" s="869"/>
      <c r="BE74" s="241"/>
      <c r="BF74" s="241"/>
      <c r="BG74" s="241"/>
      <c r="BH74" s="241"/>
      <c r="BI74" s="241"/>
      <c r="BJ74" s="241"/>
      <c r="BK74" s="241"/>
      <c r="BL74" s="241"/>
      <c r="BM74" s="241"/>
      <c r="BN74" s="241"/>
      <c r="BO74" s="241"/>
      <c r="BP74" s="241"/>
      <c r="BQ74" s="238">
        <v>68</v>
      </c>
      <c r="BR74" s="243"/>
      <c r="BS74" s="895"/>
      <c r="BT74" s="896"/>
      <c r="BU74" s="896"/>
      <c r="BV74" s="896"/>
      <c r="BW74" s="896"/>
      <c r="BX74" s="896"/>
      <c r="BY74" s="896"/>
      <c r="BZ74" s="896"/>
      <c r="CA74" s="896"/>
      <c r="CB74" s="896"/>
      <c r="CC74" s="896"/>
      <c r="CD74" s="896"/>
      <c r="CE74" s="896"/>
      <c r="CF74" s="896"/>
      <c r="CG74" s="901"/>
      <c r="CH74" s="898"/>
      <c r="CI74" s="899"/>
      <c r="CJ74" s="899"/>
      <c r="CK74" s="899"/>
      <c r="CL74" s="900"/>
      <c r="CM74" s="898"/>
      <c r="CN74" s="899"/>
      <c r="CO74" s="899"/>
      <c r="CP74" s="899"/>
      <c r="CQ74" s="900"/>
      <c r="CR74" s="898"/>
      <c r="CS74" s="899"/>
      <c r="CT74" s="899"/>
      <c r="CU74" s="899"/>
      <c r="CV74" s="900"/>
      <c r="CW74" s="898"/>
      <c r="CX74" s="899"/>
      <c r="CY74" s="899"/>
      <c r="CZ74" s="899"/>
      <c r="DA74" s="900"/>
      <c r="DB74" s="898"/>
      <c r="DC74" s="899"/>
      <c r="DD74" s="899"/>
      <c r="DE74" s="899"/>
      <c r="DF74" s="900"/>
      <c r="DG74" s="898"/>
      <c r="DH74" s="899"/>
      <c r="DI74" s="899"/>
      <c r="DJ74" s="899"/>
      <c r="DK74" s="900"/>
      <c r="DL74" s="898"/>
      <c r="DM74" s="899"/>
      <c r="DN74" s="899"/>
      <c r="DO74" s="899"/>
      <c r="DP74" s="900"/>
      <c r="DQ74" s="898"/>
      <c r="DR74" s="899"/>
      <c r="DS74" s="899"/>
      <c r="DT74" s="899"/>
      <c r="DU74" s="900"/>
      <c r="DV74" s="895"/>
      <c r="DW74" s="896"/>
      <c r="DX74" s="896"/>
      <c r="DY74" s="896"/>
      <c r="DZ74" s="897"/>
      <c r="EA74" s="230"/>
    </row>
    <row r="75" spans="1:131" ht="26.25" customHeight="1" x14ac:dyDescent="0.2">
      <c r="A75" s="238">
        <v>8</v>
      </c>
      <c r="B75" s="909"/>
      <c r="C75" s="910"/>
      <c r="D75" s="910"/>
      <c r="E75" s="910"/>
      <c r="F75" s="910"/>
      <c r="G75" s="910"/>
      <c r="H75" s="910"/>
      <c r="I75" s="910"/>
      <c r="J75" s="910"/>
      <c r="K75" s="910"/>
      <c r="L75" s="910"/>
      <c r="M75" s="910"/>
      <c r="N75" s="910"/>
      <c r="O75" s="910"/>
      <c r="P75" s="911"/>
      <c r="Q75" s="913"/>
      <c r="R75" s="914"/>
      <c r="S75" s="914"/>
      <c r="T75" s="914"/>
      <c r="U75" s="870"/>
      <c r="V75" s="915"/>
      <c r="W75" s="914"/>
      <c r="X75" s="914"/>
      <c r="Y75" s="914"/>
      <c r="Z75" s="870"/>
      <c r="AA75" s="915"/>
      <c r="AB75" s="914"/>
      <c r="AC75" s="914"/>
      <c r="AD75" s="914"/>
      <c r="AE75" s="870"/>
      <c r="AF75" s="915"/>
      <c r="AG75" s="914"/>
      <c r="AH75" s="914"/>
      <c r="AI75" s="914"/>
      <c r="AJ75" s="870"/>
      <c r="AK75" s="915"/>
      <c r="AL75" s="914"/>
      <c r="AM75" s="914"/>
      <c r="AN75" s="914"/>
      <c r="AO75" s="870"/>
      <c r="AP75" s="915"/>
      <c r="AQ75" s="914"/>
      <c r="AR75" s="914"/>
      <c r="AS75" s="914"/>
      <c r="AT75" s="870"/>
      <c r="AU75" s="915"/>
      <c r="AV75" s="914"/>
      <c r="AW75" s="914"/>
      <c r="AX75" s="914"/>
      <c r="AY75" s="870"/>
      <c r="AZ75" s="868"/>
      <c r="BA75" s="868"/>
      <c r="BB75" s="868"/>
      <c r="BC75" s="868"/>
      <c r="BD75" s="869"/>
      <c r="BE75" s="241"/>
      <c r="BF75" s="241"/>
      <c r="BG75" s="241"/>
      <c r="BH75" s="241"/>
      <c r="BI75" s="241"/>
      <c r="BJ75" s="241"/>
      <c r="BK75" s="241"/>
      <c r="BL75" s="241"/>
      <c r="BM75" s="241"/>
      <c r="BN75" s="241"/>
      <c r="BO75" s="241"/>
      <c r="BP75" s="241"/>
      <c r="BQ75" s="238">
        <v>69</v>
      </c>
      <c r="BR75" s="243"/>
      <c r="BS75" s="895"/>
      <c r="BT75" s="896"/>
      <c r="BU75" s="896"/>
      <c r="BV75" s="896"/>
      <c r="BW75" s="896"/>
      <c r="BX75" s="896"/>
      <c r="BY75" s="896"/>
      <c r="BZ75" s="896"/>
      <c r="CA75" s="896"/>
      <c r="CB75" s="896"/>
      <c r="CC75" s="896"/>
      <c r="CD75" s="896"/>
      <c r="CE75" s="896"/>
      <c r="CF75" s="896"/>
      <c r="CG75" s="901"/>
      <c r="CH75" s="898"/>
      <c r="CI75" s="899"/>
      <c r="CJ75" s="899"/>
      <c r="CK75" s="899"/>
      <c r="CL75" s="900"/>
      <c r="CM75" s="898"/>
      <c r="CN75" s="899"/>
      <c r="CO75" s="899"/>
      <c r="CP75" s="899"/>
      <c r="CQ75" s="900"/>
      <c r="CR75" s="898"/>
      <c r="CS75" s="899"/>
      <c r="CT75" s="899"/>
      <c r="CU75" s="899"/>
      <c r="CV75" s="900"/>
      <c r="CW75" s="898"/>
      <c r="CX75" s="899"/>
      <c r="CY75" s="899"/>
      <c r="CZ75" s="899"/>
      <c r="DA75" s="900"/>
      <c r="DB75" s="898"/>
      <c r="DC75" s="899"/>
      <c r="DD75" s="899"/>
      <c r="DE75" s="899"/>
      <c r="DF75" s="900"/>
      <c r="DG75" s="898"/>
      <c r="DH75" s="899"/>
      <c r="DI75" s="899"/>
      <c r="DJ75" s="899"/>
      <c r="DK75" s="900"/>
      <c r="DL75" s="898"/>
      <c r="DM75" s="899"/>
      <c r="DN75" s="899"/>
      <c r="DO75" s="899"/>
      <c r="DP75" s="900"/>
      <c r="DQ75" s="898"/>
      <c r="DR75" s="899"/>
      <c r="DS75" s="899"/>
      <c r="DT75" s="899"/>
      <c r="DU75" s="900"/>
      <c r="DV75" s="895"/>
      <c r="DW75" s="896"/>
      <c r="DX75" s="896"/>
      <c r="DY75" s="896"/>
      <c r="DZ75" s="897"/>
      <c r="EA75" s="230"/>
    </row>
    <row r="76" spans="1:131" ht="26.25" customHeight="1" x14ac:dyDescent="0.2">
      <c r="A76" s="238">
        <v>9</v>
      </c>
      <c r="B76" s="909"/>
      <c r="C76" s="910"/>
      <c r="D76" s="910"/>
      <c r="E76" s="910"/>
      <c r="F76" s="910"/>
      <c r="G76" s="910"/>
      <c r="H76" s="910"/>
      <c r="I76" s="910"/>
      <c r="J76" s="910"/>
      <c r="K76" s="910"/>
      <c r="L76" s="910"/>
      <c r="M76" s="910"/>
      <c r="N76" s="910"/>
      <c r="O76" s="910"/>
      <c r="P76" s="911"/>
      <c r="Q76" s="913"/>
      <c r="R76" s="914"/>
      <c r="S76" s="914"/>
      <c r="T76" s="914"/>
      <c r="U76" s="870"/>
      <c r="V76" s="915"/>
      <c r="W76" s="914"/>
      <c r="X76" s="914"/>
      <c r="Y76" s="914"/>
      <c r="Z76" s="870"/>
      <c r="AA76" s="915"/>
      <c r="AB76" s="914"/>
      <c r="AC76" s="914"/>
      <c r="AD76" s="914"/>
      <c r="AE76" s="870"/>
      <c r="AF76" s="915"/>
      <c r="AG76" s="914"/>
      <c r="AH76" s="914"/>
      <c r="AI76" s="914"/>
      <c r="AJ76" s="870"/>
      <c r="AK76" s="915"/>
      <c r="AL76" s="914"/>
      <c r="AM76" s="914"/>
      <c r="AN76" s="914"/>
      <c r="AO76" s="870"/>
      <c r="AP76" s="915"/>
      <c r="AQ76" s="914"/>
      <c r="AR76" s="914"/>
      <c r="AS76" s="914"/>
      <c r="AT76" s="870"/>
      <c r="AU76" s="915"/>
      <c r="AV76" s="914"/>
      <c r="AW76" s="914"/>
      <c r="AX76" s="914"/>
      <c r="AY76" s="870"/>
      <c r="AZ76" s="868"/>
      <c r="BA76" s="868"/>
      <c r="BB76" s="868"/>
      <c r="BC76" s="868"/>
      <c r="BD76" s="869"/>
      <c r="BE76" s="241"/>
      <c r="BF76" s="241"/>
      <c r="BG76" s="241"/>
      <c r="BH76" s="241"/>
      <c r="BI76" s="241"/>
      <c r="BJ76" s="241"/>
      <c r="BK76" s="241"/>
      <c r="BL76" s="241"/>
      <c r="BM76" s="241"/>
      <c r="BN76" s="241"/>
      <c r="BO76" s="241"/>
      <c r="BP76" s="241"/>
      <c r="BQ76" s="238">
        <v>70</v>
      </c>
      <c r="BR76" s="243"/>
      <c r="BS76" s="895"/>
      <c r="BT76" s="896"/>
      <c r="BU76" s="896"/>
      <c r="BV76" s="896"/>
      <c r="BW76" s="896"/>
      <c r="BX76" s="896"/>
      <c r="BY76" s="896"/>
      <c r="BZ76" s="896"/>
      <c r="CA76" s="896"/>
      <c r="CB76" s="896"/>
      <c r="CC76" s="896"/>
      <c r="CD76" s="896"/>
      <c r="CE76" s="896"/>
      <c r="CF76" s="896"/>
      <c r="CG76" s="901"/>
      <c r="CH76" s="898"/>
      <c r="CI76" s="899"/>
      <c r="CJ76" s="899"/>
      <c r="CK76" s="899"/>
      <c r="CL76" s="900"/>
      <c r="CM76" s="898"/>
      <c r="CN76" s="899"/>
      <c r="CO76" s="899"/>
      <c r="CP76" s="899"/>
      <c r="CQ76" s="900"/>
      <c r="CR76" s="898"/>
      <c r="CS76" s="899"/>
      <c r="CT76" s="899"/>
      <c r="CU76" s="899"/>
      <c r="CV76" s="900"/>
      <c r="CW76" s="898"/>
      <c r="CX76" s="899"/>
      <c r="CY76" s="899"/>
      <c r="CZ76" s="899"/>
      <c r="DA76" s="900"/>
      <c r="DB76" s="898"/>
      <c r="DC76" s="899"/>
      <c r="DD76" s="899"/>
      <c r="DE76" s="899"/>
      <c r="DF76" s="900"/>
      <c r="DG76" s="898"/>
      <c r="DH76" s="899"/>
      <c r="DI76" s="899"/>
      <c r="DJ76" s="899"/>
      <c r="DK76" s="900"/>
      <c r="DL76" s="898"/>
      <c r="DM76" s="899"/>
      <c r="DN76" s="899"/>
      <c r="DO76" s="899"/>
      <c r="DP76" s="900"/>
      <c r="DQ76" s="898"/>
      <c r="DR76" s="899"/>
      <c r="DS76" s="899"/>
      <c r="DT76" s="899"/>
      <c r="DU76" s="900"/>
      <c r="DV76" s="895"/>
      <c r="DW76" s="896"/>
      <c r="DX76" s="896"/>
      <c r="DY76" s="896"/>
      <c r="DZ76" s="897"/>
      <c r="EA76" s="230"/>
    </row>
    <row r="77" spans="1:131" ht="26.25" customHeight="1" x14ac:dyDescent="0.2">
      <c r="A77" s="238">
        <v>10</v>
      </c>
      <c r="B77" s="909"/>
      <c r="C77" s="910"/>
      <c r="D77" s="910"/>
      <c r="E77" s="910"/>
      <c r="F77" s="910"/>
      <c r="G77" s="910"/>
      <c r="H77" s="910"/>
      <c r="I77" s="910"/>
      <c r="J77" s="910"/>
      <c r="K77" s="910"/>
      <c r="L77" s="910"/>
      <c r="M77" s="910"/>
      <c r="N77" s="910"/>
      <c r="O77" s="910"/>
      <c r="P77" s="911"/>
      <c r="Q77" s="913"/>
      <c r="R77" s="914"/>
      <c r="S77" s="914"/>
      <c r="T77" s="914"/>
      <c r="U77" s="870"/>
      <c r="V77" s="915"/>
      <c r="W77" s="914"/>
      <c r="X77" s="914"/>
      <c r="Y77" s="914"/>
      <c r="Z77" s="870"/>
      <c r="AA77" s="915"/>
      <c r="AB77" s="914"/>
      <c r="AC77" s="914"/>
      <c r="AD77" s="914"/>
      <c r="AE77" s="870"/>
      <c r="AF77" s="915"/>
      <c r="AG77" s="914"/>
      <c r="AH77" s="914"/>
      <c r="AI77" s="914"/>
      <c r="AJ77" s="870"/>
      <c r="AK77" s="915"/>
      <c r="AL77" s="914"/>
      <c r="AM77" s="914"/>
      <c r="AN77" s="914"/>
      <c r="AO77" s="870"/>
      <c r="AP77" s="915"/>
      <c r="AQ77" s="914"/>
      <c r="AR77" s="914"/>
      <c r="AS77" s="914"/>
      <c r="AT77" s="870"/>
      <c r="AU77" s="915"/>
      <c r="AV77" s="914"/>
      <c r="AW77" s="914"/>
      <c r="AX77" s="914"/>
      <c r="AY77" s="870"/>
      <c r="AZ77" s="868"/>
      <c r="BA77" s="868"/>
      <c r="BB77" s="868"/>
      <c r="BC77" s="868"/>
      <c r="BD77" s="869"/>
      <c r="BE77" s="241"/>
      <c r="BF77" s="241"/>
      <c r="BG77" s="241"/>
      <c r="BH77" s="241"/>
      <c r="BI77" s="241"/>
      <c r="BJ77" s="241"/>
      <c r="BK77" s="241"/>
      <c r="BL77" s="241"/>
      <c r="BM77" s="241"/>
      <c r="BN77" s="241"/>
      <c r="BO77" s="241"/>
      <c r="BP77" s="241"/>
      <c r="BQ77" s="238">
        <v>71</v>
      </c>
      <c r="BR77" s="243"/>
      <c r="BS77" s="895"/>
      <c r="BT77" s="896"/>
      <c r="BU77" s="896"/>
      <c r="BV77" s="896"/>
      <c r="BW77" s="896"/>
      <c r="BX77" s="896"/>
      <c r="BY77" s="896"/>
      <c r="BZ77" s="896"/>
      <c r="CA77" s="896"/>
      <c r="CB77" s="896"/>
      <c r="CC77" s="896"/>
      <c r="CD77" s="896"/>
      <c r="CE77" s="896"/>
      <c r="CF77" s="896"/>
      <c r="CG77" s="901"/>
      <c r="CH77" s="898"/>
      <c r="CI77" s="899"/>
      <c r="CJ77" s="899"/>
      <c r="CK77" s="899"/>
      <c r="CL77" s="900"/>
      <c r="CM77" s="898"/>
      <c r="CN77" s="899"/>
      <c r="CO77" s="899"/>
      <c r="CP77" s="899"/>
      <c r="CQ77" s="900"/>
      <c r="CR77" s="898"/>
      <c r="CS77" s="899"/>
      <c r="CT77" s="899"/>
      <c r="CU77" s="899"/>
      <c r="CV77" s="900"/>
      <c r="CW77" s="898"/>
      <c r="CX77" s="899"/>
      <c r="CY77" s="899"/>
      <c r="CZ77" s="899"/>
      <c r="DA77" s="900"/>
      <c r="DB77" s="898"/>
      <c r="DC77" s="899"/>
      <c r="DD77" s="899"/>
      <c r="DE77" s="899"/>
      <c r="DF77" s="900"/>
      <c r="DG77" s="898"/>
      <c r="DH77" s="899"/>
      <c r="DI77" s="899"/>
      <c r="DJ77" s="899"/>
      <c r="DK77" s="900"/>
      <c r="DL77" s="898"/>
      <c r="DM77" s="899"/>
      <c r="DN77" s="899"/>
      <c r="DO77" s="899"/>
      <c r="DP77" s="900"/>
      <c r="DQ77" s="898"/>
      <c r="DR77" s="899"/>
      <c r="DS77" s="899"/>
      <c r="DT77" s="899"/>
      <c r="DU77" s="900"/>
      <c r="DV77" s="895"/>
      <c r="DW77" s="896"/>
      <c r="DX77" s="896"/>
      <c r="DY77" s="896"/>
      <c r="DZ77" s="897"/>
      <c r="EA77" s="230"/>
    </row>
    <row r="78" spans="1:131" ht="26.25" customHeight="1" x14ac:dyDescent="0.2">
      <c r="A78" s="238">
        <v>11</v>
      </c>
      <c r="B78" s="909"/>
      <c r="C78" s="910"/>
      <c r="D78" s="910"/>
      <c r="E78" s="910"/>
      <c r="F78" s="910"/>
      <c r="G78" s="910"/>
      <c r="H78" s="910"/>
      <c r="I78" s="910"/>
      <c r="J78" s="910"/>
      <c r="K78" s="910"/>
      <c r="L78" s="910"/>
      <c r="M78" s="910"/>
      <c r="N78" s="910"/>
      <c r="O78" s="910"/>
      <c r="P78" s="911"/>
      <c r="Q78" s="912"/>
      <c r="R78" s="866"/>
      <c r="S78" s="866"/>
      <c r="T78" s="866"/>
      <c r="U78" s="866"/>
      <c r="V78" s="866"/>
      <c r="W78" s="866"/>
      <c r="X78" s="866"/>
      <c r="Y78" s="866"/>
      <c r="Z78" s="866"/>
      <c r="AA78" s="866"/>
      <c r="AB78" s="866"/>
      <c r="AC78" s="866"/>
      <c r="AD78" s="866"/>
      <c r="AE78" s="866"/>
      <c r="AF78" s="866"/>
      <c r="AG78" s="866"/>
      <c r="AH78" s="866"/>
      <c r="AI78" s="866"/>
      <c r="AJ78" s="866"/>
      <c r="AK78" s="866"/>
      <c r="AL78" s="866"/>
      <c r="AM78" s="866"/>
      <c r="AN78" s="866"/>
      <c r="AO78" s="866"/>
      <c r="AP78" s="866"/>
      <c r="AQ78" s="866"/>
      <c r="AR78" s="866"/>
      <c r="AS78" s="866"/>
      <c r="AT78" s="866"/>
      <c r="AU78" s="866"/>
      <c r="AV78" s="866"/>
      <c r="AW78" s="866"/>
      <c r="AX78" s="866"/>
      <c r="AY78" s="866"/>
      <c r="AZ78" s="868"/>
      <c r="BA78" s="868"/>
      <c r="BB78" s="868"/>
      <c r="BC78" s="868"/>
      <c r="BD78" s="869"/>
      <c r="BE78" s="241"/>
      <c r="BF78" s="241"/>
      <c r="BG78" s="241"/>
      <c r="BH78" s="241"/>
      <c r="BI78" s="241"/>
      <c r="BJ78" s="230"/>
      <c r="BK78" s="230"/>
      <c r="BL78" s="230"/>
      <c r="BM78" s="230"/>
      <c r="BN78" s="230"/>
      <c r="BO78" s="241"/>
      <c r="BP78" s="241"/>
      <c r="BQ78" s="238">
        <v>72</v>
      </c>
      <c r="BR78" s="243"/>
      <c r="BS78" s="895"/>
      <c r="BT78" s="896"/>
      <c r="BU78" s="896"/>
      <c r="BV78" s="896"/>
      <c r="BW78" s="896"/>
      <c r="BX78" s="896"/>
      <c r="BY78" s="896"/>
      <c r="BZ78" s="896"/>
      <c r="CA78" s="896"/>
      <c r="CB78" s="896"/>
      <c r="CC78" s="896"/>
      <c r="CD78" s="896"/>
      <c r="CE78" s="896"/>
      <c r="CF78" s="896"/>
      <c r="CG78" s="901"/>
      <c r="CH78" s="898"/>
      <c r="CI78" s="899"/>
      <c r="CJ78" s="899"/>
      <c r="CK78" s="899"/>
      <c r="CL78" s="900"/>
      <c r="CM78" s="898"/>
      <c r="CN78" s="899"/>
      <c r="CO78" s="899"/>
      <c r="CP78" s="899"/>
      <c r="CQ78" s="900"/>
      <c r="CR78" s="898"/>
      <c r="CS78" s="899"/>
      <c r="CT78" s="899"/>
      <c r="CU78" s="899"/>
      <c r="CV78" s="900"/>
      <c r="CW78" s="898"/>
      <c r="CX78" s="899"/>
      <c r="CY78" s="899"/>
      <c r="CZ78" s="899"/>
      <c r="DA78" s="900"/>
      <c r="DB78" s="898"/>
      <c r="DC78" s="899"/>
      <c r="DD78" s="899"/>
      <c r="DE78" s="899"/>
      <c r="DF78" s="900"/>
      <c r="DG78" s="898"/>
      <c r="DH78" s="899"/>
      <c r="DI78" s="899"/>
      <c r="DJ78" s="899"/>
      <c r="DK78" s="900"/>
      <c r="DL78" s="898"/>
      <c r="DM78" s="899"/>
      <c r="DN78" s="899"/>
      <c r="DO78" s="899"/>
      <c r="DP78" s="900"/>
      <c r="DQ78" s="898"/>
      <c r="DR78" s="899"/>
      <c r="DS78" s="899"/>
      <c r="DT78" s="899"/>
      <c r="DU78" s="900"/>
      <c r="DV78" s="895"/>
      <c r="DW78" s="896"/>
      <c r="DX78" s="896"/>
      <c r="DY78" s="896"/>
      <c r="DZ78" s="897"/>
      <c r="EA78" s="230"/>
    </row>
    <row r="79" spans="1:131" ht="26.25" customHeight="1" x14ac:dyDescent="0.2">
      <c r="A79" s="238">
        <v>12</v>
      </c>
      <c r="B79" s="909"/>
      <c r="C79" s="910"/>
      <c r="D79" s="910"/>
      <c r="E79" s="910"/>
      <c r="F79" s="910"/>
      <c r="G79" s="910"/>
      <c r="H79" s="910"/>
      <c r="I79" s="910"/>
      <c r="J79" s="910"/>
      <c r="K79" s="910"/>
      <c r="L79" s="910"/>
      <c r="M79" s="910"/>
      <c r="N79" s="910"/>
      <c r="O79" s="910"/>
      <c r="P79" s="911"/>
      <c r="Q79" s="912"/>
      <c r="R79" s="866"/>
      <c r="S79" s="866"/>
      <c r="T79" s="866"/>
      <c r="U79" s="866"/>
      <c r="V79" s="866"/>
      <c r="W79" s="866"/>
      <c r="X79" s="866"/>
      <c r="Y79" s="866"/>
      <c r="Z79" s="866"/>
      <c r="AA79" s="866"/>
      <c r="AB79" s="866"/>
      <c r="AC79" s="866"/>
      <c r="AD79" s="866"/>
      <c r="AE79" s="866"/>
      <c r="AF79" s="866"/>
      <c r="AG79" s="866"/>
      <c r="AH79" s="866"/>
      <c r="AI79" s="866"/>
      <c r="AJ79" s="866"/>
      <c r="AK79" s="866"/>
      <c r="AL79" s="866"/>
      <c r="AM79" s="866"/>
      <c r="AN79" s="866"/>
      <c r="AO79" s="866"/>
      <c r="AP79" s="866"/>
      <c r="AQ79" s="866"/>
      <c r="AR79" s="866"/>
      <c r="AS79" s="866"/>
      <c r="AT79" s="866"/>
      <c r="AU79" s="866"/>
      <c r="AV79" s="866"/>
      <c r="AW79" s="866"/>
      <c r="AX79" s="866"/>
      <c r="AY79" s="866"/>
      <c r="AZ79" s="868"/>
      <c r="BA79" s="868"/>
      <c r="BB79" s="868"/>
      <c r="BC79" s="868"/>
      <c r="BD79" s="869"/>
      <c r="BE79" s="241"/>
      <c r="BF79" s="241"/>
      <c r="BG79" s="241"/>
      <c r="BH79" s="241"/>
      <c r="BI79" s="241"/>
      <c r="BJ79" s="230"/>
      <c r="BK79" s="230"/>
      <c r="BL79" s="230"/>
      <c r="BM79" s="230"/>
      <c r="BN79" s="230"/>
      <c r="BO79" s="241"/>
      <c r="BP79" s="241"/>
      <c r="BQ79" s="238">
        <v>73</v>
      </c>
      <c r="BR79" s="243"/>
      <c r="BS79" s="895"/>
      <c r="BT79" s="896"/>
      <c r="BU79" s="896"/>
      <c r="BV79" s="896"/>
      <c r="BW79" s="896"/>
      <c r="BX79" s="896"/>
      <c r="BY79" s="896"/>
      <c r="BZ79" s="896"/>
      <c r="CA79" s="896"/>
      <c r="CB79" s="896"/>
      <c r="CC79" s="896"/>
      <c r="CD79" s="896"/>
      <c r="CE79" s="896"/>
      <c r="CF79" s="896"/>
      <c r="CG79" s="901"/>
      <c r="CH79" s="898"/>
      <c r="CI79" s="899"/>
      <c r="CJ79" s="899"/>
      <c r="CK79" s="899"/>
      <c r="CL79" s="900"/>
      <c r="CM79" s="898"/>
      <c r="CN79" s="899"/>
      <c r="CO79" s="899"/>
      <c r="CP79" s="899"/>
      <c r="CQ79" s="900"/>
      <c r="CR79" s="898"/>
      <c r="CS79" s="899"/>
      <c r="CT79" s="899"/>
      <c r="CU79" s="899"/>
      <c r="CV79" s="900"/>
      <c r="CW79" s="898"/>
      <c r="CX79" s="899"/>
      <c r="CY79" s="899"/>
      <c r="CZ79" s="899"/>
      <c r="DA79" s="900"/>
      <c r="DB79" s="898"/>
      <c r="DC79" s="899"/>
      <c r="DD79" s="899"/>
      <c r="DE79" s="899"/>
      <c r="DF79" s="900"/>
      <c r="DG79" s="898"/>
      <c r="DH79" s="899"/>
      <c r="DI79" s="899"/>
      <c r="DJ79" s="899"/>
      <c r="DK79" s="900"/>
      <c r="DL79" s="898"/>
      <c r="DM79" s="899"/>
      <c r="DN79" s="899"/>
      <c r="DO79" s="899"/>
      <c r="DP79" s="900"/>
      <c r="DQ79" s="898"/>
      <c r="DR79" s="899"/>
      <c r="DS79" s="899"/>
      <c r="DT79" s="899"/>
      <c r="DU79" s="900"/>
      <c r="DV79" s="895"/>
      <c r="DW79" s="896"/>
      <c r="DX79" s="896"/>
      <c r="DY79" s="896"/>
      <c r="DZ79" s="897"/>
      <c r="EA79" s="230"/>
    </row>
    <row r="80" spans="1:131" ht="26.25" customHeight="1" x14ac:dyDescent="0.2">
      <c r="A80" s="238">
        <v>13</v>
      </c>
      <c r="B80" s="909"/>
      <c r="C80" s="910"/>
      <c r="D80" s="910"/>
      <c r="E80" s="910"/>
      <c r="F80" s="910"/>
      <c r="G80" s="910"/>
      <c r="H80" s="910"/>
      <c r="I80" s="910"/>
      <c r="J80" s="910"/>
      <c r="K80" s="910"/>
      <c r="L80" s="910"/>
      <c r="M80" s="910"/>
      <c r="N80" s="910"/>
      <c r="O80" s="910"/>
      <c r="P80" s="911"/>
      <c r="Q80" s="912"/>
      <c r="R80" s="866"/>
      <c r="S80" s="866"/>
      <c r="T80" s="866"/>
      <c r="U80" s="866"/>
      <c r="V80" s="866"/>
      <c r="W80" s="866"/>
      <c r="X80" s="866"/>
      <c r="Y80" s="866"/>
      <c r="Z80" s="866"/>
      <c r="AA80" s="866"/>
      <c r="AB80" s="866"/>
      <c r="AC80" s="866"/>
      <c r="AD80" s="866"/>
      <c r="AE80" s="866"/>
      <c r="AF80" s="866"/>
      <c r="AG80" s="866"/>
      <c r="AH80" s="866"/>
      <c r="AI80" s="866"/>
      <c r="AJ80" s="866"/>
      <c r="AK80" s="866"/>
      <c r="AL80" s="866"/>
      <c r="AM80" s="866"/>
      <c r="AN80" s="866"/>
      <c r="AO80" s="866"/>
      <c r="AP80" s="866"/>
      <c r="AQ80" s="866"/>
      <c r="AR80" s="866"/>
      <c r="AS80" s="866"/>
      <c r="AT80" s="866"/>
      <c r="AU80" s="866"/>
      <c r="AV80" s="866"/>
      <c r="AW80" s="866"/>
      <c r="AX80" s="866"/>
      <c r="AY80" s="866"/>
      <c r="AZ80" s="868"/>
      <c r="BA80" s="868"/>
      <c r="BB80" s="868"/>
      <c r="BC80" s="868"/>
      <c r="BD80" s="869"/>
      <c r="BE80" s="241"/>
      <c r="BF80" s="241"/>
      <c r="BG80" s="241"/>
      <c r="BH80" s="241"/>
      <c r="BI80" s="241"/>
      <c r="BJ80" s="241"/>
      <c r="BK80" s="241"/>
      <c r="BL80" s="241"/>
      <c r="BM80" s="241"/>
      <c r="BN80" s="241"/>
      <c r="BO80" s="241"/>
      <c r="BP80" s="241"/>
      <c r="BQ80" s="238">
        <v>74</v>
      </c>
      <c r="BR80" s="243"/>
      <c r="BS80" s="895"/>
      <c r="BT80" s="896"/>
      <c r="BU80" s="896"/>
      <c r="BV80" s="896"/>
      <c r="BW80" s="896"/>
      <c r="BX80" s="896"/>
      <c r="BY80" s="896"/>
      <c r="BZ80" s="896"/>
      <c r="CA80" s="896"/>
      <c r="CB80" s="896"/>
      <c r="CC80" s="896"/>
      <c r="CD80" s="896"/>
      <c r="CE80" s="896"/>
      <c r="CF80" s="896"/>
      <c r="CG80" s="901"/>
      <c r="CH80" s="898"/>
      <c r="CI80" s="899"/>
      <c r="CJ80" s="899"/>
      <c r="CK80" s="899"/>
      <c r="CL80" s="900"/>
      <c r="CM80" s="898"/>
      <c r="CN80" s="899"/>
      <c r="CO80" s="899"/>
      <c r="CP80" s="899"/>
      <c r="CQ80" s="900"/>
      <c r="CR80" s="898"/>
      <c r="CS80" s="899"/>
      <c r="CT80" s="899"/>
      <c r="CU80" s="899"/>
      <c r="CV80" s="900"/>
      <c r="CW80" s="898"/>
      <c r="CX80" s="899"/>
      <c r="CY80" s="899"/>
      <c r="CZ80" s="899"/>
      <c r="DA80" s="900"/>
      <c r="DB80" s="898"/>
      <c r="DC80" s="899"/>
      <c r="DD80" s="899"/>
      <c r="DE80" s="899"/>
      <c r="DF80" s="900"/>
      <c r="DG80" s="898"/>
      <c r="DH80" s="899"/>
      <c r="DI80" s="899"/>
      <c r="DJ80" s="899"/>
      <c r="DK80" s="900"/>
      <c r="DL80" s="898"/>
      <c r="DM80" s="899"/>
      <c r="DN80" s="899"/>
      <c r="DO80" s="899"/>
      <c r="DP80" s="900"/>
      <c r="DQ80" s="898"/>
      <c r="DR80" s="899"/>
      <c r="DS80" s="899"/>
      <c r="DT80" s="899"/>
      <c r="DU80" s="900"/>
      <c r="DV80" s="895"/>
      <c r="DW80" s="896"/>
      <c r="DX80" s="896"/>
      <c r="DY80" s="896"/>
      <c r="DZ80" s="897"/>
      <c r="EA80" s="230"/>
    </row>
    <row r="81" spans="1:131" ht="26.25" customHeight="1" x14ac:dyDescent="0.2">
      <c r="A81" s="238">
        <v>14</v>
      </c>
      <c r="B81" s="909"/>
      <c r="C81" s="910"/>
      <c r="D81" s="910"/>
      <c r="E81" s="910"/>
      <c r="F81" s="910"/>
      <c r="G81" s="910"/>
      <c r="H81" s="910"/>
      <c r="I81" s="910"/>
      <c r="J81" s="910"/>
      <c r="K81" s="910"/>
      <c r="L81" s="910"/>
      <c r="M81" s="910"/>
      <c r="N81" s="910"/>
      <c r="O81" s="910"/>
      <c r="P81" s="911"/>
      <c r="Q81" s="912"/>
      <c r="R81" s="866"/>
      <c r="S81" s="866"/>
      <c r="T81" s="866"/>
      <c r="U81" s="866"/>
      <c r="V81" s="866"/>
      <c r="W81" s="866"/>
      <c r="X81" s="866"/>
      <c r="Y81" s="866"/>
      <c r="Z81" s="866"/>
      <c r="AA81" s="866"/>
      <c r="AB81" s="866"/>
      <c r="AC81" s="866"/>
      <c r="AD81" s="866"/>
      <c r="AE81" s="866"/>
      <c r="AF81" s="866"/>
      <c r="AG81" s="866"/>
      <c r="AH81" s="866"/>
      <c r="AI81" s="866"/>
      <c r="AJ81" s="866"/>
      <c r="AK81" s="866"/>
      <c r="AL81" s="866"/>
      <c r="AM81" s="866"/>
      <c r="AN81" s="866"/>
      <c r="AO81" s="866"/>
      <c r="AP81" s="866"/>
      <c r="AQ81" s="866"/>
      <c r="AR81" s="866"/>
      <c r="AS81" s="866"/>
      <c r="AT81" s="866"/>
      <c r="AU81" s="866"/>
      <c r="AV81" s="866"/>
      <c r="AW81" s="866"/>
      <c r="AX81" s="866"/>
      <c r="AY81" s="866"/>
      <c r="AZ81" s="868"/>
      <c r="BA81" s="868"/>
      <c r="BB81" s="868"/>
      <c r="BC81" s="868"/>
      <c r="BD81" s="869"/>
      <c r="BE81" s="241"/>
      <c r="BF81" s="241"/>
      <c r="BG81" s="241"/>
      <c r="BH81" s="241"/>
      <c r="BI81" s="241"/>
      <c r="BJ81" s="241"/>
      <c r="BK81" s="241"/>
      <c r="BL81" s="241"/>
      <c r="BM81" s="241"/>
      <c r="BN81" s="241"/>
      <c r="BO81" s="241"/>
      <c r="BP81" s="241"/>
      <c r="BQ81" s="238">
        <v>75</v>
      </c>
      <c r="BR81" s="243"/>
      <c r="BS81" s="895"/>
      <c r="BT81" s="896"/>
      <c r="BU81" s="896"/>
      <c r="BV81" s="896"/>
      <c r="BW81" s="896"/>
      <c r="BX81" s="896"/>
      <c r="BY81" s="896"/>
      <c r="BZ81" s="896"/>
      <c r="CA81" s="896"/>
      <c r="CB81" s="896"/>
      <c r="CC81" s="896"/>
      <c r="CD81" s="896"/>
      <c r="CE81" s="896"/>
      <c r="CF81" s="896"/>
      <c r="CG81" s="901"/>
      <c r="CH81" s="898"/>
      <c r="CI81" s="899"/>
      <c r="CJ81" s="899"/>
      <c r="CK81" s="899"/>
      <c r="CL81" s="900"/>
      <c r="CM81" s="898"/>
      <c r="CN81" s="899"/>
      <c r="CO81" s="899"/>
      <c r="CP81" s="899"/>
      <c r="CQ81" s="900"/>
      <c r="CR81" s="898"/>
      <c r="CS81" s="899"/>
      <c r="CT81" s="899"/>
      <c r="CU81" s="899"/>
      <c r="CV81" s="900"/>
      <c r="CW81" s="898"/>
      <c r="CX81" s="899"/>
      <c r="CY81" s="899"/>
      <c r="CZ81" s="899"/>
      <c r="DA81" s="900"/>
      <c r="DB81" s="898"/>
      <c r="DC81" s="899"/>
      <c r="DD81" s="899"/>
      <c r="DE81" s="899"/>
      <c r="DF81" s="900"/>
      <c r="DG81" s="898"/>
      <c r="DH81" s="899"/>
      <c r="DI81" s="899"/>
      <c r="DJ81" s="899"/>
      <c r="DK81" s="900"/>
      <c r="DL81" s="898"/>
      <c r="DM81" s="899"/>
      <c r="DN81" s="899"/>
      <c r="DO81" s="899"/>
      <c r="DP81" s="900"/>
      <c r="DQ81" s="898"/>
      <c r="DR81" s="899"/>
      <c r="DS81" s="899"/>
      <c r="DT81" s="899"/>
      <c r="DU81" s="900"/>
      <c r="DV81" s="895"/>
      <c r="DW81" s="896"/>
      <c r="DX81" s="896"/>
      <c r="DY81" s="896"/>
      <c r="DZ81" s="897"/>
      <c r="EA81" s="230"/>
    </row>
    <row r="82" spans="1:131" ht="26.25" customHeight="1" x14ac:dyDescent="0.2">
      <c r="A82" s="238">
        <v>15</v>
      </c>
      <c r="B82" s="909"/>
      <c r="C82" s="910"/>
      <c r="D82" s="910"/>
      <c r="E82" s="910"/>
      <c r="F82" s="910"/>
      <c r="G82" s="910"/>
      <c r="H82" s="910"/>
      <c r="I82" s="910"/>
      <c r="J82" s="910"/>
      <c r="K82" s="910"/>
      <c r="L82" s="910"/>
      <c r="M82" s="910"/>
      <c r="N82" s="910"/>
      <c r="O82" s="910"/>
      <c r="P82" s="911"/>
      <c r="Q82" s="912"/>
      <c r="R82" s="866"/>
      <c r="S82" s="866"/>
      <c r="T82" s="866"/>
      <c r="U82" s="866"/>
      <c r="V82" s="866"/>
      <c r="W82" s="866"/>
      <c r="X82" s="866"/>
      <c r="Y82" s="866"/>
      <c r="Z82" s="866"/>
      <c r="AA82" s="866"/>
      <c r="AB82" s="866"/>
      <c r="AC82" s="866"/>
      <c r="AD82" s="866"/>
      <c r="AE82" s="866"/>
      <c r="AF82" s="866"/>
      <c r="AG82" s="866"/>
      <c r="AH82" s="866"/>
      <c r="AI82" s="866"/>
      <c r="AJ82" s="866"/>
      <c r="AK82" s="866"/>
      <c r="AL82" s="866"/>
      <c r="AM82" s="866"/>
      <c r="AN82" s="866"/>
      <c r="AO82" s="866"/>
      <c r="AP82" s="866"/>
      <c r="AQ82" s="866"/>
      <c r="AR82" s="866"/>
      <c r="AS82" s="866"/>
      <c r="AT82" s="866"/>
      <c r="AU82" s="866"/>
      <c r="AV82" s="866"/>
      <c r="AW82" s="866"/>
      <c r="AX82" s="866"/>
      <c r="AY82" s="866"/>
      <c r="AZ82" s="868"/>
      <c r="BA82" s="868"/>
      <c r="BB82" s="868"/>
      <c r="BC82" s="868"/>
      <c r="BD82" s="869"/>
      <c r="BE82" s="241"/>
      <c r="BF82" s="241"/>
      <c r="BG82" s="241"/>
      <c r="BH82" s="241"/>
      <c r="BI82" s="241"/>
      <c r="BJ82" s="241"/>
      <c r="BK82" s="241"/>
      <c r="BL82" s="241"/>
      <c r="BM82" s="241"/>
      <c r="BN82" s="241"/>
      <c r="BO82" s="241"/>
      <c r="BP82" s="241"/>
      <c r="BQ82" s="238">
        <v>76</v>
      </c>
      <c r="BR82" s="243"/>
      <c r="BS82" s="895"/>
      <c r="BT82" s="896"/>
      <c r="BU82" s="896"/>
      <c r="BV82" s="896"/>
      <c r="BW82" s="896"/>
      <c r="BX82" s="896"/>
      <c r="BY82" s="896"/>
      <c r="BZ82" s="896"/>
      <c r="CA82" s="896"/>
      <c r="CB82" s="896"/>
      <c r="CC82" s="896"/>
      <c r="CD82" s="896"/>
      <c r="CE82" s="896"/>
      <c r="CF82" s="896"/>
      <c r="CG82" s="901"/>
      <c r="CH82" s="898"/>
      <c r="CI82" s="899"/>
      <c r="CJ82" s="899"/>
      <c r="CK82" s="899"/>
      <c r="CL82" s="900"/>
      <c r="CM82" s="898"/>
      <c r="CN82" s="899"/>
      <c r="CO82" s="899"/>
      <c r="CP82" s="899"/>
      <c r="CQ82" s="900"/>
      <c r="CR82" s="898"/>
      <c r="CS82" s="899"/>
      <c r="CT82" s="899"/>
      <c r="CU82" s="899"/>
      <c r="CV82" s="900"/>
      <c r="CW82" s="898"/>
      <c r="CX82" s="899"/>
      <c r="CY82" s="899"/>
      <c r="CZ82" s="899"/>
      <c r="DA82" s="900"/>
      <c r="DB82" s="898"/>
      <c r="DC82" s="899"/>
      <c r="DD82" s="899"/>
      <c r="DE82" s="899"/>
      <c r="DF82" s="900"/>
      <c r="DG82" s="898"/>
      <c r="DH82" s="899"/>
      <c r="DI82" s="899"/>
      <c r="DJ82" s="899"/>
      <c r="DK82" s="900"/>
      <c r="DL82" s="898"/>
      <c r="DM82" s="899"/>
      <c r="DN82" s="899"/>
      <c r="DO82" s="899"/>
      <c r="DP82" s="900"/>
      <c r="DQ82" s="898"/>
      <c r="DR82" s="899"/>
      <c r="DS82" s="899"/>
      <c r="DT82" s="899"/>
      <c r="DU82" s="900"/>
      <c r="DV82" s="895"/>
      <c r="DW82" s="896"/>
      <c r="DX82" s="896"/>
      <c r="DY82" s="896"/>
      <c r="DZ82" s="897"/>
      <c r="EA82" s="230"/>
    </row>
    <row r="83" spans="1:131" ht="26.25" customHeight="1" x14ac:dyDescent="0.2">
      <c r="A83" s="238">
        <v>16</v>
      </c>
      <c r="B83" s="909"/>
      <c r="C83" s="910"/>
      <c r="D83" s="910"/>
      <c r="E83" s="910"/>
      <c r="F83" s="910"/>
      <c r="G83" s="910"/>
      <c r="H83" s="910"/>
      <c r="I83" s="910"/>
      <c r="J83" s="910"/>
      <c r="K83" s="910"/>
      <c r="L83" s="910"/>
      <c r="M83" s="910"/>
      <c r="N83" s="910"/>
      <c r="O83" s="910"/>
      <c r="P83" s="911"/>
      <c r="Q83" s="912"/>
      <c r="R83" s="866"/>
      <c r="S83" s="866"/>
      <c r="T83" s="866"/>
      <c r="U83" s="866"/>
      <c r="V83" s="866"/>
      <c r="W83" s="866"/>
      <c r="X83" s="866"/>
      <c r="Y83" s="866"/>
      <c r="Z83" s="866"/>
      <c r="AA83" s="866"/>
      <c r="AB83" s="866"/>
      <c r="AC83" s="866"/>
      <c r="AD83" s="866"/>
      <c r="AE83" s="866"/>
      <c r="AF83" s="866"/>
      <c r="AG83" s="866"/>
      <c r="AH83" s="866"/>
      <c r="AI83" s="866"/>
      <c r="AJ83" s="866"/>
      <c r="AK83" s="866"/>
      <c r="AL83" s="866"/>
      <c r="AM83" s="866"/>
      <c r="AN83" s="866"/>
      <c r="AO83" s="866"/>
      <c r="AP83" s="866"/>
      <c r="AQ83" s="866"/>
      <c r="AR83" s="866"/>
      <c r="AS83" s="866"/>
      <c r="AT83" s="866"/>
      <c r="AU83" s="866"/>
      <c r="AV83" s="866"/>
      <c r="AW83" s="866"/>
      <c r="AX83" s="866"/>
      <c r="AY83" s="866"/>
      <c r="AZ83" s="868"/>
      <c r="BA83" s="868"/>
      <c r="BB83" s="868"/>
      <c r="BC83" s="868"/>
      <c r="BD83" s="869"/>
      <c r="BE83" s="241"/>
      <c r="BF83" s="241"/>
      <c r="BG83" s="241"/>
      <c r="BH83" s="241"/>
      <c r="BI83" s="241"/>
      <c r="BJ83" s="241"/>
      <c r="BK83" s="241"/>
      <c r="BL83" s="241"/>
      <c r="BM83" s="241"/>
      <c r="BN83" s="241"/>
      <c r="BO83" s="241"/>
      <c r="BP83" s="241"/>
      <c r="BQ83" s="238">
        <v>77</v>
      </c>
      <c r="BR83" s="243"/>
      <c r="BS83" s="895"/>
      <c r="BT83" s="896"/>
      <c r="BU83" s="896"/>
      <c r="BV83" s="896"/>
      <c r="BW83" s="896"/>
      <c r="BX83" s="896"/>
      <c r="BY83" s="896"/>
      <c r="BZ83" s="896"/>
      <c r="CA83" s="896"/>
      <c r="CB83" s="896"/>
      <c r="CC83" s="896"/>
      <c r="CD83" s="896"/>
      <c r="CE83" s="896"/>
      <c r="CF83" s="896"/>
      <c r="CG83" s="901"/>
      <c r="CH83" s="898"/>
      <c r="CI83" s="899"/>
      <c r="CJ83" s="899"/>
      <c r="CK83" s="899"/>
      <c r="CL83" s="900"/>
      <c r="CM83" s="898"/>
      <c r="CN83" s="899"/>
      <c r="CO83" s="899"/>
      <c r="CP83" s="899"/>
      <c r="CQ83" s="900"/>
      <c r="CR83" s="898"/>
      <c r="CS83" s="899"/>
      <c r="CT83" s="899"/>
      <c r="CU83" s="899"/>
      <c r="CV83" s="900"/>
      <c r="CW83" s="898"/>
      <c r="CX83" s="899"/>
      <c r="CY83" s="899"/>
      <c r="CZ83" s="899"/>
      <c r="DA83" s="900"/>
      <c r="DB83" s="898"/>
      <c r="DC83" s="899"/>
      <c r="DD83" s="899"/>
      <c r="DE83" s="899"/>
      <c r="DF83" s="900"/>
      <c r="DG83" s="898"/>
      <c r="DH83" s="899"/>
      <c r="DI83" s="899"/>
      <c r="DJ83" s="899"/>
      <c r="DK83" s="900"/>
      <c r="DL83" s="898"/>
      <c r="DM83" s="899"/>
      <c r="DN83" s="899"/>
      <c r="DO83" s="899"/>
      <c r="DP83" s="900"/>
      <c r="DQ83" s="898"/>
      <c r="DR83" s="899"/>
      <c r="DS83" s="899"/>
      <c r="DT83" s="899"/>
      <c r="DU83" s="900"/>
      <c r="DV83" s="895"/>
      <c r="DW83" s="896"/>
      <c r="DX83" s="896"/>
      <c r="DY83" s="896"/>
      <c r="DZ83" s="897"/>
      <c r="EA83" s="230"/>
    </row>
    <row r="84" spans="1:131" ht="26.25" customHeight="1" x14ac:dyDescent="0.2">
      <c r="A84" s="238">
        <v>17</v>
      </c>
      <c r="B84" s="909"/>
      <c r="C84" s="910"/>
      <c r="D84" s="910"/>
      <c r="E84" s="910"/>
      <c r="F84" s="910"/>
      <c r="G84" s="910"/>
      <c r="H84" s="910"/>
      <c r="I84" s="910"/>
      <c r="J84" s="910"/>
      <c r="K84" s="910"/>
      <c r="L84" s="910"/>
      <c r="M84" s="910"/>
      <c r="N84" s="910"/>
      <c r="O84" s="910"/>
      <c r="P84" s="911"/>
      <c r="Q84" s="912"/>
      <c r="R84" s="866"/>
      <c r="S84" s="866"/>
      <c r="T84" s="866"/>
      <c r="U84" s="866"/>
      <c r="V84" s="866"/>
      <c r="W84" s="866"/>
      <c r="X84" s="866"/>
      <c r="Y84" s="866"/>
      <c r="Z84" s="866"/>
      <c r="AA84" s="866"/>
      <c r="AB84" s="866"/>
      <c r="AC84" s="866"/>
      <c r="AD84" s="866"/>
      <c r="AE84" s="866"/>
      <c r="AF84" s="866"/>
      <c r="AG84" s="866"/>
      <c r="AH84" s="866"/>
      <c r="AI84" s="866"/>
      <c r="AJ84" s="866"/>
      <c r="AK84" s="866"/>
      <c r="AL84" s="866"/>
      <c r="AM84" s="866"/>
      <c r="AN84" s="866"/>
      <c r="AO84" s="866"/>
      <c r="AP84" s="866"/>
      <c r="AQ84" s="866"/>
      <c r="AR84" s="866"/>
      <c r="AS84" s="866"/>
      <c r="AT84" s="866"/>
      <c r="AU84" s="866"/>
      <c r="AV84" s="866"/>
      <c r="AW84" s="866"/>
      <c r="AX84" s="866"/>
      <c r="AY84" s="866"/>
      <c r="AZ84" s="868"/>
      <c r="BA84" s="868"/>
      <c r="BB84" s="868"/>
      <c r="BC84" s="868"/>
      <c r="BD84" s="869"/>
      <c r="BE84" s="241"/>
      <c r="BF84" s="241"/>
      <c r="BG84" s="241"/>
      <c r="BH84" s="241"/>
      <c r="BI84" s="241"/>
      <c r="BJ84" s="241"/>
      <c r="BK84" s="241"/>
      <c r="BL84" s="241"/>
      <c r="BM84" s="241"/>
      <c r="BN84" s="241"/>
      <c r="BO84" s="241"/>
      <c r="BP84" s="241"/>
      <c r="BQ84" s="238">
        <v>78</v>
      </c>
      <c r="BR84" s="243"/>
      <c r="BS84" s="895"/>
      <c r="BT84" s="896"/>
      <c r="BU84" s="896"/>
      <c r="BV84" s="896"/>
      <c r="BW84" s="896"/>
      <c r="BX84" s="896"/>
      <c r="BY84" s="896"/>
      <c r="BZ84" s="896"/>
      <c r="CA84" s="896"/>
      <c r="CB84" s="896"/>
      <c r="CC84" s="896"/>
      <c r="CD84" s="896"/>
      <c r="CE84" s="896"/>
      <c r="CF84" s="896"/>
      <c r="CG84" s="901"/>
      <c r="CH84" s="898"/>
      <c r="CI84" s="899"/>
      <c r="CJ84" s="899"/>
      <c r="CK84" s="899"/>
      <c r="CL84" s="900"/>
      <c r="CM84" s="898"/>
      <c r="CN84" s="899"/>
      <c r="CO84" s="899"/>
      <c r="CP84" s="899"/>
      <c r="CQ84" s="900"/>
      <c r="CR84" s="898"/>
      <c r="CS84" s="899"/>
      <c r="CT84" s="899"/>
      <c r="CU84" s="899"/>
      <c r="CV84" s="900"/>
      <c r="CW84" s="898"/>
      <c r="CX84" s="899"/>
      <c r="CY84" s="899"/>
      <c r="CZ84" s="899"/>
      <c r="DA84" s="900"/>
      <c r="DB84" s="898"/>
      <c r="DC84" s="899"/>
      <c r="DD84" s="899"/>
      <c r="DE84" s="899"/>
      <c r="DF84" s="900"/>
      <c r="DG84" s="898"/>
      <c r="DH84" s="899"/>
      <c r="DI84" s="899"/>
      <c r="DJ84" s="899"/>
      <c r="DK84" s="900"/>
      <c r="DL84" s="898"/>
      <c r="DM84" s="899"/>
      <c r="DN84" s="899"/>
      <c r="DO84" s="899"/>
      <c r="DP84" s="900"/>
      <c r="DQ84" s="898"/>
      <c r="DR84" s="899"/>
      <c r="DS84" s="899"/>
      <c r="DT84" s="899"/>
      <c r="DU84" s="900"/>
      <c r="DV84" s="895"/>
      <c r="DW84" s="896"/>
      <c r="DX84" s="896"/>
      <c r="DY84" s="896"/>
      <c r="DZ84" s="897"/>
      <c r="EA84" s="230"/>
    </row>
    <row r="85" spans="1:131" ht="26.25" customHeight="1" x14ac:dyDescent="0.2">
      <c r="A85" s="238">
        <v>18</v>
      </c>
      <c r="B85" s="909"/>
      <c r="C85" s="910"/>
      <c r="D85" s="910"/>
      <c r="E85" s="910"/>
      <c r="F85" s="910"/>
      <c r="G85" s="910"/>
      <c r="H85" s="910"/>
      <c r="I85" s="910"/>
      <c r="J85" s="910"/>
      <c r="K85" s="910"/>
      <c r="L85" s="910"/>
      <c r="M85" s="910"/>
      <c r="N85" s="910"/>
      <c r="O85" s="910"/>
      <c r="P85" s="911"/>
      <c r="Q85" s="912"/>
      <c r="R85" s="866"/>
      <c r="S85" s="866"/>
      <c r="T85" s="866"/>
      <c r="U85" s="866"/>
      <c r="V85" s="866"/>
      <c r="W85" s="866"/>
      <c r="X85" s="866"/>
      <c r="Y85" s="866"/>
      <c r="Z85" s="866"/>
      <c r="AA85" s="866"/>
      <c r="AB85" s="866"/>
      <c r="AC85" s="866"/>
      <c r="AD85" s="866"/>
      <c r="AE85" s="866"/>
      <c r="AF85" s="866"/>
      <c r="AG85" s="866"/>
      <c r="AH85" s="866"/>
      <c r="AI85" s="866"/>
      <c r="AJ85" s="866"/>
      <c r="AK85" s="866"/>
      <c r="AL85" s="866"/>
      <c r="AM85" s="866"/>
      <c r="AN85" s="866"/>
      <c r="AO85" s="866"/>
      <c r="AP85" s="866"/>
      <c r="AQ85" s="866"/>
      <c r="AR85" s="866"/>
      <c r="AS85" s="866"/>
      <c r="AT85" s="866"/>
      <c r="AU85" s="866"/>
      <c r="AV85" s="866"/>
      <c r="AW85" s="866"/>
      <c r="AX85" s="866"/>
      <c r="AY85" s="866"/>
      <c r="AZ85" s="868"/>
      <c r="BA85" s="868"/>
      <c r="BB85" s="868"/>
      <c r="BC85" s="868"/>
      <c r="BD85" s="869"/>
      <c r="BE85" s="241"/>
      <c r="BF85" s="241"/>
      <c r="BG85" s="241"/>
      <c r="BH85" s="241"/>
      <c r="BI85" s="241"/>
      <c r="BJ85" s="241"/>
      <c r="BK85" s="241"/>
      <c r="BL85" s="241"/>
      <c r="BM85" s="241"/>
      <c r="BN85" s="241"/>
      <c r="BO85" s="241"/>
      <c r="BP85" s="241"/>
      <c r="BQ85" s="238">
        <v>79</v>
      </c>
      <c r="BR85" s="243"/>
      <c r="BS85" s="895"/>
      <c r="BT85" s="896"/>
      <c r="BU85" s="896"/>
      <c r="BV85" s="896"/>
      <c r="BW85" s="896"/>
      <c r="BX85" s="896"/>
      <c r="BY85" s="896"/>
      <c r="BZ85" s="896"/>
      <c r="CA85" s="896"/>
      <c r="CB85" s="896"/>
      <c r="CC85" s="896"/>
      <c r="CD85" s="896"/>
      <c r="CE85" s="896"/>
      <c r="CF85" s="896"/>
      <c r="CG85" s="901"/>
      <c r="CH85" s="898"/>
      <c r="CI85" s="899"/>
      <c r="CJ85" s="899"/>
      <c r="CK85" s="899"/>
      <c r="CL85" s="900"/>
      <c r="CM85" s="898"/>
      <c r="CN85" s="899"/>
      <c r="CO85" s="899"/>
      <c r="CP85" s="899"/>
      <c r="CQ85" s="900"/>
      <c r="CR85" s="898"/>
      <c r="CS85" s="899"/>
      <c r="CT85" s="899"/>
      <c r="CU85" s="899"/>
      <c r="CV85" s="900"/>
      <c r="CW85" s="898"/>
      <c r="CX85" s="899"/>
      <c r="CY85" s="899"/>
      <c r="CZ85" s="899"/>
      <c r="DA85" s="900"/>
      <c r="DB85" s="898"/>
      <c r="DC85" s="899"/>
      <c r="DD85" s="899"/>
      <c r="DE85" s="899"/>
      <c r="DF85" s="900"/>
      <c r="DG85" s="898"/>
      <c r="DH85" s="899"/>
      <c r="DI85" s="899"/>
      <c r="DJ85" s="899"/>
      <c r="DK85" s="900"/>
      <c r="DL85" s="898"/>
      <c r="DM85" s="899"/>
      <c r="DN85" s="899"/>
      <c r="DO85" s="899"/>
      <c r="DP85" s="900"/>
      <c r="DQ85" s="898"/>
      <c r="DR85" s="899"/>
      <c r="DS85" s="899"/>
      <c r="DT85" s="899"/>
      <c r="DU85" s="900"/>
      <c r="DV85" s="895"/>
      <c r="DW85" s="896"/>
      <c r="DX85" s="896"/>
      <c r="DY85" s="896"/>
      <c r="DZ85" s="897"/>
      <c r="EA85" s="230"/>
    </row>
    <row r="86" spans="1:131" ht="26.25" customHeight="1" x14ac:dyDescent="0.2">
      <c r="A86" s="238">
        <v>19</v>
      </c>
      <c r="B86" s="909"/>
      <c r="C86" s="910"/>
      <c r="D86" s="910"/>
      <c r="E86" s="910"/>
      <c r="F86" s="910"/>
      <c r="G86" s="910"/>
      <c r="H86" s="910"/>
      <c r="I86" s="910"/>
      <c r="J86" s="910"/>
      <c r="K86" s="910"/>
      <c r="L86" s="910"/>
      <c r="M86" s="910"/>
      <c r="N86" s="910"/>
      <c r="O86" s="910"/>
      <c r="P86" s="911"/>
      <c r="Q86" s="912"/>
      <c r="R86" s="866"/>
      <c r="S86" s="866"/>
      <c r="T86" s="866"/>
      <c r="U86" s="866"/>
      <c r="V86" s="866"/>
      <c r="W86" s="866"/>
      <c r="X86" s="866"/>
      <c r="Y86" s="866"/>
      <c r="Z86" s="866"/>
      <c r="AA86" s="866"/>
      <c r="AB86" s="866"/>
      <c r="AC86" s="866"/>
      <c r="AD86" s="866"/>
      <c r="AE86" s="866"/>
      <c r="AF86" s="866"/>
      <c r="AG86" s="866"/>
      <c r="AH86" s="866"/>
      <c r="AI86" s="866"/>
      <c r="AJ86" s="866"/>
      <c r="AK86" s="866"/>
      <c r="AL86" s="866"/>
      <c r="AM86" s="866"/>
      <c r="AN86" s="866"/>
      <c r="AO86" s="866"/>
      <c r="AP86" s="866"/>
      <c r="AQ86" s="866"/>
      <c r="AR86" s="866"/>
      <c r="AS86" s="866"/>
      <c r="AT86" s="866"/>
      <c r="AU86" s="866"/>
      <c r="AV86" s="866"/>
      <c r="AW86" s="866"/>
      <c r="AX86" s="866"/>
      <c r="AY86" s="866"/>
      <c r="AZ86" s="868"/>
      <c r="BA86" s="868"/>
      <c r="BB86" s="868"/>
      <c r="BC86" s="868"/>
      <c r="BD86" s="869"/>
      <c r="BE86" s="241"/>
      <c r="BF86" s="241"/>
      <c r="BG86" s="241"/>
      <c r="BH86" s="241"/>
      <c r="BI86" s="241"/>
      <c r="BJ86" s="241"/>
      <c r="BK86" s="241"/>
      <c r="BL86" s="241"/>
      <c r="BM86" s="241"/>
      <c r="BN86" s="241"/>
      <c r="BO86" s="241"/>
      <c r="BP86" s="241"/>
      <c r="BQ86" s="238">
        <v>80</v>
      </c>
      <c r="BR86" s="243"/>
      <c r="BS86" s="895"/>
      <c r="BT86" s="896"/>
      <c r="BU86" s="896"/>
      <c r="BV86" s="896"/>
      <c r="BW86" s="896"/>
      <c r="BX86" s="896"/>
      <c r="BY86" s="896"/>
      <c r="BZ86" s="896"/>
      <c r="CA86" s="896"/>
      <c r="CB86" s="896"/>
      <c r="CC86" s="896"/>
      <c r="CD86" s="896"/>
      <c r="CE86" s="896"/>
      <c r="CF86" s="896"/>
      <c r="CG86" s="901"/>
      <c r="CH86" s="898"/>
      <c r="CI86" s="899"/>
      <c r="CJ86" s="899"/>
      <c r="CK86" s="899"/>
      <c r="CL86" s="900"/>
      <c r="CM86" s="898"/>
      <c r="CN86" s="899"/>
      <c r="CO86" s="899"/>
      <c r="CP86" s="899"/>
      <c r="CQ86" s="900"/>
      <c r="CR86" s="898"/>
      <c r="CS86" s="899"/>
      <c r="CT86" s="899"/>
      <c r="CU86" s="899"/>
      <c r="CV86" s="900"/>
      <c r="CW86" s="898"/>
      <c r="CX86" s="899"/>
      <c r="CY86" s="899"/>
      <c r="CZ86" s="899"/>
      <c r="DA86" s="900"/>
      <c r="DB86" s="898"/>
      <c r="DC86" s="899"/>
      <c r="DD86" s="899"/>
      <c r="DE86" s="899"/>
      <c r="DF86" s="900"/>
      <c r="DG86" s="898"/>
      <c r="DH86" s="899"/>
      <c r="DI86" s="899"/>
      <c r="DJ86" s="899"/>
      <c r="DK86" s="900"/>
      <c r="DL86" s="898"/>
      <c r="DM86" s="899"/>
      <c r="DN86" s="899"/>
      <c r="DO86" s="899"/>
      <c r="DP86" s="900"/>
      <c r="DQ86" s="898"/>
      <c r="DR86" s="899"/>
      <c r="DS86" s="899"/>
      <c r="DT86" s="899"/>
      <c r="DU86" s="900"/>
      <c r="DV86" s="895"/>
      <c r="DW86" s="896"/>
      <c r="DX86" s="896"/>
      <c r="DY86" s="896"/>
      <c r="DZ86" s="897"/>
      <c r="EA86" s="230"/>
    </row>
    <row r="87" spans="1:131" ht="26.25" customHeight="1" x14ac:dyDescent="0.2">
      <c r="A87" s="244">
        <v>20</v>
      </c>
      <c r="B87" s="916"/>
      <c r="C87" s="917"/>
      <c r="D87" s="917"/>
      <c r="E87" s="917"/>
      <c r="F87" s="917"/>
      <c r="G87" s="917"/>
      <c r="H87" s="917"/>
      <c r="I87" s="917"/>
      <c r="J87" s="917"/>
      <c r="K87" s="917"/>
      <c r="L87" s="917"/>
      <c r="M87" s="917"/>
      <c r="N87" s="917"/>
      <c r="O87" s="917"/>
      <c r="P87" s="918"/>
      <c r="Q87" s="919"/>
      <c r="R87" s="920"/>
      <c r="S87" s="920"/>
      <c r="T87" s="920"/>
      <c r="U87" s="920"/>
      <c r="V87" s="920"/>
      <c r="W87" s="920"/>
      <c r="X87" s="920"/>
      <c r="Y87" s="920"/>
      <c r="Z87" s="920"/>
      <c r="AA87" s="920"/>
      <c r="AB87" s="920"/>
      <c r="AC87" s="920"/>
      <c r="AD87" s="920"/>
      <c r="AE87" s="920"/>
      <c r="AF87" s="920"/>
      <c r="AG87" s="920"/>
      <c r="AH87" s="920"/>
      <c r="AI87" s="920"/>
      <c r="AJ87" s="920"/>
      <c r="AK87" s="920"/>
      <c r="AL87" s="920"/>
      <c r="AM87" s="920"/>
      <c r="AN87" s="920"/>
      <c r="AO87" s="920"/>
      <c r="AP87" s="920"/>
      <c r="AQ87" s="920"/>
      <c r="AR87" s="920"/>
      <c r="AS87" s="920"/>
      <c r="AT87" s="920"/>
      <c r="AU87" s="920"/>
      <c r="AV87" s="920"/>
      <c r="AW87" s="920"/>
      <c r="AX87" s="920"/>
      <c r="AY87" s="920"/>
      <c r="AZ87" s="921"/>
      <c r="BA87" s="921"/>
      <c r="BB87" s="921"/>
      <c r="BC87" s="921"/>
      <c r="BD87" s="922"/>
      <c r="BE87" s="241"/>
      <c r="BF87" s="241"/>
      <c r="BG87" s="241"/>
      <c r="BH87" s="241"/>
      <c r="BI87" s="241"/>
      <c r="BJ87" s="241"/>
      <c r="BK87" s="241"/>
      <c r="BL87" s="241"/>
      <c r="BM87" s="241"/>
      <c r="BN87" s="241"/>
      <c r="BO87" s="241"/>
      <c r="BP87" s="241"/>
      <c r="BQ87" s="238">
        <v>81</v>
      </c>
      <c r="BR87" s="243"/>
      <c r="BS87" s="895"/>
      <c r="BT87" s="896"/>
      <c r="BU87" s="896"/>
      <c r="BV87" s="896"/>
      <c r="BW87" s="896"/>
      <c r="BX87" s="896"/>
      <c r="BY87" s="896"/>
      <c r="BZ87" s="896"/>
      <c r="CA87" s="896"/>
      <c r="CB87" s="896"/>
      <c r="CC87" s="896"/>
      <c r="CD87" s="896"/>
      <c r="CE87" s="896"/>
      <c r="CF87" s="896"/>
      <c r="CG87" s="901"/>
      <c r="CH87" s="898"/>
      <c r="CI87" s="899"/>
      <c r="CJ87" s="899"/>
      <c r="CK87" s="899"/>
      <c r="CL87" s="900"/>
      <c r="CM87" s="898"/>
      <c r="CN87" s="899"/>
      <c r="CO87" s="899"/>
      <c r="CP87" s="899"/>
      <c r="CQ87" s="900"/>
      <c r="CR87" s="898"/>
      <c r="CS87" s="899"/>
      <c r="CT87" s="899"/>
      <c r="CU87" s="899"/>
      <c r="CV87" s="900"/>
      <c r="CW87" s="898"/>
      <c r="CX87" s="899"/>
      <c r="CY87" s="899"/>
      <c r="CZ87" s="899"/>
      <c r="DA87" s="900"/>
      <c r="DB87" s="898"/>
      <c r="DC87" s="899"/>
      <c r="DD87" s="899"/>
      <c r="DE87" s="899"/>
      <c r="DF87" s="900"/>
      <c r="DG87" s="898"/>
      <c r="DH87" s="899"/>
      <c r="DI87" s="899"/>
      <c r="DJ87" s="899"/>
      <c r="DK87" s="900"/>
      <c r="DL87" s="898"/>
      <c r="DM87" s="899"/>
      <c r="DN87" s="899"/>
      <c r="DO87" s="899"/>
      <c r="DP87" s="900"/>
      <c r="DQ87" s="898"/>
      <c r="DR87" s="899"/>
      <c r="DS87" s="899"/>
      <c r="DT87" s="899"/>
      <c r="DU87" s="900"/>
      <c r="DV87" s="895"/>
      <c r="DW87" s="896"/>
      <c r="DX87" s="896"/>
      <c r="DY87" s="896"/>
      <c r="DZ87" s="897"/>
      <c r="EA87" s="230"/>
    </row>
    <row r="88" spans="1:131" ht="26.25" customHeight="1" thickBot="1" x14ac:dyDescent="0.25">
      <c r="A88" s="240" t="s">
        <v>396</v>
      </c>
      <c r="B88" s="825" t="s">
        <v>428</v>
      </c>
      <c r="C88" s="826"/>
      <c r="D88" s="826"/>
      <c r="E88" s="826"/>
      <c r="F88" s="826"/>
      <c r="G88" s="826"/>
      <c r="H88" s="826"/>
      <c r="I88" s="826"/>
      <c r="J88" s="826"/>
      <c r="K88" s="826"/>
      <c r="L88" s="826"/>
      <c r="M88" s="826"/>
      <c r="N88" s="826"/>
      <c r="O88" s="826"/>
      <c r="P88" s="827"/>
      <c r="Q88" s="876"/>
      <c r="R88" s="877"/>
      <c r="S88" s="877"/>
      <c r="T88" s="877"/>
      <c r="U88" s="877"/>
      <c r="V88" s="877"/>
      <c r="W88" s="877"/>
      <c r="X88" s="877"/>
      <c r="Y88" s="877"/>
      <c r="Z88" s="877"/>
      <c r="AA88" s="877"/>
      <c r="AB88" s="877"/>
      <c r="AC88" s="877"/>
      <c r="AD88" s="877"/>
      <c r="AE88" s="877"/>
      <c r="AF88" s="880">
        <v>9238</v>
      </c>
      <c r="AG88" s="880"/>
      <c r="AH88" s="880"/>
      <c r="AI88" s="880"/>
      <c r="AJ88" s="880"/>
      <c r="AK88" s="877"/>
      <c r="AL88" s="877"/>
      <c r="AM88" s="877"/>
      <c r="AN88" s="877"/>
      <c r="AO88" s="877"/>
      <c r="AP88" s="880" t="s">
        <v>585</v>
      </c>
      <c r="AQ88" s="880"/>
      <c r="AR88" s="880"/>
      <c r="AS88" s="880"/>
      <c r="AT88" s="880"/>
      <c r="AU88" s="880" t="s">
        <v>585</v>
      </c>
      <c r="AV88" s="880"/>
      <c r="AW88" s="880"/>
      <c r="AX88" s="880"/>
      <c r="AY88" s="880"/>
      <c r="AZ88" s="885"/>
      <c r="BA88" s="885"/>
      <c r="BB88" s="885"/>
      <c r="BC88" s="885"/>
      <c r="BD88" s="886"/>
      <c r="BE88" s="241"/>
      <c r="BF88" s="241"/>
      <c r="BG88" s="241"/>
      <c r="BH88" s="241"/>
      <c r="BI88" s="241"/>
      <c r="BJ88" s="241"/>
      <c r="BK88" s="241"/>
      <c r="BL88" s="241"/>
      <c r="BM88" s="241"/>
      <c r="BN88" s="241"/>
      <c r="BO88" s="241"/>
      <c r="BP88" s="241"/>
      <c r="BQ88" s="238">
        <v>82</v>
      </c>
      <c r="BR88" s="243"/>
      <c r="BS88" s="895"/>
      <c r="BT88" s="896"/>
      <c r="BU88" s="896"/>
      <c r="BV88" s="896"/>
      <c r="BW88" s="896"/>
      <c r="BX88" s="896"/>
      <c r="BY88" s="896"/>
      <c r="BZ88" s="896"/>
      <c r="CA88" s="896"/>
      <c r="CB88" s="896"/>
      <c r="CC88" s="896"/>
      <c r="CD88" s="896"/>
      <c r="CE88" s="896"/>
      <c r="CF88" s="896"/>
      <c r="CG88" s="901"/>
      <c r="CH88" s="898"/>
      <c r="CI88" s="899"/>
      <c r="CJ88" s="899"/>
      <c r="CK88" s="899"/>
      <c r="CL88" s="900"/>
      <c r="CM88" s="898"/>
      <c r="CN88" s="899"/>
      <c r="CO88" s="899"/>
      <c r="CP88" s="899"/>
      <c r="CQ88" s="900"/>
      <c r="CR88" s="898"/>
      <c r="CS88" s="899"/>
      <c r="CT88" s="899"/>
      <c r="CU88" s="899"/>
      <c r="CV88" s="900"/>
      <c r="CW88" s="898"/>
      <c r="CX88" s="899"/>
      <c r="CY88" s="899"/>
      <c r="CZ88" s="899"/>
      <c r="DA88" s="900"/>
      <c r="DB88" s="898"/>
      <c r="DC88" s="899"/>
      <c r="DD88" s="899"/>
      <c r="DE88" s="899"/>
      <c r="DF88" s="900"/>
      <c r="DG88" s="898"/>
      <c r="DH88" s="899"/>
      <c r="DI88" s="899"/>
      <c r="DJ88" s="899"/>
      <c r="DK88" s="900"/>
      <c r="DL88" s="898"/>
      <c r="DM88" s="899"/>
      <c r="DN88" s="899"/>
      <c r="DO88" s="899"/>
      <c r="DP88" s="900"/>
      <c r="DQ88" s="898"/>
      <c r="DR88" s="899"/>
      <c r="DS88" s="899"/>
      <c r="DT88" s="899"/>
      <c r="DU88" s="900"/>
      <c r="DV88" s="895"/>
      <c r="DW88" s="896"/>
      <c r="DX88" s="896"/>
      <c r="DY88" s="896"/>
      <c r="DZ88" s="897"/>
      <c r="EA88" s="230"/>
    </row>
    <row r="89" spans="1:131" ht="26.25" hidden="1" customHeight="1" x14ac:dyDescent="0.2">
      <c r="A89" s="245"/>
      <c r="B89" s="246"/>
      <c r="C89" s="246"/>
      <c r="D89" s="246"/>
      <c r="E89" s="246"/>
      <c r="F89" s="246"/>
      <c r="G89" s="246"/>
      <c r="H89" s="246"/>
      <c r="I89" s="246"/>
      <c r="J89" s="246"/>
      <c r="K89" s="246"/>
      <c r="L89" s="246"/>
      <c r="M89" s="246"/>
      <c r="N89" s="246"/>
      <c r="O89" s="246"/>
      <c r="P89" s="246"/>
      <c r="Q89" s="247"/>
      <c r="R89" s="247"/>
      <c r="S89" s="247"/>
      <c r="T89" s="247"/>
      <c r="U89" s="247"/>
      <c r="V89" s="247"/>
      <c r="W89" s="247"/>
      <c r="X89" s="247"/>
      <c r="Y89" s="247"/>
      <c r="Z89" s="247"/>
      <c r="AA89" s="247"/>
      <c r="AB89" s="247"/>
      <c r="AC89" s="247"/>
      <c r="AD89" s="247"/>
      <c r="AE89" s="247"/>
      <c r="AF89" s="247"/>
      <c r="AG89" s="247"/>
      <c r="AH89" s="247"/>
      <c r="AI89" s="247"/>
      <c r="AJ89" s="247"/>
      <c r="AK89" s="247"/>
      <c r="AL89" s="247"/>
      <c r="AM89" s="247"/>
      <c r="AN89" s="247"/>
      <c r="AO89" s="247"/>
      <c r="AP89" s="247"/>
      <c r="AQ89" s="247"/>
      <c r="AR89" s="247"/>
      <c r="AS89" s="247"/>
      <c r="AT89" s="247"/>
      <c r="AU89" s="247"/>
      <c r="AV89" s="247"/>
      <c r="AW89" s="247"/>
      <c r="AX89" s="247"/>
      <c r="AY89" s="247"/>
      <c r="AZ89" s="248"/>
      <c r="BA89" s="248"/>
      <c r="BB89" s="248"/>
      <c r="BC89" s="248"/>
      <c r="BD89" s="248"/>
      <c r="BE89" s="241"/>
      <c r="BF89" s="241"/>
      <c r="BG89" s="241"/>
      <c r="BH89" s="241"/>
      <c r="BI89" s="241"/>
      <c r="BJ89" s="241"/>
      <c r="BK89" s="241"/>
      <c r="BL89" s="241"/>
      <c r="BM89" s="241"/>
      <c r="BN89" s="241"/>
      <c r="BO89" s="241"/>
      <c r="BP89" s="241"/>
      <c r="BQ89" s="238">
        <v>83</v>
      </c>
      <c r="BR89" s="243"/>
      <c r="BS89" s="895"/>
      <c r="BT89" s="896"/>
      <c r="BU89" s="896"/>
      <c r="BV89" s="896"/>
      <c r="BW89" s="896"/>
      <c r="BX89" s="896"/>
      <c r="BY89" s="896"/>
      <c r="BZ89" s="896"/>
      <c r="CA89" s="896"/>
      <c r="CB89" s="896"/>
      <c r="CC89" s="896"/>
      <c r="CD89" s="896"/>
      <c r="CE89" s="896"/>
      <c r="CF89" s="896"/>
      <c r="CG89" s="901"/>
      <c r="CH89" s="898"/>
      <c r="CI89" s="899"/>
      <c r="CJ89" s="899"/>
      <c r="CK89" s="899"/>
      <c r="CL89" s="900"/>
      <c r="CM89" s="898"/>
      <c r="CN89" s="899"/>
      <c r="CO89" s="899"/>
      <c r="CP89" s="899"/>
      <c r="CQ89" s="900"/>
      <c r="CR89" s="898"/>
      <c r="CS89" s="899"/>
      <c r="CT89" s="899"/>
      <c r="CU89" s="899"/>
      <c r="CV89" s="900"/>
      <c r="CW89" s="898"/>
      <c r="CX89" s="899"/>
      <c r="CY89" s="899"/>
      <c r="CZ89" s="899"/>
      <c r="DA89" s="900"/>
      <c r="DB89" s="898"/>
      <c r="DC89" s="899"/>
      <c r="DD89" s="899"/>
      <c r="DE89" s="899"/>
      <c r="DF89" s="900"/>
      <c r="DG89" s="898"/>
      <c r="DH89" s="899"/>
      <c r="DI89" s="899"/>
      <c r="DJ89" s="899"/>
      <c r="DK89" s="900"/>
      <c r="DL89" s="898"/>
      <c r="DM89" s="899"/>
      <c r="DN89" s="899"/>
      <c r="DO89" s="899"/>
      <c r="DP89" s="900"/>
      <c r="DQ89" s="898"/>
      <c r="DR89" s="899"/>
      <c r="DS89" s="899"/>
      <c r="DT89" s="899"/>
      <c r="DU89" s="900"/>
      <c r="DV89" s="895"/>
      <c r="DW89" s="896"/>
      <c r="DX89" s="896"/>
      <c r="DY89" s="896"/>
      <c r="DZ89" s="897"/>
      <c r="EA89" s="230"/>
    </row>
    <row r="90" spans="1:131" ht="26.25" hidden="1" customHeight="1" x14ac:dyDescent="0.2">
      <c r="A90" s="245"/>
      <c r="B90" s="246"/>
      <c r="C90" s="246"/>
      <c r="D90" s="246"/>
      <c r="E90" s="246"/>
      <c r="F90" s="246"/>
      <c r="G90" s="246"/>
      <c r="H90" s="246"/>
      <c r="I90" s="246"/>
      <c r="J90" s="246"/>
      <c r="K90" s="246"/>
      <c r="L90" s="246"/>
      <c r="M90" s="246"/>
      <c r="N90" s="246"/>
      <c r="O90" s="246"/>
      <c r="P90" s="246"/>
      <c r="Q90" s="247"/>
      <c r="R90" s="247"/>
      <c r="S90" s="247"/>
      <c r="T90" s="247"/>
      <c r="U90" s="247"/>
      <c r="V90" s="247"/>
      <c r="W90" s="247"/>
      <c r="X90" s="247"/>
      <c r="Y90" s="247"/>
      <c r="Z90" s="247"/>
      <c r="AA90" s="247"/>
      <c r="AB90" s="247"/>
      <c r="AC90" s="247"/>
      <c r="AD90" s="247"/>
      <c r="AE90" s="247"/>
      <c r="AF90" s="247"/>
      <c r="AG90" s="247"/>
      <c r="AH90" s="247"/>
      <c r="AI90" s="247"/>
      <c r="AJ90" s="247"/>
      <c r="AK90" s="247"/>
      <c r="AL90" s="247"/>
      <c r="AM90" s="247"/>
      <c r="AN90" s="247"/>
      <c r="AO90" s="247"/>
      <c r="AP90" s="247"/>
      <c r="AQ90" s="247"/>
      <c r="AR90" s="247"/>
      <c r="AS90" s="247"/>
      <c r="AT90" s="247"/>
      <c r="AU90" s="247"/>
      <c r="AV90" s="247"/>
      <c r="AW90" s="247"/>
      <c r="AX90" s="247"/>
      <c r="AY90" s="247"/>
      <c r="AZ90" s="248"/>
      <c r="BA90" s="248"/>
      <c r="BB90" s="248"/>
      <c r="BC90" s="248"/>
      <c r="BD90" s="248"/>
      <c r="BE90" s="241"/>
      <c r="BF90" s="241"/>
      <c r="BG90" s="241"/>
      <c r="BH90" s="241"/>
      <c r="BI90" s="241"/>
      <c r="BJ90" s="241"/>
      <c r="BK90" s="241"/>
      <c r="BL90" s="241"/>
      <c r="BM90" s="241"/>
      <c r="BN90" s="241"/>
      <c r="BO90" s="241"/>
      <c r="BP90" s="241"/>
      <c r="BQ90" s="238">
        <v>84</v>
      </c>
      <c r="BR90" s="243"/>
      <c r="BS90" s="895"/>
      <c r="BT90" s="896"/>
      <c r="BU90" s="896"/>
      <c r="BV90" s="896"/>
      <c r="BW90" s="896"/>
      <c r="BX90" s="896"/>
      <c r="BY90" s="896"/>
      <c r="BZ90" s="896"/>
      <c r="CA90" s="896"/>
      <c r="CB90" s="896"/>
      <c r="CC90" s="896"/>
      <c r="CD90" s="896"/>
      <c r="CE90" s="896"/>
      <c r="CF90" s="896"/>
      <c r="CG90" s="901"/>
      <c r="CH90" s="898"/>
      <c r="CI90" s="899"/>
      <c r="CJ90" s="899"/>
      <c r="CK90" s="899"/>
      <c r="CL90" s="900"/>
      <c r="CM90" s="898"/>
      <c r="CN90" s="899"/>
      <c r="CO90" s="899"/>
      <c r="CP90" s="899"/>
      <c r="CQ90" s="900"/>
      <c r="CR90" s="898"/>
      <c r="CS90" s="899"/>
      <c r="CT90" s="899"/>
      <c r="CU90" s="899"/>
      <c r="CV90" s="900"/>
      <c r="CW90" s="898"/>
      <c r="CX90" s="899"/>
      <c r="CY90" s="899"/>
      <c r="CZ90" s="899"/>
      <c r="DA90" s="900"/>
      <c r="DB90" s="898"/>
      <c r="DC90" s="899"/>
      <c r="DD90" s="899"/>
      <c r="DE90" s="899"/>
      <c r="DF90" s="900"/>
      <c r="DG90" s="898"/>
      <c r="DH90" s="899"/>
      <c r="DI90" s="899"/>
      <c r="DJ90" s="899"/>
      <c r="DK90" s="900"/>
      <c r="DL90" s="898"/>
      <c r="DM90" s="899"/>
      <c r="DN90" s="899"/>
      <c r="DO90" s="899"/>
      <c r="DP90" s="900"/>
      <c r="DQ90" s="898"/>
      <c r="DR90" s="899"/>
      <c r="DS90" s="899"/>
      <c r="DT90" s="899"/>
      <c r="DU90" s="900"/>
      <c r="DV90" s="895"/>
      <c r="DW90" s="896"/>
      <c r="DX90" s="896"/>
      <c r="DY90" s="896"/>
      <c r="DZ90" s="897"/>
      <c r="EA90" s="230"/>
    </row>
    <row r="91" spans="1:131" ht="26.25" hidden="1" customHeight="1" x14ac:dyDescent="0.2">
      <c r="A91" s="245"/>
      <c r="B91" s="246"/>
      <c r="C91" s="246"/>
      <c r="D91" s="246"/>
      <c r="E91" s="246"/>
      <c r="F91" s="246"/>
      <c r="G91" s="246"/>
      <c r="H91" s="246"/>
      <c r="I91" s="246"/>
      <c r="J91" s="246"/>
      <c r="K91" s="246"/>
      <c r="L91" s="246"/>
      <c r="M91" s="246"/>
      <c r="N91" s="246"/>
      <c r="O91" s="246"/>
      <c r="P91" s="246"/>
      <c r="Q91" s="247"/>
      <c r="R91" s="247"/>
      <c r="S91" s="247"/>
      <c r="T91" s="247"/>
      <c r="U91" s="247"/>
      <c r="V91" s="247"/>
      <c r="W91" s="247"/>
      <c r="X91" s="247"/>
      <c r="Y91" s="247"/>
      <c r="Z91" s="247"/>
      <c r="AA91" s="247"/>
      <c r="AB91" s="247"/>
      <c r="AC91" s="247"/>
      <c r="AD91" s="247"/>
      <c r="AE91" s="247"/>
      <c r="AF91" s="247"/>
      <c r="AG91" s="247"/>
      <c r="AH91" s="247"/>
      <c r="AI91" s="247"/>
      <c r="AJ91" s="247"/>
      <c r="AK91" s="247"/>
      <c r="AL91" s="247"/>
      <c r="AM91" s="247"/>
      <c r="AN91" s="247"/>
      <c r="AO91" s="247"/>
      <c r="AP91" s="247"/>
      <c r="AQ91" s="247"/>
      <c r="AR91" s="247"/>
      <c r="AS91" s="247"/>
      <c r="AT91" s="247"/>
      <c r="AU91" s="247"/>
      <c r="AV91" s="247"/>
      <c r="AW91" s="247"/>
      <c r="AX91" s="247"/>
      <c r="AY91" s="247"/>
      <c r="AZ91" s="248"/>
      <c r="BA91" s="248"/>
      <c r="BB91" s="248"/>
      <c r="BC91" s="248"/>
      <c r="BD91" s="248"/>
      <c r="BE91" s="241"/>
      <c r="BF91" s="241"/>
      <c r="BG91" s="241"/>
      <c r="BH91" s="241"/>
      <c r="BI91" s="241"/>
      <c r="BJ91" s="241"/>
      <c r="BK91" s="241"/>
      <c r="BL91" s="241"/>
      <c r="BM91" s="241"/>
      <c r="BN91" s="241"/>
      <c r="BO91" s="241"/>
      <c r="BP91" s="241"/>
      <c r="BQ91" s="238">
        <v>85</v>
      </c>
      <c r="BR91" s="243"/>
      <c r="BS91" s="895"/>
      <c r="BT91" s="896"/>
      <c r="BU91" s="896"/>
      <c r="BV91" s="896"/>
      <c r="BW91" s="896"/>
      <c r="BX91" s="896"/>
      <c r="BY91" s="896"/>
      <c r="BZ91" s="896"/>
      <c r="CA91" s="896"/>
      <c r="CB91" s="896"/>
      <c r="CC91" s="896"/>
      <c r="CD91" s="896"/>
      <c r="CE91" s="896"/>
      <c r="CF91" s="896"/>
      <c r="CG91" s="901"/>
      <c r="CH91" s="898"/>
      <c r="CI91" s="899"/>
      <c r="CJ91" s="899"/>
      <c r="CK91" s="899"/>
      <c r="CL91" s="900"/>
      <c r="CM91" s="898"/>
      <c r="CN91" s="899"/>
      <c r="CO91" s="899"/>
      <c r="CP91" s="899"/>
      <c r="CQ91" s="900"/>
      <c r="CR91" s="898"/>
      <c r="CS91" s="899"/>
      <c r="CT91" s="899"/>
      <c r="CU91" s="899"/>
      <c r="CV91" s="900"/>
      <c r="CW91" s="898"/>
      <c r="CX91" s="899"/>
      <c r="CY91" s="899"/>
      <c r="CZ91" s="899"/>
      <c r="DA91" s="900"/>
      <c r="DB91" s="898"/>
      <c r="DC91" s="899"/>
      <c r="DD91" s="899"/>
      <c r="DE91" s="899"/>
      <c r="DF91" s="900"/>
      <c r="DG91" s="898"/>
      <c r="DH91" s="899"/>
      <c r="DI91" s="899"/>
      <c r="DJ91" s="899"/>
      <c r="DK91" s="900"/>
      <c r="DL91" s="898"/>
      <c r="DM91" s="899"/>
      <c r="DN91" s="899"/>
      <c r="DO91" s="899"/>
      <c r="DP91" s="900"/>
      <c r="DQ91" s="898"/>
      <c r="DR91" s="899"/>
      <c r="DS91" s="899"/>
      <c r="DT91" s="899"/>
      <c r="DU91" s="900"/>
      <c r="DV91" s="895"/>
      <c r="DW91" s="896"/>
      <c r="DX91" s="896"/>
      <c r="DY91" s="896"/>
      <c r="DZ91" s="897"/>
      <c r="EA91" s="230"/>
    </row>
    <row r="92" spans="1:131" ht="26.25" hidden="1" customHeight="1" x14ac:dyDescent="0.2">
      <c r="A92" s="245"/>
      <c r="B92" s="246"/>
      <c r="C92" s="246"/>
      <c r="D92" s="246"/>
      <c r="E92" s="246"/>
      <c r="F92" s="246"/>
      <c r="G92" s="246"/>
      <c r="H92" s="246"/>
      <c r="I92" s="246"/>
      <c r="J92" s="246"/>
      <c r="K92" s="246"/>
      <c r="L92" s="246"/>
      <c r="M92" s="246"/>
      <c r="N92" s="246"/>
      <c r="O92" s="246"/>
      <c r="P92" s="246"/>
      <c r="Q92" s="247"/>
      <c r="R92" s="247"/>
      <c r="S92" s="247"/>
      <c r="T92" s="247"/>
      <c r="U92" s="247"/>
      <c r="V92" s="247"/>
      <c r="W92" s="247"/>
      <c r="X92" s="247"/>
      <c r="Y92" s="247"/>
      <c r="Z92" s="247"/>
      <c r="AA92" s="247"/>
      <c r="AB92" s="247"/>
      <c r="AC92" s="247"/>
      <c r="AD92" s="247"/>
      <c r="AE92" s="247"/>
      <c r="AF92" s="247"/>
      <c r="AG92" s="247"/>
      <c r="AH92" s="247"/>
      <c r="AI92" s="247"/>
      <c r="AJ92" s="247"/>
      <c r="AK92" s="247"/>
      <c r="AL92" s="247"/>
      <c r="AM92" s="247"/>
      <c r="AN92" s="247"/>
      <c r="AO92" s="247"/>
      <c r="AP92" s="247"/>
      <c r="AQ92" s="247"/>
      <c r="AR92" s="247"/>
      <c r="AS92" s="247"/>
      <c r="AT92" s="247"/>
      <c r="AU92" s="247"/>
      <c r="AV92" s="247"/>
      <c r="AW92" s="247"/>
      <c r="AX92" s="247"/>
      <c r="AY92" s="247"/>
      <c r="AZ92" s="248"/>
      <c r="BA92" s="248"/>
      <c r="BB92" s="248"/>
      <c r="BC92" s="248"/>
      <c r="BD92" s="248"/>
      <c r="BE92" s="241"/>
      <c r="BF92" s="241"/>
      <c r="BG92" s="241"/>
      <c r="BH92" s="241"/>
      <c r="BI92" s="241"/>
      <c r="BJ92" s="241"/>
      <c r="BK92" s="241"/>
      <c r="BL92" s="241"/>
      <c r="BM92" s="241"/>
      <c r="BN92" s="241"/>
      <c r="BO92" s="241"/>
      <c r="BP92" s="241"/>
      <c r="BQ92" s="238">
        <v>86</v>
      </c>
      <c r="BR92" s="243"/>
      <c r="BS92" s="895"/>
      <c r="BT92" s="896"/>
      <c r="BU92" s="896"/>
      <c r="BV92" s="896"/>
      <c r="BW92" s="896"/>
      <c r="BX92" s="896"/>
      <c r="BY92" s="896"/>
      <c r="BZ92" s="896"/>
      <c r="CA92" s="896"/>
      <c r="CB92" s="896"/>
      <c r="CC92" s="896"/>
      <c r="CD92" s="896"/>
      <c r="CE92" s="896"/>
      <c r="CF92" s="896"/>
      <c r="CG92" s="901"/>
      <c r="CH92" s="898"/>
      <c r="CI92" s="899"/>
      <c r="CJ92" s="899"/>
      <c r="CK92" s="899"/>
      <c r="CL92" s="900"/>
      <c r="CM92" s="898"/>
      <c r="CN92" s="899"/>
      <c r="CO92" s="899"/>
      <c r="CP92" s="899"/>
      <c r="CQ92" s="900"/>
      <c r="CR92" s="898"/>
      <c r="CS92" s="899"/>
      <c r="CT92" s="899"/>
      <c r="CU92" s="899"/>
      <c r="CV92" s="900"/>
      <c r="CW92" s="898"/>
      <c r="CX92" s="899"/>
      <c r="CY92" s="899"/>
      <c r="CZ92" s="899"/>
      <c r="DA92" s="900"/>
      <c r="DB92" s="898"/>
      <c r="DC92" s="899"/>
      <c r="DD92" s="899"/>
      <c r="DE92" s="899"/>
      <c r="DF92" s="900"/>
      <c r="DG92" s="898"/>
      <c r="DH92" s="899"/>
      <c r="DI92" s="899"/>
      <c r="DJ92" s="899"/>
      <c r="DK92" s="900"/>
      <c r="DL92" s="898"/>
      <c r="DM92" s="899"/>
      <c r="DN92" s="899"/>
      <c r="DO92" s="899"/>
      <c r="DP92" s="900"/>
      <c r="DQ92" s="898"/>
      <c r="DR92" s="899"/>
      <c r="DS92" s="899"/>
      <c r="DT92" s="899"/>
      <c r="DU92" s="900"/>
      <c r="DV92" s="895"/>
      <c r="DW92" s="896"/>
      <c r="DX92" s="896"/>
      <c r="DY92" s="896"/>
      <c r="DZ92" s="897"/>
      <c r="EA92" s="230"/>
    </row>
    <row r="93" spans="1:131" ht="26.25" hidden="1" customHeight="1" x14ac:dyDescent="0.2">
      <c r="A93" s="245"/>
      <c r="B93" s="246"/>
      <c r="C93" s="246"/>
      <c r="D93" s="246"/>
      <c r="E93" s="246"/>
      <c r="F93" s="246"/>
      <c r="G93" s="246"/>
      <c r="H93" s="246"/>
      <c r="I93" s="246"/>
      <c r="J93" s="246"/>
      <c r="K93" s="246"/>
      <c r="L93" s="246"/>
      <c r="M93" s="246"/>
      <c r="N93" s="246"/>
      <c r="O93" s="246"/>
      <c r="P93" s="246"/>
      <c r="Q93" s="247"/>
      <c r="R93" s="247"/>
      <c r="S93" s="247"/>
      <c r="T93" s="247"/>
      <c r="U93" s="247"/>
      <c r="V93" s="247"/>
      <c r="W93" s="247"/>
      <c r="X93" s="247"/>
      <c r="Y93" s="247"/>
      <c r="Z93" s="247"/>
      <c r="AA93" s="247"/>
      <c r="AB93" s="247"/>
      <c r="AC93" s="247"/>
      <c r="AD93" s="247"/>
      <c r="AE93" s="247"/>
      <c r="AF93" s="247"/>
      <c r="AG93" s="247"/>
      <c r="AH93" s="247"/>
      <c r="AI93" s="247"/>
      <c r="AJ93" s="247"/>
      <c r="AK93" s="247"/>
      <c r="AL93" s="247"/>
      <c r="AM93" s="247"/>
      <c r="AN93" s="247"/>
      <c r="AO93" s="247"/>
      <c r="AP93" s="247"/>
      <c r="AQ93" s="247"/>
      <c r="AR93" s="247"/>
      <c r="AS93" s="247"/>
      <c r="AT93" s="247"/>
      <c r="AU93" s="247"/>
      <c r="AV93" s="247"/>
      <c r="AW93" s="247"/>
      <c r="AX93" s="247"/>
      <c r="AY93" s="247"/>
      <c r="AZ93" s="248"/>
      <c r="BA93" s="248"/>
      <c r="BB93" s="248"/>
      <c r="BC93" s="248"/>
      <c r="BD93" s="248"/>
      <c r="BE93" s="241"/>
      <c r="BF93" s="241"/>
      <c r="BG93" s="241"/>
      <c r="BH93" s="241"/>
      <c r="BI93" s="241"/>
      <c r="BJ93" s="241"/>
      <c r="BK93" s="241"/>
      <c r="BL93" s="241"/>
      <c r="BM93" s="241"/>
      <c r="BN93" s="241"/>
      <c r="BO93" s="241"/>
      <c r="BP93" s="241"/>
      <c r="BQ93" s="238">
        <v>87</v>
      </c>
      <c r="BR93" s="243"/>
      <c r="BS93" s="895"/>
      <c r="BT93" s="896"/>
      <c r="BU93" s="896"/>
      <c r="BV93" s="896"/>
      <c r="BW93" s="896"/>
      <c r="BX93" s="896"/>
      <c r="BY93" s="896"/>
      <c r="BZ93" s="896"/>
      <c r="CA93" s="896"/>
      <c r="CB93" s="896"/>
      <c r="CC93" s="896"/>
      <c r="CD93" s="896"/>
      <c r="CE93" s="896"/>
      <c r="CF93" s="896"/>
      <c r="CG93" s="901"/>
      <c r="CH93" s="898"/>
      <c r="CI93" s="899"/>
      <c r="CJ93" s="899"/>
      <c r="CK93" s="899"/>
      <c r="CL93" s="900"/>
      <c r="CM93" s="898"/>
      <c r="CN93" s="899"/>
      <c r="CO93" s="899"/>
      <c r="CP93" s="899"/>
      <c r="CQ93" s="900"/>
      <c r="CR93" s="898"/>
      <c r="CS93" s="899"/>
      <c r="CT93" s="899"/>
      <c r="CU93" s="899"/>
      <c r="CV93" s="900"/>
      <c r="CW93" s="898"/>
      <c r="CX93" s="899"/>
      <c r="CY93" s="899"/>
      <c r="CZ93" s="899"/>
      <c r="DA93" s="900"/>
      <c r="DB93" s="898"/>
      <c r="DC93" s="899"/>
      <c r="DD93" s="899"/>
      <c r="DE93" s="899"/>
      <c r="DF93" s="900"/>
      <c r="DG93" s="898"/>
      <c r="DH93" s="899"/>
      <c r="DI93" s="899"/>
      <c r="DJ93" s="899"/>
      <c r="DK93" s="900"/>
      <c r="DL93" s="898"/>
      <c r="DM93" s="899"/>
      <c r="DN93" s="899"/>
      <c r="DO93" s="899"/>
      <c r="DP93" s="900"/>
      <c r="DQ93" s="898"/>
      <c r="DR93" s="899"/>
      <c r="DS93" s="899"/>
      <c r="DT93" s="899"/>
      <c r="DU93" s="900"/>
      <c r="DV93" s="895"/>
      <c r="DW93" s="896"/>
      <c r="DX93" s="896"/>
      <c r="DY93" s="896"/>
      <c r="DZ93" s="897"/>
      <c r="EA93" s="230"/>
    </row>
    <row r="94" spans="1:131" ht="26.25" hidden="1" customHeight="1" x14ac:dyDescent="0.2">
      <c r="A94" s="245"/>
      <c r="B94" s="246"/>
      <c r="C94" s="246"/>
      <c r="D94" s="246"/>
      <c r="E94" s="246"/>
      <c r="F94" s="246"/>
      <c r="G94" s="246"/>
      <c r="H94" s="246"/>
      <c r="I94" s="246"/>
      <c r="J94" s="246"/>
      <c r="K94" s="246"/>
      <c r="L94" s="246"/>
      <c r="M94" s="246"/>
      <c r="N94" s="246"/>
      <c r="O94" s="246"/>
      <c r="P94" s="246"/>
      <c r="Q94" s="247"/>
      <c r="R94" s="247"/>
      <c r="S94" s="247"/>
      <c r="T94" s="247"/>
      <c r="U94" s="247"/>
      <c r="V94" s="247"/>
      <c r="W94" s="247"/>
      <c r="X94" s="247"/>
      <c r="Y94" s="247"/>
      <c r="Z94" s="247"/>
      <c r="AA94" s="247"/>
      <c r="AB94" s="247"/>
      <c r="AC94" s="247"/>
      <c r="AD94" s="247"/>
      <c r="AE94" s="247"/>
      <c r="AF94" s="247"/>
      <c r="AG94" s="247"/>
      <c r="AH94" s="247"/>
      <c r="AI94" s="247"/>
      <c r="AJ94" s="247"/>
      <c r="AK94" s="247"/>
      <c r="AL94" s="247"/>
      <c r="AM94" s="247"/>
      <c r="AN94" s="247"/>
      <c r="AO94" s="247"/>
      <c r="AP94" s="247"/>
      <c r="AQ94" s="247"/>
      <c r="AR94" s="247"/>
      <c r="AS94" s="247"/>
      <c r="AT94" s="247"/>
      <c r="AU94" s="247"/>
      <c r="AV94" s="247"/>
      <c r="AW94" s="247"/>
      <c r="AX94" s="247"/>
      <c r="AY94" s="247"/>
      <c r="AZ94" s="248"/>
      <c r="BA94" s="248"/>
      <c r="BB94" s="248"/>
      <c r="BC94" s="248"/>
      <c r="BD94" s="248"/>
      <c r="BE94" s="241"/>
      <c r="BF94" s="241"/>
      <c r="BG94" s="241"/>
      <c r="BH94" s="241"/>
      <c r="BI94" s="241"/>
      <c r="BJ94" s="241"/>
      <c r="BK94" s="241"/>
      <c r="BL94" s="241"/>
      <c r="BM94" s="241"/>
      <c r="BN94" s="241"/>
      <c r="BO94" s="241"/>
      <c r="BP94" s="241"/>
      <c r="BQ94" s="238">
        <v>88</v>
      </c>
      <c r="BR94" s="243"/>
      <c r="BS94" s="895"/>
      <c r="BT94" s="896"/>
      <c r="BU94" s="896"/>
      <c r="BV94" s="896"/>
      <c r="BW94" s="896"/>
      <c r="BX94" s="896"/>
      <c r="BY94" s="896"/>
      <c r="BZ94" s="896"/>
      <c r="CA94" s="896"/>
      <c r="CB94" s="896"/>
      <c r="CC94" s="896"/>
      <c r="CD94" s="896"/>
      <c r="CE94" s="896"/>
      <c r="CF94" s="896"/>
      <c r="CG94" s="901"/>
      <c r="CH94" s="898"/>
      <c r="CI94" s="899"/>
      <c r="CJ94" s="899"/>
      <c r="CK94" s="899"/>
      <c r="CL94" s="900"/>
      <c r="CM94" s="898"/>
      <c r="CN94" s="899"/>
      <c r="CO94" s="899"/>
      <c r="CP94" s="899"/>
      <c r="CQ94" s="900"/>
      <c r="CR94" s="898"/>
      <c r="CS94" s="899"/>
      <c r="CT94" s="899"/>
      <c r="CU94" s="899"/>
      <c r="CV94" s="900"/>
      <c r="CW94" s="898"/>
      <c r="CX94" s="899"/>
      <c r="CY94" s="899"/>
      <c r="CZ94" s="899"/>
      <c r="DA94" s="900"/>
      <c r="DB94" s="898"/>
      <c r="DC94" s="899"/>
      <c r="DD94" s="899"/>
      <c r="DE94" s="899"/>
      <c r="DF94" s="900"/>
      <c r="DG94" s="898"/>
      <c r="DH94" s="899"/>
      <c r="DI94" s="899"/>
      <c r="DJ94" s="899"/>
      <c r="DK94" s="900"/>
      <c r="DL94" s="898"/>
      <c r="DM94" s="899"/>
      <c r="DN94" s="899"/>
      <c r="DO94" s="899"/>
      <c r="DP94" s="900"/>
      <c r="DQ94" s="898"/>
      <c r="DR94" s="899"/>
      <c r="DS94" s="899"/>
      <c r="DT94" s="899"/>
      <c r="DU94" s="900"/>
      <c r="DV94" s="895"/>
      <c r="DW94" s="896"/>
      <c r="DX94" s="896"/>
      <c r="DY94" s="896"/>
      <c r="DZ94" s="897"/>
      <c r="EA94" s="230"/>
    </row>
    <row r="95" spans="1:131" ht="26.25" hidden="1" customHeight="1" x14ac:dyDescent="0.2">
      <c r="A95" s="245"/>
      <c r="B95" s="246"/>
      <c r="C95" s="246"/>
      <c r="D95" s="246"/>
      <c r="E95" s="246"/>
      <c r="F95" s="246"/>
      <c r="G95" s="246"/>
      <c r="H95" s="246"/>
      <c r="I95" s="246"/>
      <c r="J95" s="246"/>
      <c r="K95" s="246"/>
      <c r="L95" s="246"/>
      <c r="M95" s="246"/>
      <c r="N95" s="246"/>
      <c r="O95" s="246"/>
      <c r="P95" s="246"/>
      <c r="Q95" s="247"/>
      <c r="R95" s="247"/>
      <c r="S95" s="247"/>
      <c r="T95" s="247"/>
      <c r="U95" s="247"/>
      <c r="V95" s="247"/>
      <c r="W95" s="247"/>
      <c r="X95" s="247"/>
      <c r="Y95" s="247"/>
      <c r="Z95" s="247"/>
      <c r="AA95" s="247"/>
      <c r="AB95" s="247"/>
      <c r="AC95" s="247"/>
      <c r="AD95" s="247"/>
      <c r="AE95" s="247"/>
      <c r="AF95" s="247"/>
      <c r="AG95" s="247"/>
      <c r="AH95" s="247"/>
      <c r="AI95" s="247"/>
      <c r="AJ95" s="247"/>
      <c r="AK95" s="247"/>
      <c r="AL95" s="247"/>
      <c r="AM95" s="247"/>
      <c r="AN95" s="247"/>
      <c r="AO95" s="247"/>
      <c r="AP95" s="247"/>
      <c r="AQ95" s="247"/>
      <c r="AR95" s="247"/>
      <c r="AS95" s="247"/>
      <c r="AT95" s="247"/>
      <c r="AU95" s="247"/>
      <c r="AV95" s="247"/>
      <c r="AW95" s="247"/>
      <c r="AX95" s="247"/>
      <c r="AY95" s="247"/>
      <c r="AZ95" s="248"/>
      <c r="BA95" s="248"/>
      <c r="BB95" s="248"/>
      <c r="BC95" s="248"/>
      <c r="BD95" s="248"/>
      <c r="BE95" s="241"/>
      <c r="BF95" s="241"/>
      <c r="BG95" s="241"/>
      <c r="BH95" s="241"/>
      <c r="BI95" s="241"/>
      <c r="BJ95" s="241"/>
      <c r="BK95" s="241"/>
      <c r="BL95" s="241"/>
      <c r="BM95" s="241"/>
      <c r="BN95" s="241"/>
      <c r="BO95" s="241"/>
      <c r="BP95" s="241"/>
      <c r="BQ95" s="238">
        <v>89</v>
      </c>
      <c r="BR95" s="243"/>
      <c r="BS95" s="895"/>
      <c r="BT95" s="896"/>
      <c r="BU95" s="896"/>
      <c r="BV95" s="896"/>
      <c r="BW95" s="896"/>
      <c r="BX95" s="896"/>
      <c r="BY95" s="896"/>
      <c r="BZ95" s="896"/>
      <c r="CA95" s="896"/>
      <c r="CB95" s="896"/>
      <c r="CC95" s="896"/>
      <c r="CD95" s="896"/>
      <c r="CE95" s="896"/>
      <c r="CF95" s="896"/>
      <c r="CG95" s="901"/>
      <c r="CH95" s="898"/>
      <c r="CI95" s="899"/>
      <c r="CJ95" s="899"/>
      <c r="CK95" s="899"/>
      <c r="CL95" s="900"/>
      <c r="CM95" s="898"/>
      <c r="CN95" s="899"/>
      <c r="CO95" s="899"/>
      <c r="CP95" s="899"/>
      <c r="CQ95" s="900"/>
      <c r="CR95" s="898"/>
      <c r="CS95" s="899"/>
      <c r="CT95" s="899"/>
      <c r="CU95" s="899"/>
      <c r="CV95" s="900"/>
      <c r="CW95" s="898"/>
      <c r="CX95" s="899"/>
      <c r="CY95" s="899"/>
      <c r="CZ95" s="899"/>
      <c r="DA95" s="900"/>
      <c r="DB95" s="898"/>
      <c r="DC95" s="899"/>
      <c r="DD95" s="899"/>
      <c r="DE95" s="899"/>
      <c r="DF95" s="900"/>
      <c r="DG95" s="898"/>
      <c r="DH95" s="899"/>
      <c r="DI95" s="899"/>
      <c r="DJ95" s="899"/>
      <c r="DK95" s="900"/>
      <c r="DL95" s="898"/>
      <c r="DM95" s="899"/>
      <c r="DN95" s="899"/>
      <c r="DO95" s="899"/>
      <c r="DP95" s="900"/>
      <c r="DQ95" s="898"/>
      <c r="DR95" s="899"/>
      <c r="DS95" s="899"/>
      <c r="DT95" s="899"/>
      <c r="DU95" s="900"/>
      <c r="DV95" s="895"/>
      <c r="DW95" s="896"/>
      <c r="DX95" s="896"/>
      <c r="DY95" s="896"/>
      <c r="DZ95" s="897"/>
      <c r="EA95" s="230"/>
    </row>
    <row r="96" spans="1:131" ht="26.25" hidden="1" customHeight="1" x14ac:dyDescent="0.2">
      <c r="A96" s="245"/>
      <c r="B96" s="246"/>
      <c r="C96" s="246"/>
      <c r="D96" s="246"/>
      <c r="E96" s="246"/>
      <c r="F96" s="246"/>
      <c r="G96" s="246"/>
      <c r="H96" s="246"/>
      <c r="I96" s="246"/>
      <c r="J96" s="246"/>
      <c r="K96" s="246"/>
      <c r="L96" s="246"/>
      <c r="M96" s="246"/>
      <c r="N96" s="246"/>
      <c r="O96" s="246"/>
      <c r="P96" s="246"/>
      <c r="Q96" s="247"/>
      <c r="R96" s="247"/>
      <c r="S96" s="247"/>
      <c r="T96" s="247"/>
      <c r="U96" s="247"/>
      <c r="V96" s="247"/>
      <c r="W96" s="247"/>
      <c r="X96" s="247"/>
      <c r="Y96" s="247"/>
      <c r="Z96" s="247"/>
      <c r="AA96" s="247"/>
      <c r="AB96" s="247"/>
      <c r="AC96" s="247"/>
      <c r="AD96" s="247"/>
      <c r="AE96" s="247"/>
      <c r="AF96" s="247"/>
      <c r="AG96" s="247"/>
      <c r="AH96" s="247"/>
      <c r="AI96" s="247"/>
      <c r="AJ96" s="247"/>
      <c r="AK96" s="247"/>
      <c r="AL96" s="247"/>
      <c r="AM96" s="247"/>
      <c r="AN96" s="247"/>
      <c r="AO96" s="247"/>
      <c r="AP96" s="247"/>
      <c r="AQ96" s="247"/>
      <c r="AR96" s="247"/>
      <c r="AS96" s="247"/>
      <c r="AT96" s="247"/>
      <c r="AU96" s="247"/>
      <c r="AV96" s="247"/>
      <c r="AW96" s="247"/>
      <c r="AX96" s="247"/>
      <c r="AY96" s="247"/>
      <c r="AZ96" s="248"/>
      <c r="BA96" s="248"/>
      <c r="BB96" s="248"/>
      <c r="BC96" s="248"/>
      <c r="BD96" s="248"/>
      <c r="BE96" s="241"/>
      <c r="BF96" s="241"/>
      <c r="BG96" s="241"/>
      <c r="BH96" s="241"/>
      <c r="BI96" s="241"/>
      <c r="BJ96" s="241"/>
      <c r="BK96" s="241"/>
      <c r="BL96" s="241"/>
      <c r="BM96" s="241"/>
      <c r="BN96" s="241"/>
      <c r="BO96" s="241"/>
      <c r="BP96" s="241"/>
      <c r="BQ96" s="238">
        <v>90</v>
      </c>
      <c r="BR96" s="243"/>
      <c r="BS96" s="895"/>
      <c r="BT96" s="896"/>
      <c r="BU96" s="896"/>
      <c r="BV96" s="896"/>
      <c r="BW96" s="896"/>
      <c r="BX96" s="896"/>
      <c r="BY96" s="896"/>
      <c r="BZ96" s="896"/>
      <c r="CA96" s="896"/>
      <c r="CB96" s="896"/>
      <c r="CC96" s="896"/>
      <c r="CD96" s="896"/>
      <c r="CE96" s="896"/>
      <c r="CF96" s="896"/>
      <c r="CG96" s="901"/>
      <c r="CH96" s="898"/>
      <c r="CI96" s="899"/>
      <c r="CJ96" s="899"/>
      <c r="CK96" s="899"/>
      <c r="CL96" s="900"/>
      <c r="CM96" s="898"/>
      <c r="CN96" s="899"/>
      <c r="CO96" s="899"/>
      <c r="CP96" s="899"/>
      <c r="CQ96" s="900"/>
      <c r="CR96" s="898"/>
      <c r="CS96" s="899"/>
      <c r="CT96" s="899"/>
      <c r="CU96" s="899"/>
      <c r="CV96" s="900"/>
      <c r="CW96" s="898"/>
      <c r="CX96" s="899"/>
      <c r="CY96" s="899"/>
      <c r="CZ96" s="899"/>
      <c r="DA96" s="900"/>
      <c r="DB96" s="898"/>
      <c r="DC96" s="899"/>
      <c r="DD96" s="899"/>
      <c r="DE96" s="899"/>
      <c r="DF96" s="900"/>
      <c r="DG96" s="898"/>
      <c r="DH96" s="899"/>
      <c r="DI96" s="899"/>
      <c r="DJ96" s="899"/>
      <c r="DK96" s="900"/>
      <c r="DL96" s="898"/>
      <c r="DM96" s="899"/>
      <c r="DN96" s="899"/>
      <c r="DO96" s="899"/>
      <c r="DP96" s="900"/>
      <c r="DQ96" s="898"/>
      <c r="DR96" s="899"/>
      <c r="DS96" s="899"/>
      <c r="DT96" s="899"/>
      <c r="DU96" s="900"/>
      <c r="DV96" s="895"/>
      <c r="DW96" s="896"/>
      <c r="DX96" s="896"/>
      <c r="DY96" s="896"/>
      <c r="DZ96" s="897"/>
      <c r="EA96" s="230"/>
    </row>
    <row r="97" spans="1:131" ht="26.25" hidden="1" customHeight="1" x14ac:dyDescent="0.2">
      <c r="A97" s="245"/>
      <c r="B97" s="246"/>
      <c r="C97" s="246"/>
      <c r="D97" s="246"/>
      <c r="E97" s="246"/>
      <c r="F97" s="246"/>
      <c r="G97" s="246"/>
      <c r="H97" s="246"/>
      <c r="I97" s="246"/>
      <c r="J97" s="246"/>
      <c r="K97" s="246"/>
      <c r="L97" s="246"/>
      <c r="M97" s="246"/>
      <c r="N97" s="246"/>
      <c r="O97" s="246"/>
      <c r="P97" s="246"/>
      <c r="Q97" s="247"/>
      <c r="R97" s="247"/>
      <c r="S97" s="247"/>
      <c r="T97" s="247"/>
      <c r="U97" s="247"/>
      <c r="V97" s="247"/>
      <c r="W97" s="247"/>
      <c r="X97" s="247"/>
      <c r="Y97" s="247"/>
      <c r="Z97" s="247"/>
      <c r="AA97" s="247"/>
      <c r="AB97" s="247"/>
      <c r="AC97" s="247"/>
      <c r="AD97" s="247"/>
      <c r="AE97" s="247"/>
      <c r="AF97" s="247"/>
      <c r="AG97" s="247"/>
      <c r="AH97" s="247"/>
      <c r="AI97" s="247"/>
      <c r="AJ97" s="247"/>
      <c r="AK97" s="247"/>
      <c r="AL97" s="247"/>
      <c r="AM97" s="247"/>
      <c r="AN97" s="247"/>
      <c r="AO97" s="247"/>
      <c r="AP97" s="247"/>
      <c r="AQ97" s="247"/>
      <c r="AR97" s="247"/>
      <c r="AS97" s="247"/>
      <c r="AT97" s="247"/>
      <c r="AU97" s="247"/>
      <c r="AV97" s="247"/>
      <c r="AW97" s="247"/>
      <c r="AX97" s="247"/>
      <c r="AY97" s="247"/>
      <c r="AZ97" s="248"/>
      <c r="BA97" s="248"/>
      <c r="BB97" s="248"/>
      <c r="BC97" s="248"/>
      <c r="BD97" s="248"/>
      <c r="BE97" s="241"/>
      <c r="BF97" s="241"/>
      <c r="BG97" s="241"/>
      <c r="BH97" s="241"/>
      <c r="BI97" s="241"/>
      <c r="BJ97" s="241"/>
      <c r="BK97" s="241"/>
      <c r="BL97" s="241"/>
      <c r="BM97" s="241"/>
      <c r="BN97" s="241"/>
      <c r="BO97" s="241"/>
      <c r="BP97" s="241"/>
      <c r="BQ97" s="238">
        <v>91</v>
      </c>
      <c r="BR97" s="243"/>
      <c r="BS97" s="895"/>
      <c r="BT97" s="896"/>
      <c r="BU97" s="896"/>
      <c r="BV97" s="896"/>
      <c r="BW97" s="896"/>
      <c r="BX97" s="896"/>
      <c r="BY97" s="896"/>
      <c r="BZ97" s="896"/>
      <c r="CA97" s="896"/>
      <c r="CB97" s="896"/>
      <c r="CC97" s="896"/>
      <c r="CD97" s="896"/>
      <c r="CE97" s="896"/>
      <c r="CF97" s="896"/>
      <c r="CG97" s="901"/>
      <c r="CH97" s="898"/>
      <c r="CI97" s="899"/>
      <c r="CJ97" s="899"/>
      <c r="CK97" s="899"/>
      <c r="CL97" s="900"/>
      <c r="CM97" s="898"/>
      <c r="CN97" s="899"/>
      <c r="CO97" s="899"/>
      <c r="CP97" s="899"/>
      <c r="CQ97" s="900"/>
      <c r="CR97" s="898"/>
      <c r="CS97" s="899"/>
      <c r="CT97" s="899"/>
      <c r="CU97" s="899"/>
      <c r="CV97" s="900"/>
      <c r="CW97" s="898"/>
      <c r="CX97" s="899"/>
      <c r="CY97" s="899"/>
      <c r="CZ97" s="899"/>
      <c r="DA97" s="900"/>
      <c r="DB97" s="898"/>
      <c r="DC97" s="899"/>
      <c r="DD97" s="899"/>
      <c r="DE97" s="899"/>
      <c r="DF97" s="900"/>
      <c r="DG97" s="898"/>
      <c r="DH97" s="899"/>
      <c r="DI97" s="899"/>
      <c r="DJ97" s="899"/>
      <c r="DK97" s="900"/>
      <c r="DL97" s="898"/>
      <c r="DM97" s="899"/>
      <c r="DN97" s="899"/>
      <c r="DO97" s="899"/>
      <c r="DP97" s="900"/>
      <c r="DQ97" s="898"/>
      <c r="DR97" s="899"/>
      <c r="DS97" s="899"/>
      <c r="DT97" s="899"/>
      <c r="DU97" s="900"/>
      <c r="DV97" s="895"/>
      <c r="DW97" s="896"/>
      <c r="DX97" s="896"/>
      <c r="DY97" s="896"/>
      <c r="DZ97" s="897"/>
      <c r="EA97" s="230"/>
    </row>
    <row r="98" spans="1:131" ht="26.25" hidden="1" customHeight="1" x14ac:dyDescent="0.2">
      <c r="A98" s="245"/>
      <c r="B98" s="246"/>
      <c r="C98" s="246"/>
      <c r="D98" s="246"/>
      <c r="E98" s="246"/>
      <c r="F98" s="246"/>
      <c r="G98" s="246"/>
      <c r="H98" s="246"/>
      <c r="I98" s="246"/>
      <c r="J98" s="246"/>
      <c r="K98" s="246"/>
      <c r="L98" s="246"/>
      <c r="M98" s="246"/>
      <c r="N98" s="246"/>
      <c r="O98" s="246"/>
      <c r="P98" s="246"/>
      <c r="Q98" s="247"/>
      <c r="R98" s="247"/>
      <c r="S98" s="247"/>
      <c r="T98" s="247"/>
      <c r="U98" s="247"/>
      <c r="V98" s="247"/>
      <c r="W98" s="247"/>
      <c r="X98" s="247"/>
      <c r="Y98" s="247"/>
      <c r="Z98" s="247"/>
      <c r="AA98" s="247"/>
      <c r="AB98" s="247"/>
      <c r="AC98" s="247"/>
      <c r="AD98" s="247"/>
      <c r="AE98" s="247"/>
      <c r="AF98" s="247"/>
      <c r="AG98" s="247"/>
      <c r="AH98" s="247"/>
      <c r="AI98" s="247"/>
      <c r="AJ98" s="247"/>
      <c r="AK98" s="247"/>
      <c r="AL98" s="247"/>
      <c r="AM98" s="247"/>
      <c r="AN98" s="247"/>
      <c r="AO98" s="247"/>
      <c r="AP98" s="247"/>
      <c r="AQ98" s="247"/>
      <c r="AR98" s="247"/>
      <c r="AS98" s="247"/>
      <c r="AT98" s="247"/>
      <c r="AU98" s="247"/>
      <c r="AV98" s="247"/>
      <c r="AW98" s="247"/>
      <c r="AX98" s="247"/>
      <c r="AY98" s="247"/>
      <c r="AZ98" s="248"/>
      <c r="BA98" s="248"/>
      <c r="BB98" s="248"/>
      <c r="BC98" s="248"/>
      <c r="BD98" s="248"/>
      <c r="BE98" s="241"/>
      <c r="BF98" s="241"/>
      <c r="BG98" s="241"/>
      <c r="BH98" s="241"/>
      <c r="BI98" s="241"/>
      <c r="BJ98" s="241"/>
      <c r="BK98" s="241"/>
      <c r="BL98" s="241"/>
      <c r="BM98" s="241"/>
      <c r="BN98" s="241"/>
      <c r="BO98" s="241"/>
      <c r="BP98" s="241"/>
      <c r="BQ98" s="238">
        <v>92</v>
      </c>
      <c r="BR98" s="243"/>
      <c r="BS98" s="895"/>
      <c r="BT98" s="896"/>
      <c r="BU98" s="896"/>
      <c r="BV98" s="896"/>
      <c r="BW98" s="896"/>
      <c r="BX98" s="896"/>
      <c r="BY98" s="896"/>
      <c r="BZ98" s="896"/>
      <c r="CA98" s="896"/>
      <c r="CB98" s="896"/>
      <c r="CC98" s="896"/>
      <c r="CD98" s="896"/>
      <c r="CE98" s="896"/>
      <c r="CF98" s="896"/>
      <c r="CG98" s="901"/>
      <c r="CH98" s="898"/>
      <c r="CI98" s="899"/>
      <c r="CJ98" s="899"/>
      <c r="CK98" s="899"/>
      <c r="CL98" s="900"/>
      <c r="CM98" s="898"/>
      <c r="CN98" s="899"/>
      <c r="CO98" s="899"/>
      <c r="CP98" s="899"/>
      <c r="CQ98" s="900"/>
      <c r="CR98" s="898"/>
      <c r="CS98" s="899"/>
      <c r="CT98" s="899"/>
      <c r="CU98" s="899"/>
      <c r="CV98" s="900"/>
      <c r="CW98" s="898"/>
      <c r="CX98" s="899"/>
      <c r="CY98" s="899"/>
      <c r="CZ98" s="899"/>
      <c r="DA98" s="900"/>
      <c r="DB98" s="898"/>
      <c r="DC98" s="899"/>
      <c r="DD98" s="899"/>
      <c r="DE98" s="899"/>
      <c r="DF98" s="900"/>
      <c r="DG98" s="898"/>
      <c r="DH98" s="899"/>
      <c r="DI98" s="899"/>
      <c r="DJ98" s="899"/>
      <c r="DK98" s="900"/>
      <c r="DL98" s="898"/>
      <c r="DM98" s="899"/>
      <c r="DN98" s="899"/>
      <c r="DO98" s="899"/>
      <c r="DP98" s="900"/>
      <c r="DQ98" s="898"/>
      <c r="DR98" s="899"/>
      <c r="DS98" s="899"/>
      <c r="DT98" s="899"/>
      <c r="DU98" s="900"/>
      <c r="DV98" s="895"/>
      <c r="DW98" s="896"/>
      <c r="DX98" s="896"/>
      <c r="DY98" s="896"/>
      <c r="DZ98" s="897"/>
      <c r="EA98" s="230"/>
    </row>
    <row r="99" spans="1:131" ht="26.25" hidden="1" customHeight="1" x14ac:dyDescent="0.2">
      <c r="A99" s="245"/>
      <c r="B99" s="246"/>
      <c r="C99" s="246"/>
      <c r="D99" s="246"/>
      <c r="E99" s="246"/>
      <c r="F99" s="246"/>
      <c r="G99" s="246"/>
      <c r="H99" s="246"/>
      <c r="I99" s="246"/>
      <c r="J99" s="246"/>
      <c r="K99" s="246"/>
      <c r="L99" s="246"/>
      <c r="M99" s="246"/>
      <c r="N99" s="246"/>
      <c r="O99" s="246"/>
      <c r="P99" s="246"/>
      <c r="Q99" s="247"/>
      <c r="R99" s="247"/>
      <c r="S99" s="247"/>
      <c r="T99" s="247"/>
      <c r="U99" s="247"/>
      <c r="V99" s="247"/>
      <c r="W99" s="247"/>
      <c r="X99" s="247"/>
      <c r="Y99" s="247"/>
      <c r="Z99" s="247"/>
      <c r="AA99" s="247"/>
      <c r="AB99" s="247"/>
      <c r="AC99" s="247"/>
      <c r="AD99" s="247"/>
      <c r="AE99" s="247"/>
      <c r="AF99" s="247"/>
      <c r="AG99" s="247"/>
      <c r="AH99" s="247"/>
      <c r="AI99" s="247"/>
      <c r="AJ99" s="247"/>
      <c r="AK99" s="247"/>
      <c r="AL99" s="247"/>
      <c r="AM99" s="247"/>
      <c r="AN99" s="247"/>
      <c r="AO99" s="247"/>
      <c r="AP99" s="247"/>
      <c r="AQ99" s="247"/>
      <c r="AR99" s="247"/>
      <c r="AS99" s="247"/>
      <c r="AT99" s="247"/>
      <c r="AU99" s="247"/>
      <c r="AV99" s="247"/>
      <c r="AW99" s="247"/>
      <c r="AX99" s="247"/>
      <c r="AY99" s="247"/>
      <c r="AZ99" s="248"/>
      <c r="BA99" s="248"/>
      <c r="BB99" s="248"/>
      <c r="BC99" s="248"/>
      <c r="BD99" s="248"/>
      <c r="BE99" s="241"/>
      <c r="BF99" s="241"/>
      <c r="BG99" s="241"/>
      <c r="BH99" s="241"/>
      <c r="BI99" s="241"/>
      <c r="BJ99" s="241"/>
      <c r="BK99" s="241"/>
      <c r="BL99" s="241"/>
      <c r="BM99" s="241"/>
      <c r="BN99" s="241"/>
      <c r="BO99" s="241"/>
      <c r="BP99" s="241"/>
      <c r="BQ99" s="238">
        <v>93</v>
      </c>
      <c r="BR99" s="243"/>
      <c r="BS99" s="895"/>
      <c r="BT99" s="896"/>
      <c r="BU99" s="896"/>
      <c r="BV99" s="896"/>
      <c r="BW99" s="896"/>
      <c r="BX99" s="896"/>
      <c r="BY99" s="896"/>
      <c r="BZ99" s="896"/>
      <c r="CA99" s="896"/>
      <c r="CB99" s="896"/>
      <c r="CC99" s="896"/>
      <c r="CD99" s="896"/>
      <c r="CE99" s="896"/>
      <c r="CF99" s="896"/>
      <c r="CG99" s="901"/>
      <c r="CH99" s="898"/>
      <c r="CI99" s="899"/>
      <c r="CJ99" s="899"/>
      <c r="CK99" s="899"/>
      <c r="CL99" s="900"/>
      <c r="CM99" s="898"/>
      <c r="CN99" s="899"/>
      <c r="CO99" s="899"/>
      <c r="CP99" s="899"/>
      <c r="CQ99" s="900"/>
      <c r="CR99" s="898"/>
      <c r="CS99" s="899"/>
      <c r="CT99" s="899"/>
      <c r="CU99" s="899"/>
      <c r="CV99" s="900"/>
      <c r="CW99" s="898"/>
      <c r="CX99" s="899"/>
      <c r="CY99" s="899"/>
      <c r="CZ99" s="899"/>
      <c r="DA99" s="900"/>
      <c r="DB99" s="898"/>
      <c r="DC99" s="899"/>
      <c r="DD99" s="899"/>
      <c r="DE99" s="899"/>
      <c r="DF99" s="900"/>
      <c r="DG99" s="898"/>
      <c r="DH99" s="899"/>
      <c r="DI99" s="899"/>
      <c r="DJ99" s="899"/>
      <c r="DK99" s="900"/>
      <c r="DL99" s="898"/>
      <c r="DM99" s="899"/>
      <c r="DN99" s="899"/>
      <c r="DO99" s="899"/>
      <c r="DP99" s="900"/>
      <c r="DQ99" s="898"/>
      <c r="DR99" s="899"/>
      <c r="DS99" s="899"/>
      <c r="DT99" s="899"/>
      <c r="DU99" s="900"/>
      <c r="DV99" s="895"/>
      <c r="DW99" s="896"/>
      <c r="DX99" s="896"/>
      <c r="DY99" s="896"/>
      <c r="DZ99" s="897"/>
      <c r="EA99" s="230"/>
    </row>
    <row r="100" spans="1:131" ht="26.25" hidden="1" customHeight="1" x14ac:dyDescent="0.2">
      <c r="A100" s="245"/>
      <c r="B100" s="246"/>
      <c r="C100" s="246"/>
      <c r="D100" s="246"/>
      <c r="E100" s="246"/>
      <c r="F100" s="246"/>
      <c r="G100" s="246"/>
      <c r="H100" s="246"/>
      <c r="I100" s="246"/>
      <c r="J100" s="246"/>
      <c r="K100" s="246"/>
      <c r="L100" s="246"/>
      <c r="M100" s="246"/>
      <c r="N100" s="246"/>
      <c r="O100" s="246"/>
      <c r="P100" s="246"/>
      <c r="Q100" s="247"/>
      <c r="R100" s="247"/>
      <c r="S100" s="247"/>
      <c r="T100" s="247"/>
      <c r="U100" s="247"/>
      <c r="V100" s="247"/>
      <c r="W100" s="247"/>
      <c r="X100" s="247"/>
      <c r="Y100" s="247"/>
      <c r="Z100" s="247"/>
      <c r="AA100" s="247"/>
      <c r="AB100" s="247"/>
      <c r="AC100" s="247"/>
      <c r="AD100" s="247"/>
      <c r="AE100" s="247"/>
      <c r="AF100" s="247"/>
      <c r="AG100" s="247"/>
      <c r="AH100" s="247"/>
      <c r="AI100" s="247"/>
      <c r="AJ100" s="247"/>
      <c r="AK100" s="247"/>
      <c r="AL100" s="247"/>
      <c r="AM100" s="247"/>
      <c r="AN100" s="247"/>
      <c r="AO100" s="247"/>
      <c r="AP100" s="247"/>
      <c r="AQ100" s="247"/>
      <c r="AR100" s="247"/>
      <c r="AS100" s="247"/>
      <c r="AT100" s="247"/>
      <c r="AU100" s="247"/>
      <c r="AV100" s="247"/>
      <c r="AW100" s="247"/>
      <c r="AX100" s="247"/>
      <c r="AY100" s="247"/>
      <c r="AZ100" s="248"/>
      <c r="BA100" s="248"/>
      <c r="BB100" s="248"/>
      <c r="BC100" s="248"/>
      <c r="BD100" s="248"/>
      <c r="BE100" s="241"/>
      <c r="BF100" s="241"/>
      <c r="BG100" s="241"/>
      <c r="BH100" s="241"/>
      <c r="BI100" s="241"/>
      <c r="BJ100" s="241"/>
      <c r="BK100" s="241"/>
      <c r="BL100" s="241"/>
      <c r="BM100" s="241"/>
      <c r="BN100" s="241"/>
      <c r="BO100" s="241"/>
      <c r="BP100" s="241"/>
      <c r="BQ100" s="238">
        <v>94</v>
      </c>
      <c r="BR100" s="243"/>
      <c r="BS100" s="895"/>
      <c r="BT100" s="896"/>
      <c r="BU100" s="896"/>
      <c r="BV100" s="896"/>
      <c r="BW100" s="896"/>
      <c r="BX100" s="896"/>
      <c r="BY100" s="896"/>
      <c r="BZ100" s="896"/>
      <c r="CA100" s="896"/>
      <c r="CB100" s="896"/>
      <c r="CC100" s="896"/>
      <c r="CD100" s="896"/>
      <c r="CE100" s="896"/>
      <c r="CF100" s="896"/>
      <c r="CG100" s="901"/>
      <c r="CH100" s="898"/>
      <c r="CI100" s="899"/>
      <c r="CJ100" s="899"/>
      <c r="CK100" s="899"/>
      <c r="CL100" s="900"/>
      <c r="CM100" s="898"/>
      <c r="CN100" s="899"/>
      <c r="CO100" s="899"/>
      <c r="CP100" s="899"/>
      <c r="CQ100" s="900"/>
      <c r="CR100" s="898"/>
      <c r="CS100" s="899"/>
      <c r="CT100" s="899"/>
      <c r="CU100" s="899"/>
      <c r="CV100" s="900"/>
      <c r="CW100" s="898"/>
      <c r="CX100" s="899"/>
      <c r="CY100" s="899"/>
      <c r="CZ100" s="899"/>
      <c r="DA100" s="900"/>
      <c r="DB100" s="898"/>
      <c r="DC100" s="899"/>
      <c r="DD100" s="899"/>
      <c r="DE100" s="899"/>
      <c r="DF100" s="900"/>
      <c r="DG100" s="898"/>
      <c r="DH100" s="899"/>
      <c r="DI100" s="899"/>
      <c r="DJ100" s="899"/>
      <c r="DK100" s="900"/>
      <c r="DL100" s="898"/>
      <c r="DM100" s="899"/>
      <c r="DN100" s="899"/>
      <c r="DO100" s="899"/>
      <c r="DP100" s="900"/>
      <c r="DQ100" s="898"/>
      <c r="DR100" s="899"/>
      <c r="DS100" s="899"/>
      <c r="DT100" s="899"/>
      <c r="DU100" s="900"/>
      <c r="DV100" s="895"/>
      <c r="DW100" s="896"/>
      <c r="DX100" s="896"/>
      <c r="DY100" s="896"/>
      <c r="DZ100" s="897"/>
      <c r="EA100" s="230"/>
    </row>
    <row r="101" spans="1:131" ht="26.25" hidden="1" customHeight="1" x14ac:dyDescent="0.2">
      <c r="A101" s="245"/>
      <c r="B101" s="246"/>
      <c r="C101" s="246"/>
      <c r="D101" s="246"/>
      <c r="E101" s="246"/>
      <c r="F101" s="246"/>
      <c r="G101" s="246"/>
      <c r="H101" s="246"/>
      <c r="I101" s="246"/>
      <c r="J101" s="246"/>
      <c r="K101" s="246"/>
      <c r="L101" s="246"/>
      <c r="M101" s="246"/>
      <c r="N101" s="246"/>
      <c r="O101" s="246"/>
      <c r="P101" s="246"/>
      <c r="Q101" s="247"/>
      <c r="R101" s="247"/>
      <c r="S101" s="247"/>
      <c r="T101" s="247"/>
      <c r="U101" s="247"/>
      <c r="V101" s="247"/>
      <c r="W101" s="247"/>
      <c r="X101" s="247"/>
      <c r="Y101" s="247"/>
      <c r="Z101" s="247"/>
      <c r="AA101" s="247"/>
      <c r="AB101" s="247"/>
      <c r="AC101" s="247"/>
      <c r="AD101" s="247"/>
      <c r="AE101" s="247"/>
      <c r="AF101" s="247"/>
      <c r="AG101" s="247"/>
      <c r="AH101" s="247"/>
      <c r="AI101" s="247"/>
      <c r="AJ101" s="247"/>
      <c r="AK101" s="247"/>
      <c r="AL101" s="247"/>
      <c r="AM101" s="247"/>
      <c r="AN101" s="247"/>
      <c r="AO101" s="247"/>
      <c r="AP101" s="247"/>
      <c r="AQ101" s="247"/>
      <c r="AR101" s="247"/>
      <c r="AS101" s="247"/>
      <c r="AT101" s="247"/>
      <c r="AU101" s="247"/>
      <c r="AV101" s="247"/>
      <c r="AW101" s="247"/>
      <c r="AX101" s="247"/>
      <c r="AY101" s="247"/>
      <c r="AZ101" s="248"/>
      <c r="BA101" s="248"/>
      <c r="BB101" s="248"/>
      <c r="BC101" s="248"/>
      <c r="BD101" s="248"/>
      <c r="BE101" s="241"/>
      <c r="BF101" s="241"/>
      <c r="BG101" s="241"/>
      <c r="BH101" s="241"/>
      <c r="BI101" s="241"/>
      <c r="BJ101" s="241"/>
      <c r="BK101" s="241"/>
      <c r="BL101" s="241"/>
      <c r="BM101" s="241"/>
      <c r="BN101" s="241"/>
      <c r="BO101" s="241"/>
      <c r="BP101" s="241"/>
      <c r="BQ101" s="238">
        <v>95</v>
      </c>
      <c r="BR101" s="243"/>
      <c r="BS101" s="895"/>
      <c r="BT101" s="896"/>
      <c r="BU101" s="896"/>
      <c r="BV101" s="896"/>
      <c r="BW101" s="896"/>
      <c r="BX101" s="896"/>
      <c r="BY101" s="896"/>
      <c r="BZ101" s="896"/>
      <c r="CA101" s="896"/>
      <c r="CB101" s="896"/>
      <c r="CC101" s="896"/>
      <c r="CD101" s="896"/>
      <c r="CE101" s="896"/>
      <c r="CF101" s="896"/>
      <c r="CG101" s="901"/>
      <c r="CH101" s="898"/>
      <c r="CI101" s="899"/>
      <c r="CJ101" s="899"/>
      <c r="CK101" s="899"/>
      <c r="CL101" s="900"/>
      <c r="CM101" s="898"/>
      <c r="CN101" s="899"/>
      <c r="CO101" s="899"/>
      <c r="CP101" s="899"/>
      <c r="CQ101" s="900"/>
      <c r="CR101" s="898"/>
      <c r="CS101" s="899"/>
      <c r="CT101" s="899"/>
      <c r="CU101" s="899"/>
      <c r="CV101" s="900"/>
      <c r="CW101" s="898"/>
      <c r="CX101" s="899"/>
      <c r="CY101" s="899"/>
      <c r="CZ101" s="899"/>
      <c r="DA101" s="900"/>
      <c r="DB101" s="898"/>
      <c r="DC101" s="899"/>
      <c r="DD101" s="899"/>
      <c r="DE101" s="899"/>
      <c r="DF101" s="900"/>
      <c r="DG101" s="898"/>
      <c r="DH101" s="899"/>
      <c r="DI101" s="899"/>
      <c r="DJ101" s="899"/>
      <c r="DK101" s="900"/>
      <c r="DL101" s="898"/>
      <c r="DM101" s="899"/>
      <c r="DN101" s="899"/>
      <c r="DO101" s="899"/>
      <c r="DP101" s="900"/>
      <c r="DQ101" s="898"/>
      <c r="DR101" s="899"/>
      <c r="DS101" s="899"/>
      <c r="DT101" s="899"/>
      <c r="DU101" s="900"/>
      <c r="DV101" s="895"/>
      <c r="DW101" s="896"/>
      <c r="DX101" s="896"/>
      <c r="DY101" s="896"/>
      <c r="DZ101" s="897"/>
      <c r="EA101" s="230"/>
    </row>
    <row r="102" spans="1:131" ht="26.25" customHeight="1" thickBot="1" x14ac:dyDescent="0.25">
      <c r="A102" s="245"/>
      <c r="B102" s="246"/>
      <c r="C102" s="246"/>
      <c r="D102" s="246"/>
      <c r="E102" s="246"/>
      <c r="F102" s="246"/>
      <c r="G102" s="246"/>
      <c r="H102" s="246"/>
      <c r="I102" s="246"/>
      <c r="J102" s="246"/>
      <c r="K102" s="246"/>
      <c r="L102" s="246"/>
      <c r="M102" s="246"/>
      <c r="N102" s="246"/>
      <c r="O102" s="246"/>
      <c r="P102" s="246"/>
      <c r="Q102" s="247"/>
      <c r="R102" s="247"/>
      <c r="S102" s="247"/>
      <c r="T102" s="247"/>
      <c r="U102" s="247"/>
      <c r="V102" s="247"/>
      <c r="W102" s="247"/>
      <c r="X102" s="247"/>
      <c r="Y102" s="247"/>
      <c r="Z102" s="247"/>
      <c r="AA102" s="247"/>
      <c r="AB102" s="247"/>
      <c r="AC102" s="247"/>
      <c r="AD102" s="247"/>
      <c r="AE102" s="247"/>
      <c r="AF102" s="247"/>
      <c r="AG102" s="247"/>
      <c r="AH102" s="247"/>
      <c r="AI102" s="247"/>
      <c r="AJ102" s="247"/>
      <c r="AK102" s="247"/>
      <c r="AL102" s="247"/>
      <c r="AM102" s="247"/>
      <c r="AN102" s="247"/>
      <c r="AO102" s="247"/>
      <c r="AP102" s="247"/>
      <c r="AQ102" s="247"/>
      <c r="AR102" s="247"/>
      <c r="AS102" s="247"/>
      <c r="AT102" s="247"/>
      <c r="AU102" s="247"/>
      <c r="AV102" s="247"/>
      <c r="AW102" s="247"/>
      <c r="AX102" s="247"/>
      <c r="AY102" s="247"/>
      <c r="AZ102" s="248"/>
      <c r="BA102" s="248"/>
      <c r="BB102" s="248"/>
      <c r="BC102" s="248"/>
      <c r="BD102" s="248"/>
      <c r="BE102" s="241"/>
      <c r="BF102" s="241"/>
      <c r="BG102" s="241"/>
      <c r="BH102" s="241"/>
      <c r="BI102" s="241"/>
      <c r="BJ102" s="241"/>
      <c r="BK102" s="241"/>
      <c r="BL102" s="241"/>
      <c r="BM102" s="241"/>
      <c r="BN102" s="241"/>
      <c r="BO102" s="241"/>
      <c r="BP102" s="241"/>
      <c r="BQ102" s="240" t="s">
        <v>396</v>
      </c>
      <c r="BR102" s="825" t="s">
        <v>429</v>
      </c>
      <c r="BS102" s="826"/>
      <c r="BT102" s="826"/>
      <c r="BU102" s="826"/>
      <c r="BV102" s="826"/>
      <c r="BW102" s="826"/>
      <c r="BX102" s="826"/>
      <c r="BY102" s="826"/>
      <c r="BZ102" s="826"/>
      <c r="CA102" s="826"/>
      <c r="CB102" s="826"/>
      <c r="CC102" s="826"/>
      <c r="CD102" s="826"/>
      <c r="CE102" s="826"/>
      <c r="CF102" s="826"/>
      <c r="CG102" s="827"/>
      <c r="CH102" s="923"/>
      <c r="CI102" s="924"/>
      <c r="CJ102" s="924"/>
      <c r="CK102" s="924"/>
      <c r="CL102" s="925"/>
      <c r="CM102" s="923"/>
      <c r="CN102" s="924"/>
      <c r="CO102" s="924"/>
      <c r="CP102" s="924"/>
      <c r="CQ102" s="925"/>
      <c r="CR102" s="926">
        <v>295</v>
      </c>
      <c r="CS102" s="888"/>
      <c r="CT102" s="888"/>
      <c r="CU102" s="888"/>
      <c r="CV102" s="927"/>
      <c r="CW102" s="926">
        <v>63</v>
      </c>
      <c r="CX102" s="888"/>
      <c r="CY102" s="888"/>
      <c r="CZ102" s="888"/>
      <c r="DA102" s="927"/>
      <c r="DB102" s="926">
        <v>23</v>
      </c>
      <c r="DC102" s="888"/>
      <c r="DD102" s="888"/>
      <c r="DE102" s="888"/>
      <c r="DF102" s="927"/>
      <c r="DG102" s="926" t="s">
        <v>585</v>
      </c>
      <c r="DH102" s="888"/>
      <c r="DI102" s="888"/>
      <c r="DJ102" s="888"/>
      <c r="DK102" s="927"/>
      <c r="DL102" s="926" t="s">
        <v>585</v>
      </c>
      <c r="DM102" s="888"/>
      <c r="DN102" s="888"/>
      <c r="DO102" s="888"/>
      <c r="DP102" s="927"/>
      <c r="DQ102" s="926">
        <v>21</v>
      </c>
      <c r="DR102" s="888"/>
      <c r="DS102" s="888"/>
      <c r="DT102" s="888"/>
      <c r="DU102" s="927"/>
      <c r="DV102" s="825"/>
      <c r="DW102" s="826"/>
      <c r="DX102" s="826"/>
      <c r="DY102" s="826"/>
      <c r="DZ102" s="950"/>
      <c r="EA102" s="230"/>
    </row>
    <row r="103" spans="1:131" ht="26.25" customHeight="1" x14ac:dyDescent="0.2">
      <c r="A103" s="245"/>
      <c r="B103" s="246"/>
      <c r="C103" s="246"/>
      <c r="D103" s="246"/>
      <c r="E103" s="246"/>
      <c r="F103" s="246"/>
      <c r="G103" s="246"/>
      <c r="H103" s="246"/>
      <c r="I103" s="246"/>
      <c r="J103" s="246"/>
      <c r="K103" s="246"/>
      <c r="L103" s="246"/>
      <c r="M103" s="246"/>
      <c r="N103" s="246"/>
      <c r="O103" s="246"/>
      <c r="P103" s="246"/>
      <c r="Q103" s="247"/>
      <c r="R103" s="247"/>
      <c r="S103" s="247"/>
      <c r="T103" s="247"/>
      <c r="U103" s="247"/>
      <c r="V103" s="247"/>
      <c r="W103" s="247"/>
      <c r="X103" s="247"/>
      <c r="Y103" s="247"/>
      <c r="Z103" s="247"/>
      <c r="AA103" s="247"/>
      <c r="AB103" s="247"/>
      <c r="AC103" s="247"/>
      <c r="AD103" s="247"/>
      <c r="AE103" s="247"/>
      <c r="AF103" s="247"/>
      <c r="AG103" s="247"/>
      <c r="AH103" s="247"/>
      <c r="AI103" s="247"/>
      <c r="AJ103" s="247"/>
      <c r="AK103" s="247"/>
      <c r="AL103" s="247"/>
      <c r="AM103" s="247"/>
      <c r="AN103" s="247"/>
      <c r="AO103" s="247"/>
      <c r="AP103" s="247"/>
      <c r="AQ103" s="247"/>
      <c r="AR103" s="247"/>
      <c r="AS103" s="247"/>
      <c r="AT103" s="247"/>
      <c r="AU103" s="247"/>
      <c r="AV103" s="247"/>
      <c r="AW103" s="247"/>
      <c r="AX103" s="247"/>
      <c r="AY103" s="247"/>
      <c r="AZ103" s="248"/>
      <c r="BA103" s="248"/>
      <c r="BB103" s="248"/>
      <c r="BC103" s="248"/>
      <c r="BD103" s="248"/>
      <c r="BE103" s="241"/>
      <c r="BF103" s="241"/>
      <c r="BG103" s="241"/>
      <c r="BH103" s="241"/>
      <c r="BI103" s="241"/>
      <c r="BJ103" s="241"/>
      <c r="BK103" s="241"/>
      <c r="BL103" s="241"/>
      <c r="BM103" s="241"/>
      <c r="BN103" s="241"/>
      <c r="BO103" s="241"/>
      <c r="BP103" s="241"/>
      <c r="BQ103" s="951" t="s">
        <v>430</v>
      </c>
      <c r="BR103" s="951"/>
      <c r="BS103" s="951"/>
      <c r="BT103" s="951"/>
      <c r="BU103" s="951"/>
      <c r="BV103" s="951"/>
      <c r="BW103" s="951"/>
      <c r="BX103" s="951"/>
      <c r="BY103" s="951"/>
      <c r="BZ103" s="951"/>
      <c r="CA103" s="951"/>
      <c r="CB103" s="951"/>
      <c r="CC103" s="951"/>
      <c r="CD103" s="951"/>
      <c r="CE103" s="951"/>
      <c r="CF103" s="951"/>
      <c r="CG103" s="951"/>
      <c r="CH103" s="951"/>
      <c r="CI103" s="951"/>
      <c r="CJ103" s="951"/>
      <c r="CK103" s="951"/>
      <c r="CL103" s="951"/>
      <c r="CM103" s="951"/>
      <c r="CN103" s="951"/>
      <c r="CO103" s="951"/>
      <c r="CP103" s="951"/>
      <c r="CQ103" s="951"/>
      <c r="CR103" s="951"/>
      <c r="CS103" s="951"/>
      <c r="CT103" s="951"/>
      <c r="CU103" s="951"/>
      <c r="CV103" s="951"/>
      <c r="CW103" s="951"/>
      <c r="CX103" s="951"/>
      <c r="CY103" s="951"/>
      <c r="CZ103" s="951"/>
      <c r="DA103" s="951"/>
      <c r="DB103" s="951"/>
      <c r="DC103" s="951"/>
      <c r="DD103" s="951"/>
      <c r="DE103" s="951"/>
      <c r="DF103" s="951"/>
      <c r="DG103" s="951"/>
      <c r="DH103" s="951"/>
      <c r="DI103" s="951"/>
      <c r="DJ103" s="951"/>
      <c r="DK103" s="951"/>
      <c r="DL103" s="951"/>
      <c r="DM103" s="951"/>
      <c r="DN103" s="951"/>
      <c r="DO103" s="951"/>
      <c r="DP103" s="951"/>
      <c r="DQ103" s="951"/>
      <c r="DR103" s="951"/>
      <c r="DS103" s="951"/>
      <c r="DT103" s="951"/>
      <c r="DU103" s="951"/>
      <c r="DV103" s="951"/>
      <c r="DW103" s="951"/>
      <c r="DX103" s="951"/>
      <c r="DY103" s="951"/>
      <c r="DZ103" s="951"/>
      <c r="EA103" s="230"/>
    </row>
    <row r="104" spans="1:131" ht="26.25" customHeight="1" x14ac:dyDescent="0.2">
      <c r="A104" s="245"/>
      <c r="B104" s="246"/>
      <c r="C104" s="246"/>
      <c r="D104" s="246"/>
      <c r="E104" s="246"/>
      <c r="F104" s="246"/>
      <c r="G104" s="246"/>
      <c r="H104" s="246"/>
      <c r="I104" s="246"/>
      <c r="J104" s="246"/>
      <c r="K104" s="246"/>
      <c r="L104" s="246"/>
      <c r="M104" s="246"/>
      <c r="N104" s="246"/>
      <c r="O104" s="246"/>
      <c r="P104" s="246"/>
      <c r="Q104" s="247"/>
      <c r="R104" s="247"/>
      <c r="S104" s="247"/>
      <c r="T104" s="247"/>
      <c r="U104" s="247"/>
      <c r="V104" s="247"/>
      <c r="W104" s="247"/>
      <c r="X104" s="247"/>
      <c r="Y104" s="247"/>
      <c r="Z104" s="247"/>
      <c r="AA104" s="247"/>
      <c r="AB104" s="247"/>
      <c r="AC104" s="247"/>
      <c r="AD104" s="247"/>
      <c r="AE104" s="247"/>
      <c r="AF104" s="247"/>
      <c r="AG104" s="247"/>
      <c r="AH104" s="247"/>
      <c r="AI104" s="247"/>
      <c r="AJ104" s="247"/>
      <c r="AK104" s="247"/>
      <c r="AL104" s="247"/>
      <c r="AM104" s="247"/>
      <c r="AN104" s="247"/>
      <c r="AO104" s="247"/>
      <c r="AP104" s="247"/>
      <c r="AQ104" s="247"/>
      <c r="AR104" s="247"/>
      <c r="AS104" s="247"/>
      <c r="AT104" s="247"/>
      <c r="AU104" s="247"/>
      <c r="AV104" s="247"/>
      <c r="AW104" s="247"/>
      <c r="AX104" s="247"/>
      <c r="AY104" s="247"/>
      <c r="AZ104" s="248"/>
      <c r="BA104" s="248"/>
      <c r="BB104" s="248"/>
      <c r="BC104" s="248"/>
      <c r="BD104" s="248"/>
      <c r="BE104" s="241"/>
      <c r="BF104" s="241"/>
      <c r="BG104" s="241"/>
      <c r="BH104" s="241"/>
      <c r="BI104" s="241"/>
      <c r="BJ104" s="241"/>
      <c r="BK104" s="241"/>
      <c r="BL104" s="241"/>
      <c r="BM104" s="241"/>
      <c r="BN104" s="241"/>
      <c r="BO104" s="241"/>
      <c r="BP104" s="241"/>
      <c r="BQ104" s="952" t="s">
        <v>431</v>
      </c>
      <c r="BR104" s="952"/>
      <c r="BS104" s="952"/>
      <c r="BT104" s="952"/>
      <c r="BU104" s="952"/>
      <c r="BV104" s="952"/>
      <c r="BW104" s="952"/>
      <c r="BX104" s="952"/>
      <c r="BY104" s="952"/>
      <c r="BZ104" s="952"/>
      <c r="CA104" s="952"/>
      <c r="CB104" s="952"/>
      <c r="CC104" s="952"/>
      <c r="CD104" s="952"/>
      <c r="CE104" s="952"/>
      <c r="CF104" s="952"/>
      <c r="CG104" s="952"/>
      <c r="CH104" s="952"/>
      <c r="CI104" s="952"/>
      <c r="CJ104" s="952"/>
      <c r="CK104" s="952"/>
      <c r="CL104" s="952"/>
      <c r="CM104" s="952"/>
      <c r="CN104" s="952"/>
      <c r="CO104" s="952"/>
      <c r="CP104" s="952"/>
      <c r="CQ104" s="952"/>
      <c r="CR104" s="952"/>
      <c r="CS104" s="952"/>
      <c r="CT104" s="952"/>
      <c r="CU104" s="952"/>
      <c r="CV104" s="952"/>
      <c r="CW104" s="952"/>
      <c r="CX104" s="952"/>
      <c r="CY104" s="952"/>
      <c r="CZ104" s="952"/>
      <c r="DA104" s="952"/>
      <c r="DB104" s="952"/>
      <c r="DC104" s="952"/>
      <c r="DD104" s="952"/>
      <c r="DE104" s="952"/>
      <c r="DF104" s="952"/>
      <c r="DG104" s="952"/>
      <c r="DH104" s="952"/>
      <c r="DI104" s="952"/>
      <c r="DJ104" s="952"/>
      <c r="DK104" s="952"/>
      <c r="DL104" s="952"/>
      <c r="DM104" s="952"/>
      <c r="DN104" s="952"/>
      <c r="DO104" s="952"/>
      <c r="DP104" s="952"/>
      <c r="DQ104" s="952"/>
      <c r="DR104" s="952"/>
      <c r="DS104" s="952"/>
      <c r="DT104" s="952"/>
      <c r="DU104" s="952"/>
      <c r="DV104" s="952"/>
      <c r="DW104" s="952"/>
      <c r="DX104" s="952"/>
      <c r="DY104" s="952"/>
      <c r="DZ104" s="952"/>
      <c r="EA104" s="230"/>
    </row>
    <row r="105" spans="1:131" ht="11.25" customHeight="1" x14ac:dyDescent="0.2">
      <c r="A105" s="241"/>
      <c r="B105" s="241"/>
      <c r="C105" s="241"/>
      <c r="D105" s="241"/>
      <c r="E105" s="241"/>
      <c r="F105" s="241"/>
      <c r="G105" s="241"/>
      <c r="H105" s="241"/>
      <c r="I105" s="241"/>
      <c r="J105" s="241"/>
      <c r="K105" s="241"/>
      <c r="L105" s="241"/>
      <c r="M105" s="241"/>
      <c r="N105" s="241"/>
      <c r="O105" s="241"/>
      <c r="P105" s="241"/>
      <c r="Q105" s="241"/>
      <c r="R105" s="241"/>
      <c r="S105" s="241"/>
      <c r="T105" s="241"/>
      <c r="U105" s="241"/>
      <c r="V105" s="241"/>
      <c r="W105" s="241"/>
      <c r="X105" s="241"/>
      <c r="Y105" s="241"/>
      <c r="Z105" s="241"/>
      <c r="AA105" s="241"/>
      <c r="AB105" s="241"/>
      <c r="AC105" s="241"/>
      <c r="AD105" s="241"/>
      <c r="AE105" s="241"/>
      <c r="AF105" s="241"/>
      <c r="AG105" s="241"/>
      <c r="AH105" s="241"/>
      <c r="AI105" s="241"/>
      <c r="AJ105" s="241"/>
      <c r="AK105" s="241"/>
      <c r="AL105" s="241"/>
      <c r="AM105" s="241"/>
      <c r="AN105" s="241"/>
      <c r="AO105" s="241"/>
      <c r="AP105" s="241"/>
      <c r="AQ105" s="241"/>
      <c r="AR105" s="241"/>
      <c r="AS105" s="241"/>
      <c r="AT105" s="241"/>
      <c r="AU105" s="241"/>
      <c r="AV105" s="241"/>
      <c r="AW105" s="241"/>
      <c r="AX105" s="241"/>
      <c r="AY105" s="241"/>
      <c r="AZ105" s="241"/>
      <c r="BA105" s="241"/>
      <c r="BB105" s="241"/>
      <c r="BC105" s="241"/>
      <c r="BD105" s="241"/>
      <c r="BE105" s="241"/>
      <c r="BF105" s="241"/>
      <c r="BG105" s="241"/>
      <c r="BH105" s="241"/>
      <c r="BI105" s="241"/>
      <c r="BJ105" s="241"/>
      <c r="BK105" s="241"/>
      <c r="BL105" s="241"/>
      <c r="BM105" s="241"/>
      <c r="BN105" s="241"/>
      <c r="BO105" s="241"/>
      <c r="BP105" s="241"/>
      <c r="BQ105" s="230"/>
      <c r="BR105" s="230"/>
      <c r="BS105" s="230"/>
      <c r="BT105" s="230"/>
      <c r="BU105" s="230"/>
      <c r="BV105" s="230"/>
      <c r="BW105" s="230"/>
      <c r="BX105" s="230"/>
      <c r="BY105" s="230"/>
      <c r="BZ105" s="230"/>
      <c r="CA105" s="230"/>
      <c r="CB105" s="230"/>
      <c r="CC105" s="230"/>
      <c r="CD105" s="230"/>
      <c r="CE105" s="230"/>
      <c r="CF105" s="230"/>
      <c r="CG105" s="230"/>
      <c r="CH105" s="230"/>
      <c r="CI105" s="230"/>
      <c r="CJ105" s="230"/>
      <c r="CK105" s="230"/>
      <c r="CL105" s="230"/>
      <c r="CM105" s="230"/>
      <c r="CN105" s="230"/>
      <c r="CO105" s="230"/>
      <c r="CP105" s="230"/>
      <c r="CQ105" s="230"/>
      <c r="CR105" s="230"/>
      <c r="CS105" s="230"/>
      <c r="CT105" s="230"/>
      <c r="CU105" s="230"/>
      <c r="CV105" s="230"/>
      <c r="CW105" s="230"/>
      <c r="CX105" s="230"/>
      <c r="CY105" s="230"/>
      <c r="CZ105" s="230"/>
      <c r="DA105" s="230"/>
      <c r="DB105" s="230"/>
      <c r="DC105" s="230"/>
      <c r="DD105" s="230"/>
      <c r="DE105" s="230"/>
      <c r="DF105" s="230"/>
      <c r="DG105" s="230"/>
      <c r="DH105" s="230"/>
      <c r="DI105" s="230"/>
      <c r="DJ105" s="230"/>
      <c r="DK105" s="230"/>
      <c r="DL105" s="230"/>
      <c r="DM105" s="230"/>
      <c r="DN105" s="230"/>
      <c r="DO105" s="230"/>
      <c r="DP105" s="230"/>
      <c r="DQ105" s="230"/>
      <c r="DR105" s="230"/>
      <c r="DS105" s="230"/>
      <c r="DT105" s="230"/>
      <c r="DU105" s="230"/>
      <c r="DV105" s="230"/>
      <c r="DW105" s="230"/>
      <c r="DX105" s="230"/>
      <c r="DY105" s="230"/>
      <c r="DZ105" s="230"/>
      <c r="EA105" s="230"/>
    </row>
    <row r="106" spans="1:131" ht="11.25" customHeight="1" x14ac:dyDescent="0.2">
      <c r="A106" s="241"/>
      <c r="B106" s="241"/>
      <c r="C106" s="241"/>
      <c r="D106" s="241"/>
      <c r="E106" s="241"/>
      <c r="F106" s="241"/>
      <c r="G106" s="241"/>
      <c r="H106" s="241"/>
      <c r="I106" s="241"/>
      <c r="J106" s="241"/>
      <c r="K106" s="241"/>
      <c r="L106" s="241"/>
      <c r="M106" s="241"/>
      <c r="N106" s="241"/>
      <c r="O106" s="241"/>
      <c r="P106" s="241"/>
      <c r="Q106" s="241"/>
      <c r="R106" s="241"/>
      <c r="S106" s="241"/>
      <c r="T106" s="241"/>
      <c r="U106" s="241"/>
      <c r="V106" s="241"/>
      <c r="W106" s="241"/>
      <c r="X106" s="241"/>
      <c r="Y106" s="241"/>
      <c r="Z106" s="241"/>
      <c r="AA106" s="241"/>
      <c r="AB106" s="241"/>
      <c r="AC106" s="241"/>
      <c r="AD106" s="241"/>
      <c r="AE106" s="241"/>
      <c r="AF106" s="241"/>
      <c r="AG106" s="241"/>
      <c r="AH106" s="241"/>
      <c r="AI106" s="241"/>
      <c r="AJ106" s="241"/>
      <c r="AK106" s="241"/>
      <c r="AL106" s="241"/>
      <c r="AM106" s="241"/>
      <c r="AN106" s="241"/>
      <c r="AO106" s="241"/>
      <c r="AP106" s="241"/>
      <c r="AQ106" s="241"/>
      <c r="AR106" s="241"/>
      <c r="AS106" s="241"/>
      <c r="AT106" s="241"/>
      <c r="AU106" s="241"/>
      <c r="AV106" s="241"/>
      <c r="AW106" s="241"/>
      <c r="AX106" s="241"/>
      <c r="AY106" s="241"/>
      <c r="AZ106" s="241"/>
      <c r="BA106" s="241"/>
      <c r="BB106" s="241"/>
      <c r="BC106" s="241"/>
      <c r="BD106" s="241"/>
      <c r="BE106" s="241"/>
      <c r="BF106" s="241"/>
      <c r="BG106" s="241"/>
      <c r="BH106" s="241"/>
      <c r="BI106" s="241"/>
      <c r="BJ106" s="241"/>
      <c r="BK106" s="241"/>
      <c r="BL106" s="241"/>
      <c r="BM106" s="241"/>
      <c r="BN106" s="241"/>
      <c r="BO106" s="241"/>
      <c r="BP106" s="241"/>
      <c r="BQ106" s="230"/>
      <c r="BR106" s="230"/>
      <c r="BS106" s="230"/>
      <c r="BT106" s="230"/>
      <c r="BU106" s="230"/>
      <c r="BV106" s="230"/>
      <c r="BW106" s="230"/>
      <c r="BX106" s="230"/>
      <c r="BY106" s="230"/>
      <c r="BZ106" s="230"/>
      <c r="CA106" s="230"/>
      <c r="CB106" s="230"/>
      <c r="CC106" s="230"/>
      <c r="CD106" s="230"/>
      <c r="CE106" s="230"/>
      <c r="CF106" s="230"/>
      <c r="CG106" s="230"/>
      <c r="CH106" s="230"/>
      <c r="CI106" s="230"/>
      <c r="CJ106" s="230"/>
      <c r="CK106" s="230"/>
      <c r="CL106" s="230"/>
      <c r="CM106" s="230"/>
      <c r="CN106" s="230"/>
      <c r="CO106" s="230"/>
      <c r="CP106" s="230"/>
      <c r="CQ106" s="230"/>
      <c r="CR106" s="230"/>
      <c r="CS106" s="230"/>
      <c r="CT106" s="230"/>
      <c r="CU106" s="230"/>
      <c r="CV106" s="230"/>
      <c r="CW106" s="230"/>
      <c r="CX106" s="230"/>
      <c r="CY106" s="230"/>
      <c r="CZ106" s="230"/>
      <c r="DA106" s="230"/>
      <c r="DB106" s="230"/>
      <c r="DC106" s="230"/>
      <c r="DD106" s="230"/>
      <c r="DE106" s="230"/>
      <c r="DF106" s="230"/>
      <c r="DG106" s="230"/>
      <c r="DH106" s="230"/>
      <c r="DI106" s="230"/>
      <c r="DJ106" s="230"/>
      <c r="DK106" s="230"/>
      <c r="DL106" s="230"/>
      <c r="DM106" s="230"/>
      <c r="DN106" s="230"/>
      <c r="DO106" s="230"/>
      <c r="DP106" s="230"/>
      <c r="DQ106" s="230"/>
      <c r="DR106" s="230"/>
      <c r="DS106" s="230"/>
      <c r="DT106" s="230"/>
      <c r="DU106" s="230"/>
      <c r="DV106" s="230"/>
      <c r="DW106" s="230"/>
      <c r="DX106" s="230"/>
      <c r="DY106" s="230"/>
      <c r="DZ106" s="230"/>
      <c r="EA106" s="230"/>
    </row>
    <row r="107" spans="1:131" s="230" customFormat="1" ht="26.25" customHeight="1" thickBot="1" x14ac:dyDescent="0.25">
      <c r="A107" s="249" t="s">
        <v>432</v>
      </c>
      <c r="B107" s="250"/>
      <c r="C107" s="250"/>
      <c r="D107" s="250"/>
      <c r="E107" s="250"/>
      <c r="F107" s="250"/>
      <c r="G107" s="250"/>
      <c r="H107" s="250"/>
      <c r="I107" s="250"/>
      <c r="J107" s="250"/>
      <c r="K107" s="250"/>
      <c r="L107" s="250"/>
      <c r="M107" s="250"/>
      <c r="N107" s="250"/>
      <c r="O107" s="250"/>
      <c r="P107" s="250"/>
      <c r="Q107" s="250"/>
      <c r="R107" s="250"/>
      <c r="S107" s="250"/>
      <c r="T107" s="250"/>
      <c r="U107" s="250"/>
      <c r="V107" s="250"/>
      <c r="W107" s="250"/>
      <c r="X107" s="250"/>
      <c r="Y107" s="250"/>
      <c r="Z107" s="250"/>
      <c r="AA107" s="250"/>
      <c r="AB107" s="250"/>
      <c r="AC107" s="250"/>
      <c r="AD107" s="250"/>
      <c r="AE107" s="250"/>
      <c r="AF107" s="250"/>
      <c r="AG107" s="250"/>
      <c r="AH107" s="250"/>
      <c r="AI107" s="250"/>
      <c r="AJ107" s="250"/>
      <c r="AK107" s="250"/>
      <c r="AL107" s="250"/>
      <c r="AM107" s="250"/>
      <c r="AN107" s="250"/>
      <c r="AO107" s="250"/>
      <c r="AP107" s="250"/>
      <c r="AQ107" s="250"/>
      <c r="AR107" s="250"/>
      <c r="AS107" s="250"/>
      <c r="AT107" s="250"/>
      <c r="AU107" s="249" t="s">
        <v>433</v>
      </c>
      <c r="AV107" s="250"/>
      <c r="AW107" s="250"/>
      <c r="AX107" s="250"/>
      <c r="AY107" s="250"/>
      <c r="AZ107" s="250"/>
      <c r="BA107" s="250"/>
      <c r="BB107" s="250"/>
      <c r="BC107" s="250"/>
      <c r="BD107" s="250"/>
      <c r="BE107" s="250"/>
      <c r="BF107" s="250"/>
      <c r="BG107" s="250"/>
      <c r="BH107" s="250"/>
      <c r="BI107" s="250"/>
      <c r="BJ107" s="250"/>
      <c r="BK107" s="250"/>
      <c r="BL107" s="250"/>
      <c r="BM107" s="250"/>
      <c r="BN107" s="250"/>
      <c r="BO107" s="250"/>
      <c r="BP107" s="250"/>
      <c r="BQ107" s="250"/>
      <c r="BR107" s="250"/>
      <c r="BS107" s="250"/>
      <c r="BT107" s="250"/>
      <c r="BU107" s="250"/>
      <c r="BV107" s="250"/>
      <c r="BW107" s="250"/>
      <c r="BX107" s="250"/>
      <c r="BY107" s="250"/>
      <c r="BZ107" s="250"/>
      <c r="CA107" s="250"/>
      <c r="CB107" s="250"/>
      <c r="CC107" s="250"/>
      <c r="CD107" s="250"/>
      <c r="CE107" s="250"/>
      <c r="CF107" s="250"/>
      <c r="CG107" s="250"/>
      <c r="CH107" s="250"/>
      <c r="CI107" s="250"/>
      <c r="CJ107" s="250"/>
      <c r="CK107" s="250"/>
      <c r="CL107" s="250"/>
      <c r="CM107" s="250"/>
      <c r="CN107" s="250"/>
      <c r="CO107" s="250"/>
      <c r="CP107" s="250"/>
      <c r="CQ107" s="250"/>
      <c r="CR107" s="250"/>
      <c r="CS107" s="250"/>
      <c r="CT107" s="250"/>
      <c r="CU107" s="250"/>
      <c r="CV107" s="250"/>
      <c r="CW107" s="250"/>
      <c r="CX107" s="250"/>
      <c r="CY107" s="250"/>
      <c r="CZ107" s="250"/>
      <c r="DA107" s="250"/>
      <c r="DB107" s="250"/>
      <c r="DC107" s="250"/>
      <c r="DD107" s="250"/>
      <c r="DE107" s="250"/>
      <c r="DF107" s="250"/>
      <c r="DG107" s="250"/>
      <c r="DH107" s="250"/>
      <c r="DI107" s="250"/>
      <c r="DJ107" s="250"/>
      <c r="DK107" s="250"/>
      <c r="DL107" s="250"/>
      <c r="DM107" s="250"/>
      <c r="DN107" s="250"/>
      <c r="DO107" s="250"/>
      <c r="DP107" s="250"/>
      <c r="DQ107" s="250"/>
      <c r="DR107" s="250"/>
      <c r="DS107" s="250"/>
      <c r="DT107" s="250"/>
      <c r="DU107" s="250"/>
      <c r="DV107" s="250"/>
      <c r="DW107" s="250"/>
      <c r="DX107" s="250"/>
      <c r="DY107" s="250"/>
      <c r="DZ107" s="250"/>
    </row>
    <row r="108" spans="1:131" s="230" customFormat="1" ht="26.25" customHeight="1" x14ac:dyDescent="0.2">
      <c r="A108" s="953" t="s">
        <v>434</v>
      </c>
      <c r="B108" s="954"/>
      <c r="C108" s="954"/>
      <c r="D108" s="954"/>
      <c r="E108" s="954"/>
      <c r="F108" s="954"/>
      <c r="G108" s="954"/>
      <c r="H108" s="954"/>
      <c r="I108" s="954"/>
      <c r="J108" s="954"/>
      <c r="K108" s="954"/>
      <c r="L108" s="954"/>
      <c r="M108" s="954"/>
      <c r="N108" s="954"/>
      <c r="O108" s="954"/>
      <c r="P108" s="954"/>
      <c r="Q108" s="954"/>
      <c r="R108" s="954"/>
      <c r="S108" s="954"/>
      <c r="T108" s="954"/>
      <c r="U108" s="954"/>
      <c r="V108" s="954"/>
      <c r="W108" s="954"/>
      <c r="X108" s="954"/>
      <c r="Y108" s="954"/>
      <c r="Z108" s="954"/>
      <c r="AA108" s="954"/>
      <c r="AB108" s="954"/>
      <c r="AC108" s="954"/>
      <c r="AD108" s="954"/>
      <c r="AE108" s="954"/>
      <c r="AF108" s="954"/>
      <c r="AG108" s="954"/>
      <c r="AH108" s="954"/>
      <c r="AI108" s="954"/>
      <c r="AJ108" s="954"/>
      <c r="AK108" s="954"/>
      <c r="AL108" s="954"/>
      <c r="AM108" s="954"/>
      <c r="AN108" s="954"/>
      <c r="AO108" s="954"/>
      <c r="AP108" s="954"/>
      <c r="AQ108" s="954"/>
      <c r="AR108" s="954"/>
      <c r="AS108" s="954"/>
      <c r="AT108" s="955"/>
      <c r="AU108" s="953" t="s">
        <v>435</v>
      </c>
      <c r="AV108" s="954"/>
      <c r="AW108" s="954"/>
      <c r="AX108" s="954"/>
      <c r="AY108" s="954"/>
      <c r="AZ108" s="954"/>
      <c r="BA108" s="954"/>
      <c r="BB108" s="954"/>
      <c r="BC108" s="954"/>
      <c r="BD108" s="954"/>
      <c r="BE108" s="954"/>
      <c r="BF108" s="954"/>
      <c r="BG108" s="954"/>
      <c r="BH108" s="954"/>
      <c r="BI108" s="954"/>
      <c r="BJ108" s="954"/>
      <c r="BK108" s="954"/>
      <c r="BL108" s="954"/>
      <c r="BM108" s="954"/>
      <c r="BN108" s="954"/>
      <c r="BO108" s="954"/>
      <c r="BP108" s="954"/>
      <c r="BQ108" s="954"/>
      <c r="BR108" s="954"/>
      <c r="BS108" s="954"/>
      <c r="BT108" s="954"/>
      <c r="BU108" s="954"/>
      <c r="BV108" s="954"/>
      <c r="BW108" s="954"/>
      <c r="BX108" s="954"/>
      <c r="BY108" s="954"/>
      <c r="BZ108" s="954"/>
      <c r="CA108" s="954"/>
      <c r="CB108" s="954"/>
      <c r="CC108" s="954"/>
      <c r="CD108" s="954"/>
      <c r="CE108" s="954"/>
      <c r="CF108" s="954"/>
      <c r="CG108" s="954"/>
      <c r="CH108" s="954"/>
      <c r="CI108" s="954"/>
      <c r="CJ108" s="954"/>
      <c r="CK108" s="954"/>
      <c r="CL108" s="954"/>
      <c r="CM108" s="954"/>
      <c r="CN108" s="954"/>
      <c r="CO108" s="954"/>
      <c r="CP108" s="954"/>
      <c r="CQ108" s="954"/>
      <c r="CR108" s="954"/>
      <c r="CS108" s="954"/>
      <c r="CT108" s="954"/>
      <c r="CU108" s="954"/>
      <c r="CV108" s="954"/>
      <c r="CW108" s="954"/>
      <c r="CX108" s="954"/>
      <c r="CY108" s="954"/>
      <c r="CZ108" s="954"/>
      <c r="DA108" s="954"/>
      <c r="DB108" s="954"/>
      <c r="DC108" s="954"/>
      <c r="DD108" s="954"/>
      <c r="DE108" s="954"/>
      <c r="DF108" s="954"/>
      <c r="DG108" s="954"/>
      <c r="DH108" s="954"/>
      <c r="DI108" s="954"/>
      <c r="DJ108" s="954"/>
      <c r="DK108" s="954"/>
      <c r="DL108" s="954"/>
      <c r="DM108" s="954"/>
      <c r="DN108" s="954"/>
      <c r="DO108" s="954"/>
      <c r="DP108" s="954"/>
      <c r="DQ108" s="954"/>
      <c r="DR108" s="954"/>
      <c r="DS108" s="954"/>
      <c r="DT108" s="954"/>
      <c r="DU108" s="954"/>
      <c r="DV108" s="954"/>
      <c r="DW108" s="954"/>
      <c r="DX108" s="954"/>
      <c r="DY108" s="954"/>
      <c r="DZ108" s="955"/>
    </row>
    <row r="109" spans="1:131" s="230" customFormat="1" ht="26.25" customHeight="1" x14ac:dyDescent="0.2">
      <c r="A109" s="948" t="s">
        <v>436</v>
      </c>
      <c r="B109" s="929"/>
      <c r="C109" s="929"/>
      <c r="D109" s="929"/>
      <c r="E109" s="929"/>
      <c r="F109" s="929"/>
      <c r="G109" s="929"/>
      <c r="H109" s="929"/>
      <c r="I109" s="929"/>
      <c r="J109" s="929"/>
      <c r="K109" s="929"/>
      <c r="L109" s="929"/>
      <c r="M109" s="929"/>
      <c r="N109" s="929"/>
      <c r="O109" s="929"/>
      <c r="P109" s="929"/>
      <c r="Q109" s="929"/>
      <c r="R109" s="929"/>
      <c r="S109" s="929"/>
      <c r="T109" s="929"/>
      <c r="U109" s="929"/>
      <c r="V109" s="929"/>
      <c r="W109" s="929"/>
      <c r="X109" s="929"/>
      <c r="Y109" s="929"/>
      <c r="Z109" s="930"/>
      <c r="AA109" s="928" t="s">
        <v>437</v>
      </c>
      <c r="AB109" s="929"/>
      <c r="AC109" s="929"/>
      <c r="AD109" s="929"/>
      <c r="AE109" s="930"/>
      <c r="AF109" s="928" t="s">
        <v>438</v>
      </c>
      <c r="AG109" s="929"/>
      <c r="AH109" s="929"/>
      <c r="AI109" s="929"/>
      <c r="AJ109" s="930"/>
      <c r="AK109" s="928" t="s">
        <v>309</v>
      </c>
      <c r="AL109" s="929"/>
      <c r="AM109" s="929"/>
      <c r="AN109" s="929"/>
      <c r="AO109" s="930"/>
      <c r="AP109" s="928" t="s">
        <v>439</v>
      </c>
      <c r="AQ109" s="929"/>
      <c r="AR109" s="929"/>
      <c r="AS109" s="929"/>
      <c r="AT109" s="931"/>
      <c r="AU109" s="948" t="s">
        <v>436</v>
      </c>
      <c r="AV109" s="929"/>
      <c r="AW109" s="929"/>
      <c r="AX109" s="929"/>
      <c r="AY109" s="929"/>
      <c r="AZ109" s="929"/>
      <c r="BA109" s="929"/>
      <c r="BB109" s="929"/>
      <c r="BC109" s="929"/>
      <c r="BD109" s="929"/>
      <c r="BE109" s="929"/>
      <c r="BF109" s="929"/>
      <c r="BG109" s="929"/>
      <c r="BH109" s="929"/>
      <c r="BI109" s="929"/>
      <c r="BJ109" s="929"/>
      <c r="BK109" s="929"/>
      <c r="BL109" s="929"/>
      <c r="BM109" s="929"/>
      <c r="BN109" s="929"/>
      <c r="BO109" s="929"/>
      <c r="BP109" s="930"/>
      <c r="BQ109" s="928" t="s">
        <v>437</v>
      </c>
      <c r="BR109" s="929"/>
      <c r="BS109" s="929"/>
      <c r="BT109" s="929"/>
      <c r="BU109" s="930"/>
      <c r="BV109" s="928" t="s">
        <v>438</v>
      </c>
      <c r="BW109" s="929"/>
      <c r="BX109" s="929"/>
      <c r="BY109" s="929"/>
      <c r="BZ109" s="930"/>
      <c r="CA109" s="928" t="s">
        <v>309</v>
      </c>
      <c r="CB109" s="929"/>
      <c r="CC109" s="929"/>
      <c r="CD109" s="929"/>
      <c r="CE109" s="930"/>
      <c r="CF109" s="949" t="s">
        <v>439</v>
      </c>
      <c r="CG109" s="949"/>
      <c r="CH109" s="949"/>
      <c r="CI109" s="949"/>
      <c r="CJ109" s="949"/>
      <c r="CK109" s="928" t="s">
        <v>440</v>
      </c>
      <c r="CL109" s="929"/>
      <c r="CM109" s="929"/>
      <c r="CN109" s="929"/>
      <c r="CO109" s="929"/>
      <c r="CP109" s="929"/>
      <c r="CQ109" s="929"/>
      <c r="CR109" s="929"/>
      <c r="CS109" s="929"/>
      <c r="CT109" s="929"/>
      <c r="CU109" s="929"/>
      <c r="CV109" s="929"/>
      <c r="CW109" s="929"/>
      <c r="CX109" s="929"/>
      <c r="CY109" s="929"/>
      <c r="CZ109" s="929"/>
      <c r="DA109" s="929"/>
      <c r="DB109" s="929"/>
      <c r="DC109" s="929"/>
      <c r="DD109" s="929"/>
      <c r="DE109" s="929"/>
      <c r="DF109" s="930"/>
      <c r="DG109" s="928" t="s">
        <v>437</v>
      </c>
      <c r="DH109" s="929"/>
      <c r="DI109" s="929"/>
      <c r="DJ109" s="929"/>
      <c r="DK109" s="930"/>
      <c r="DL109" s="928" t="s">
        <v>438</v>
      </c>
      <c r="DM109" s="929"/>
      <c r="DN109" s="929"/>
      <c r="DO109" s="929"/>
      <c r="DP109" s="930"/>
      <c r="DQ109" s="928" t="s">
        <v>309</v>
      </c>
      <c r="DR109" s="929"/>
      <c r="DS109" s="929"/>
      <c r="DT109" s="929"/>
      <c r="DU109" s="930"/>
      <c r="DV109" s="928" t="s">
        <v>439</v>
      </c>
      <c r="DW109" s="929"/>
      <c r="DX109" s="929"/>
      <c r="DY109" s="929"/>
      <c r="DZ109" s="931"/>
    </row>
    <row r="110" spans="1:131" s="230" customFormat="1" ht="26.25" customHeight="1" x14ac:dyDescent="0.2">
      <c r="A110" s="932" t="s">
        <v>441</v>
      </c>
      <c r="B110" s="933"/>
      <c r="C110" s="933"/>
      <c r="D110" s="933"/>
      <c r="E110" s="933"/>
      <c r="F110" s="933"/>
      <c r="G110" s="933"/>
      <c r="H110" s="933"/>
      <c r="I110" s="933"/>
      <c r="J110" s="933"/>
      <c r="K110" s="933"/>
      <c r="L110" s="933"/>
      <c r="M110" s="933"/>
      <c r="N110" s="933"/>
      <c r="O110" s="933"/>
      <c r="P110" s="933"/>
      <c r="Q110" s="933"/>
      <c r="R110" s="933"/>
      <c r="S110" s="933"/>
      <c r="T110" s="933"/>
      <c r="U110" s="933"/>
      <c r="V110" s="933"/>
      <c r="W110" s="933"/>
      <c r="X110" s="933"/>
      <c r="Y110" s="933"/>
      <c r="Z110" s="934"/>
      <c r="AA110" s="935">
        <v>4417943</v>
      </c>
      <c r="AB110" s="936"/>
      <c r="AC110" s="936"/>
      <c r="AD110" s="936"/>
      <c r="AE110" s="937"/>
      <c r="AF110" s="938">
        <v>4780409</v>
      </c>
      <c r="AG110" s="936"/>
      <c r="AH110" s="936"/>
      <c r="AI110" s="936"/>
      <c r="AJ110" s="937"/>
      <c r="AK110" s="938">
        <v>5206249</v>
      </c>
      <c r="AL110" s="936"/>
      <c r="AM110" s="936"/>
      <c r="AN110" s="936"/>
      <c r="AO110" s="937"/>
      <c r="AP110" s="939">
        <v>21.4</v>
      </c>
      <c r="AQ110" s="940"/>
      <c r="AR110" s="940"/>
      <c r="AS110" s="940"/>
      <c r="AT110" s="941"/>
      <c r="AU110" s="942" t="s">
        <v>75</v>
      </c>
      <c r="AV110" s="943"/>
      <c r="AW110" s="943"/>
      <c r="AX110" s="943"/>
      <c r="AY110" s="943"/>
      <c r="AZ110" s="965" t="s">
        <v>442</v>
      </c>
      <c r="BA110" s="933"/>
      <c r="BB110" s="933"/>
      <c r="BC110" s="933"/>
      <c r="BD110" s="933"/>
      <c r="BE110" s="933"/>
      <c r="BF110" s="933"/>
      <c r="BG110" s="933"/>
      <c r="BH110" s="933"/>
      <c r="BI110" s="933"/>
      <c r="BJ110" s="933"/>
      <c r="BK110" s="933"/>
      <c r="BL110" s="933"/>
      <c r="BM110" s="933"/>
      <c r="BN110" s="933"/>
      <c r="BO110" s="933"/>
      <c r="BP110" s="934"/>
      <c r="BQ110" s="966">
        <v>62069599</v>
      </c>
      <c r="BR110" s="967"/>
      <c r="BS110" s="967"/>
      <c r="BT110" s="967"/>
      <c r="BU110" s="967"/>
      <c r="BV110" s="967">
        <v>61639045</v>
      </c>
      <c r="BW110" s="967"/>
      <c r="BX110" s="967"/>
      <c r="BY110" s="967"/>
      <c r="BZ110" s="967"/>
      <c r="CA110" s="967">
        <v>60566035</v>
      </c>
      <c r="CB110" s="967"/>
      <c r="CC110" s="967"/>
      <c r="CD110" s="967"/>
      <c r="CE110" s="967"/>
      <c r="CF110" s="980">
        <v>249.3</v>
      </c>
      <c r="CG110" s="981"/>
      <c r="CH110" s="981"/>
      <c r="CI110" s="981"/>
      <c r="CJ110" s="981"/>
      <c r="CK110" s="982" t="s">
        <v>443</v>
      </c>
      <c r="CL110" s="983"/>
      <c r="CM110" s="965" t="s">
        <v>444</v>
      </c>
      <c r="CN110" s="933"/>
      <c r="CO110" s="933"/>
      <c r="CP110" s="933"/>
      <c r="CQ110" s="933"/>
      <c r="CR110" s="933"/>
      <c r="CS110" s="933"/>
      <c r="CT110" s="933"/>
      <c r="CU110" s="933"/>
      <c r="CV110" s="933"/>
      <c r="CW110" s="933"/>
      <c r="CX110" s="933"/>
      <c r="CY110" s="933"/>
      <c r="CZ110" s="933"/>
      <c r="DA110" s="933"/>
      <c r="DB110" s="933"/>
      <c r="DC110" s="933"/>
      <c r="DD110" s="933"/>
      <c r="DE110" s="933"/>
      <c r="DF110" s="934"/>
      <c r="DG110" s="966" t="s">
        <v>236</v>
      </c>
      <c r="DH110" s="967"/>
      <c r="DI110" s="967"/>
      <c r="DJ110" s="967"/>
      <c r="DK110" s="967"/>
      <c r="DL110" s="967" t="s">
        <v>236</v>
      </c>
      <c r="DM110" s="967"/>
      <c r="DN110" s="967"/>
      <c r="DO110" s="967"/>
      <c r="DP110" s="967"/>
      <c r="DQ110" s="967" t="s">
        <v>236</v>
      </c>
      <c r="DR110" s="967"/>
      <c r="DS110" s="967"/>
      <c r="DT110" s="967"/>
      <c r="DU110" s="967"/>
      <c r="DV110" s="968" t="s">
        <v>445</v>
      </c>
      <c r="DW110" s="968"/>
      <c r="DX110" s="968"/>
      <c r="DY110" s="968"/>
      <c r="DZ110" s="969"/>
    </row>
    <row r="111" spans="1:131" s="230" customFormat="1" ht="26.25" customHeight="1" x14ac:dyDescent="0.2">
      <c r="A111" s="970" t="s">
        <v>446</v>
      </c>
      <c r="B111" s="971"/>
      <c r="C111" s="971"/>
      <c r="D111" s="971"/>
      <c r="E111" s="971"/>
      <c r="F111" s="971"/>
      <c r="G111" s="971"/>
      <c r="H111" s="971"/>
      <c r="I111" s="971"/>
      <c r="J111" s="971"/>
      <c r="K111" s="971"/>
      <c r="L111" s="971"/>
      <c r="M111" s="971"/>
      <c r="N111" s="971"/>
      <c r="O111" s="971"/>
      <c r="P111" s="971"/>
      <c r="Q111" s="971"/>
      <c r="R111" s="971"/>
      <c r="S111" s="971"/>
      <c r="T111" s="971"/>
      <c r="U111" s="971"/>
      <c r="V111" s="971"/>
      <c r="W111" s="971"/>
      <c r="X111" s="971"/>
      <c r="Y111" s="971"/>
      <c r="Z111" s="972"/>
      <c r="AA111" s="973" t="s">
        <v>236</v>
      </c>
      <c r="AB111" s="974"/>
      <c r="AC111" s="974"/>
      <c r="AD111" s="974"/>
      <c r="AE111" s="975"/>
      <c r="AF111" s="976" t="s">
        <v>236</v>
      </c>
      <c r="AG111" s="974"/>
      <c r="AH111" s="974"/>
      <c r="AI111" s="974"/>
      <c r="AJ111" s="975"/>
      <c r="AK111" s="976" t="s">
        <v>392</v>
      </c>
      <c r="AL111" s="974"/>
      <c r="AM111" s="974"/>
      <c r="AN111" s="974"/>
      <c r="AO111" s="975"/>
      <c r="AP111" s="977" t="s">
        <v>236</v>
      </c>
      <c r="AQ111" s="978"/>
      <c r="AR111" s="978"/>
      <c r="AS111" s="978"/>
      <c r="AT111" s="979"/>
      <c r="AU111" s="944"/>
      <c r="AV111" s="945"/>
      <c r="AW111" s="945"/>
      <c r="AX111" s="945"/>
      <c r="AY111" s="945"/>
      <c r="AZ111" s="958" t="s">
        <v>447</v>
      </c>
      <c r="BA111" s="959"/>
      <c r="BB111" s="959"/>
      <c r="BC111" s="959"/>
      <c r="BD111" s="959"/>
      <c r="BE111" s="959"/>
      <c r="BF111" s="959"/>
      <c r="BG111" s="959"/>
      <c r="BH111" s="959"/>
      <c r="BI111" s="959"/>
      <c r="BJ111" s="959"/>
      <c r="BK111" s="959"/>
      <c r="BL111" s="959"/>
      <c r="BM111" s="959"/>
      <c r="BN111" s="959"/>
      <c r="BO111" s="959"/>
      <c r="BP111" s="960"/>
      <c r="BQ111" s="961">
        <v>611</v>
      </c>
      <c r="BR111" s="962"/>
      <c r="BS111" s="962"/>
      <c r="BT111" s="962"/>
      <c r="BU111" s="962"/>
      <c r="BV111" s="962">
        <v>204</v>
      </c>
      <c r="BW111" s="962"/>
      <c r="BX111" s="962"/>
      <c r="BY111" s="962"/>
      <c r="BZ111" s="962"/>
      <c r="CA111" s="962" t="s">
        <v>392</v>
      </c>
      <c r="CB111" s="962"/>
      <c r="CC111" s="962"/>
      <c r="CD111" s="962"/>
      <c r="CE111" s="962"/>
      <c r="CF111" s="956" t="s">
        <v>236</v>
      </c>
      <c r="CG111" s="957"/>
      <c r="CH111" s="957"/>
      <c r="CI111" s="957"/>
      <c r="CJ111" s="957"/>
      <c r="CK111" s="984"/>
      <c r="CL111" s="985"/>
      <c r="CM111" s="958" t="s">
        <v>448</v>
      </c>
      <c r="CN111" s="959"/>
      <c r="CO111" s="959"/>
      <c r="CP111" s="959"/>
      <c r="CQ111" s="959"/>
      <c r="CR111" s="959"/>
      <c r="CS111" s="959"/>
      <c r="CT111" s="959"/>
      <c r="CU111" s="959"/>
      <c r="CV111" s="959"/>
      <c r="CW111" s="959"/>
      <c r="CX111" s="959"/>
      <c r="CY111" s="959"/>
      <c r="CZ111" s="959"/>
      <c r="DA111" s="959"/>
      <c r="DB111" s="959"/>
      <c r="DC111" s="959"/>
      <c r="DD111" s="959"/>
      <c r="DE111" s="959"/>
      <c r="DF111" s="960"/>
      <c r="DG111" s="961" t="s">
        <v>236</v>
      </c>
      <c r="DH111" s="962"/>
      <c r="DI111" s="962"/>
      <c r="DJ111" s="962"/>
      <c r="DK111" s="962"/>
      <c r="DL111" s="962" t="s">
        <v>236</v>
      </c>
      <c r="DM111" s="962"/>
      <c r="DN111" s="962"/>
      <c r="DO111" s="962"/>
      <c r="DP111" s="962"/>
      <c r="DQ111" s="962" t="s">
        <v>392</v>
      </c>
      <c r="DR111" s="962"/>
      <c r="DS111" s="962"/>
      <c r="DT111" s="962"/>
      <c r="DU111" s="962"/>
      <c r="DV111" s="963" t="s">
        <v>236</v>
      </c>
      <c r="DW111" s="963"/>
      <c r="DX111" s="963"/>
      <c r="DY111" s="963"/>
      <c r="DZ111" s="964"/>
    </row>
    <row r="112" spans="1:131" s="230" customFormat="1" ht="26.25" customHeight="1" x14ac:dyDescent="0.2">
      <c r="A112" s="988" t="s">
        <v>449</v>
      </c>
      <c r="B112" s="989"/>
      <c r="C112" s="959" t="s">
        <v>450</v>
      </c>
      <c r="D112" s="959"/>
      <c r="E112" s="959"/>
      <c r="F112" s="959"/>
      <c r="G112" s="959"/>
      <c r="H112" s="959"/>
      <c r="I112" s="959"/>
      <c r="J112" s="959"/>
      <c r="K112" s="959"/>
      <c r="L112" s="959"/>
      <c r="M112" s="959"/>
      <c r="N112" s="959"/>
      <c r="O112" s="959"/>
      <c r="P112" s="959"/>
      <c r="Q112" s="959"/>
      <c r="R112" s="959"/>
      <c r="S112" s="959"/>
      <c r="T112" s="959"/>
      <c r="U112" s="959"/>
      <c r="V112" s="959"/>
      <c r="W112" s="959"/>
      <c r="X112" s="959"/>
      <c r="Y112" s="959"/>
      <c r="Z112" s="960"/>
      <c r="AA112" s="994" t="s">
        <v>451</v>
      </c>
      <c r="AB112" s="995"/>
      <c r="AC112" s="995"/>
      <c r="AD112" s="995"/>
      <c r="AE112" s="996"/>
      <c r="AF112" s="997" t="s">
        <v>445</v>
      </c>
      <c r="AG112" s="995"/>
      <c r="AH112" s="995"/>
      <c r="AI112" s="995"/>
      <c r="AJ112" s="996"/>
      <c r="AK112" s="997" t="s">
        <v>236</v>
      </c>
      <c r="AL112" s="995"/>
      <c r="AM112" s="995"/>
      <c r="AN112" s="995"/>
      <c r="AO112" s="996"/>
      <c r="AP112" s="998" t="s">
        <v>451</v>
      </c>
      <c r="AQ112" s="999"/>
      <c r="AR112" s="999"/>
      <c r="AS112" s="999"/>
      <c r="AT112" s="1000"/>
      <c r="AU112" s="944"/>
      <c r="AV112" s="945"/>
      <c r="AW112" s="945"/>
      <c r="AX112" s="945"/>
      <c r="AY112" s="945"/>
      <c r="AZ112" s="958" t="s">
        <v>452</v>
      </c>
      <c r="BA112" s="959"/>
      <c r="BB112" s="959"/>
      <c r="BC112" s="959"/>
      <c r="BD112" s="959"/>
      <c r="BE112" s="959"/>
      <c r="BF112" s="959"/>
      <c r="BG112" s="959"/>
      <c r="BH112" s="959"/>
      <c r="BI112" s="959"/>
      <c r="BJ112" s="959"/>
      <c r="BK112" s="959"/>
      <c r="BL112" s="959"/>
      <c r="BM112" s="959"/>
      <c r="BN112" s="959"/>
      <c r="BO112" s="959"/>
      <c r="BP112" s="960"/>
      <c r="BQ112" s="961">
        <v>18065381</v>
      </c>
      <c r="BR112" s="962"/>
      <c r="BS112" s="962"/>
      <c r="BT112" s="962"/>
      <c r="BU112" s="962"/>
      <c r="BV112" s="962">
        <v>16067403</v>
      </c>
      <c r="BW112" s="962"/>
      <c r="BX112" s="962"/>
      <c r="BY112" s="962"/>
      <c r="BZ112" s="962"/>
      <c r="CA112" s="962">
        <v>14821837</v>
      </c>
      <c r="CB112" s="962"/>
      <c r="CC112" s="962"/>
      <c r="CD112" s="962"/>
      <c r="CE112" s="962"/>
      <c r="CF112" s="956">
        <v>61</v>
      </c>
      <c r="CG112" s="957"/>
      <c r="CH112" s="957"/>
      <c r="CI112" s="957"/>
      <c r="CJ112" s="957"/>
      <c r="CK112" s="984"/>
      <c r="CL112" s="985"/>
      <c r="CM112" s="958" t="s">
        <v>453</v>
      </c>
      <c r="CN112" s="959"/>
      <c r="CO112" s="959"/>
      <c r="CP112" s="959"/>
      <c r="CQ112" s="959"/>
      <c r="CR112" s="959"/>
      <c r="CS112" s="959"/>
      <c r="CT112" s="959"/>
      <c r="CU112" s="959"/>
      <c r="CV112" s="959"/>
      <c r="CW112" s="959"/>
      <c r="CX112" s="959"/>
      <c r="CY112" s="959"/>
      <c r="CZ112" s="959"/>
      <c r="DA112" s="959"/>
      <c r="DB112" s="959"/>
      <c r="DC112" s="959"/>
      <c r="DD112" s="959"/>
      <c r="DE112" s="959"/>
      <c r="DF112" s="960"/>
      <c r="DG112" s="961" t="s">
        <v>236</v>
      </c>
      <c r="DH112" s="962"/>
      <c r="DI112" s="962"/>
      <c r="DJ112" s="962"/>
      <c r="DK112" s="962"/>
      <c r="DL112" s="962" t="s">
        <v>451</v>
      </c>
      <c r="DM112" s="962"/>
      <c r="DN112" s="962"/>
      <c r="DO112" s="962"/>
      <c r="DP112" s="962"/>
      <c r="DQ112" s="962" t="s">
        <v>451</v>
      </c>
      <c r="DR112" s="962"/>
      <c r="DS112" s="962"/>
      <c r="DT112" s="962"/>
      <c r="DU112" s="962"/>
      <c r="DV112" s="963" t="s">
        <v>236</v>
      </c>
      <c r="DW112" s="963"/>
      <c r="DX112" s="963"/>
      <c r="DY112" s="963"/>
      <c r="DZ112" s="964"/>
    </row>
    <row r="113" spans="1:130" s="230" customFormat="1" ht="26.25" customHeight="1" x14ac:dyDescent="0.2">
      <c r="A113" s="990"/>
      <c r="B113" s="991"/>
      <c r="C113" s="959" t="s">
        <v>454</v>
      </c>
      <c r="D113" s="959"/>
      <c r="E113" s="959"/>
      <c r="F113" s="959"/>
      <c r="G113" s="959"/>
      <c r="H113" s="959"/>
      <c r="I113" s="959"/>
      <c r="J113" s="959"/>
      <c r="K113" s="959"/>
      <c r="L113" s="959"/>
      <c r="M113" s="959"/>
      <c r="N113" s="959"/>
      <c r="O113" s="959"/>
      <c r="P113" s="959"/>
      <c r="Q113" s="959"/>
      <c r="R113" s="959"/>
      <c r="S113" s="959"/>
      <c r="T113" s="959"/>
      <c r="U113" s="959"/>
      <c r="V113" s="959"/>
      <c r="W113" s="959"/>
      <c r="X113" s="959"/>
      <c r="Y113" s="959"/>
      <c r="Z113" s="960"/>
      <c r="AA113" s="973">
        <v>1580103</v>
      </c>
      <c r="AB113" s="974"/>
      <c r="AC113" s="974"/>
      <c r="AD113" s="974"/>
      <c r="AE113" s="975"/>
      <c r="AF113" s="976">
        <v>1427524</v>
      </c>
      <c r="AG113" s="974"/>
      <c r="AH113" s="974"/>
      <c r="AI113" s="974"/>
      <c r="AJ113" s="975"/>
      <c r="AK113" s="976">
        <v>1445391</v>
      </c>
      <c r="AL113" s="974"/>
      <c r="AM113" s="974"/>
      <c r="AN113" s="974"/>
      <c r="AO113" s="975"/>
      <c r="AP113" s="977">
        <v>5.9</v>
      </c>
      <c r="AQ113" s="978"/>
      <c r="AR113" s="978"/>
      <c r="AS113" s="978"/>
      <c r="AT113" s="979"/>
      <c r="AU113" s="944"/>
      <c r="AV113" s="945"/>
      <c r="AW113" s="945"/>
      <c r="AX113" s="945"/>
      <c r="AY113" s="945"/>
      <c r="AZ113" s="958" t="s">
        <v>455</v>
      </c>
      <c r="BA113" s="959"/>
      <c r="BB113" s="959"/>
      <c r="BC113" s="959"/>
      <c r="BD113" s="959"/>
      <c r="BE113" s="959"/>
      <c r="BF113" s="959"/>
      <c r="BG113" s="959"/>
      <c r="BH113" s="959"/>
      <c r="BI113" s="959"/>
      <c r="BJ113" s="959"/>
      <c r="BK113" s="959"/>
      <c r="BL113" s="959"/>
      <c r="BM113" s="959"/>
      <c r="BN113" s="959"/>
      <c r="BO113" s="959"/>
      <c r="BP113" s="960"/>
      <c r="BQ113" s="961" t="s">
        <v>236</v>
      </c>
      <c r="BR113" s="962"/>
      <c r="BS113" s="962"/>
      <c r="BT113" s="962"/>
      <c r="BU113" s="962"/>
      <c r="BV113" s="962" t="s">
        <v>445</v>
      </c>
      <c r="BW113" s="962"/>
      <c r="BX113" s="962"/>
      <c r="BY113" s="962"/>
      <c r="BZ113" s="962"/>
      <c r="CA113" s="962" t="s">
        <v>451</v>
      </c>
      <c r="CB113" s="962"/>
      <c r="CC113" s="962"/>
      <c r="CD113" s="962"/>
      <c r="CE113" s="962"/>
      <c r="CF113" s="956" t="s">
        <v>451</v>
      </c>
      <c r="CG113" s="957"/>
      <c r="CH113" s="957"/>
      <c r="CI113" s="957"/>
      <c r="CJ113" s="957"/>
      <c r="CK113" s="984"/>
      <c r="CL113" s="985"/>
      <c r="CM113" s="958" t="s">
        <v>456</v>
      </c>
      <c r="CN113" s="959"/>
      <c r="CO113" s="959"/>
      <c r="CP113" s="959"/>
      <c r="CQ113" s="959"/>
      <c r="CR113" s="959"/>
      <c r="CS113" s="959"/>
      <c r="CT113" s="959"/>
      <c r="CU113" s="959"/>
      <c r="CV113" s="959"/>
      <c r="CW113" s="959"/>
      <c r="CX113" s="959"/>
      <c r="CY113" s="959"/>
      <c r="CZ113" s="959"/>
      <c r="DA113" s="959"/>
      <c r="DB113" s="959"/>
      <c r="DC113" s="959"/>
      <c r="DD113" s="959"/>
      <c r="DE113" s="959"/>
      <c r="DF113" s="960"/>
      <c r="DG113" s="994" t="s">
        <v>451</v>
      </c>
      <c r="DH113" s="995"/>
      <c r="DI113" s="995"/>
      <c r="DJ113" s="995"/>
      <c r="DK113" s="996"/>
      <c r="DL113" s="997" t="s">
        <v>451</v>
      </c>
      <c r="DM113" s="995"/>
      <c r="DN113" s="995"/>
      <c r="DO113" s="995"/>
      <c r="DP113" s="996"/>
      <c r="DQ113" s="997" t="s">
        <v>236</v>
      </c>
      <c r="DR113" s="995"/>
      <c r="DS113" s="995"/>
      <c r="DT113" s="995"/>
      <c r="DU113" s="996"/>
      <c r="DV113" s="998" t="s">
        <v>236</v>
      </c>
      <c r="DW113" s="999"/>
      <c r="DX113" s="999"/>
      <c r="DY113" s="999"/>
      <c r="DZ113" s="1000"/>
    </row>
    <row r="114" spans="1:130" s="230" customFormat="1" ht="26.25" customHeight="1" x14ac:dyDescent="0.2">
      <c r="A114" s="990"/>
      <c r="B114" s="991"/>
      <c r="C114" s="959" t="s">
        <v>457</v>
      </c>
      <c r="D114" s="959"/>
      <c r="E114" s="959"/>
      <c r="F114" s="959"/>
      <c r="G114" s="959"/>
      <c r="H114" s="959"/>
      <c r="I114" s="959"/>
      <c r="J114" s="959"/>
      <c r="K114" s="959"/>
      <c r="L114" s="959"/>
      <c r="M114" s="959"/>
      <c r="N114" s="959"/>
      <c r="O114" s="959"/>
      <c r="P114" s="959"/>
      <c r="Q114" s="959"/>
      <c r="R114" s="959"/>
      <c r="S114" s="959"/>
      <c r="T114" s="959"/>
      <c r="U114" s="959"/>
      <c r="V114" s="959"/>
      <c r="W114" s="959"/>
      <c r="X114" s="959"/>
      <c r="Y114" s="959"/>
      <c r="Z114" s="960"/>
      <c r="AA114" s="994" t="s">
        <v>236</v>
      </c>
      <c r="AB114" s="995"/>
      <c r="AC114" s="995"/>
      <c r="AD114" s="995"/>
      <c r="AE114" s="996"/>
      <c r="AF114" s="997" t="s">
        <v>236</v>
      </c>
      <c r="AG114" s="995"/>
      <c r="AH114" s="995"/>
      <c r="AI114" s="995"/>
      <c r="AJ114" s="996"/>
      <c r="AK114" s="997" t="s">
        <v>236</v>
      </c>
      <c r="AL114" s="995"/>
      <c r="AM114" s="995"/>
      <c r="AN114" s="995"/>
      <c r="AO114" s="996"/>
      <c r="AP114" s="998" t="s">
        <v>445</v>
      </c>
      <c r="AQ114" s="999"/>
      <c r="AR114" s="999"/>
      <c r="AS114" s="999"/>
      <c r="AT114" s="1000"/>
      <c r="AU114" s="944"/>
      <c r="AV114" s="945"/>
      <c r="AW114" s="945"/>
      <c r="AX114" s="945"/>
      <c r="AY114" s="945"/>
      <c r="AZ114" s="958" t="s">
        <v>458</v>
      </c>
      <c r="BA114" s="959"/>
      <c r="BB114" s="959"/>
      <c r="BC114" s="959"/>
      <c r="BD114" s="959"/>
      <c r="BE114" s="959"/>
      <c r="BF114" s="959"/>
      <c r="BG114" s="959"/>
      <c r="BH114" s="959"/>
      <c r="BI114" s="959"/>
      <c r="BJ114" s="959"/>
      <c r="BK114" s="959"/>
      <c r="BL114" s="959"/>
      <c r="BM114" s="959"/>
      <c r="BN114" s="959"/>
      <c r="BO114" s="959"/>
      <c r="BP114" s="960"/>
      <c r="BQ114" s="961">
        <v>6773666</v>
      </c>
      <c r="BR114" s="962"/>
      <c r="BS114" s="962"/>
      <c r="BT114" s="962"/>
      <c r="BU114" s="962"/>
      <c r="BV114" s="962">
        <v>6452150</v>
      </c>
      <c r="BW114" s="962"/>
      <c r="BX114" s="962"/>
      <c r="BY114" s="962"/>
      <c r="BZ114" s="962"/>
      <c r="CA114" s="962">
        <v>6434314</v>
      </c>
      <c r="CB114" s="962"/>
      <c r="CC114" s="962"/>
      <c r="CD114" s="962"/>
      <c r="CE114" s="962"/>
      <c r="CF114" s="956">
        <v>26.5</v>
      </c>
      <c r="CG114" s="957"/>
      <c r="CH114" s="957"/>
      <c r="CI114" s="957"/>
      <c r="CJ114" s="957"/>
      <c r="CK114" s="984"/>
      <c r="CL114" s="985"/>
      <c r="CM114" s="958" t="s">
        <v>459</v>
      </c>
      <c r="CN114" s="959"/>
      <c r="CO114" s="959"/>
      <c r="CP114" s="959"/>
      <c r="CQ114" s="959"/>
      <c r="CR114" s="959"/>
      <c r="CS114" s="959"/>
      <c r="CT114" s="959"/>
      <c r="CU114" s="959"/>
      <c r="CV114" s="959"/>
      <c r="CW114" s="959"/>
      <c r="CX114" s="959"/>
      <c r="CY114" s="959"/>
      <c r="CZ114" s="959"/>
      <c r="DA114" s="959"/>
      <c r="DB114" s="959"/>
      <c r="DC114" s="959"/>
      <c r="DD114" s="959"/>
      <c r="DE114" s="959"/>
      <c r="DF114" s="960"/>
      <c r="DG114" s="994" t="s">
        <v>445</v>
      </c>
      <c r="DH114" s="995"/>
      <c r="DI114" s="995"/>
      <c r="DJ114" s="995"/>
      <c r="DK114" s="996"/>
      <c r="DL114" s="997" t="s">
        <v>236</v>
      </c>
      <c r="DM114" s="995"/>
      <c r="DN114" s="995"/>
      <c r="DO114" s="995"/>
      <c r="DP114" s="996"/>
      <c r="DQ114" s="997" t="s">
        <v>392</v>
      </c>
      <c r="DR114" s="995"/>
      <c r="DS114" s="995"/>
      <c r="DT114" s="995"/>
      <c r="DU114" s="996"/>
      <c r="DV114" s="998" t="s">
        <v>392</v>
      </c>
      <c r="DW114" s="999"/>
      <c r="DX114" s="999"/>
      <c r="DY114" s="999"/>
      <c r="DZ114" s="1000"/>
    </row>
    <row r="115" spans="1:130" s="230" customFormat="1" ht="26.25" customHeight="1" x14ac:dyDescent="0.2">
      <c r="A115" s="990"/>
      <c r="B115" s="991"/>
      <c r="C115" s="959" t="s">
        <v>460</v>
      </c>
      <c r="D115" s="959"/>
      <c r="E115" s="959"/>
      <c r="F115" s="959"/>
      <c r="G115" s="959"/>
      <c r="H115" s="959"/>
      <c r="I115" s="959"/>
      <c r="J115" s="959"/>
      <c r="K115" s="959"/>
      <c r="L115" s="959"/>
      <c r="M115" s="959"/>
      <c r="N115" s="959"/>
      <c r="O115" s="959"/>
      <c r="P115" s="959"/>
      <c r="Q115" s="959"/>
      <c r="R115" s="959"/>
      <c r="S115" s="959"/>
      <c r="T115" s="959"/>
      <c r="U115" s="959"/>
      <c r="V115" s="959"/>
      <c r="W115" s="959"/>
      <c r="X115" s="959"/>
      <c r="Y115" s="959"/>
      <c r="Z115" s="960"/>
      <c r="AA115" s="973">
        <v>38243</v>
      </c>
      <c r="AB115" s="974"/>
      <c r="AC115" s="974"/>
      <c r="AD115" s="974"/>
      <c r="AE115" s="975"/>
      <c r="AF115" s="976">
        <v>38037</v>
      </c>
      <c r="AG115" s="974"/>
      <c r="AH115" s="974"/>
      <c r="AI115" s="974"/>
      <c r="AJ115" s="975"/>
      <c r="AK115" s="976">
        <v>37945</v>
      </c>
      <c r="AL115" s="974"/>
      <c r="AM115" s="974"/>
      <c r="AN115" s="974"/>
      <c r="AO115" s="975"/>
      <c r="AP115" s="977">
        <v>0.2</v>
      </c>
      <c r="AQ115" s="978"/>
      <c r="AR115" s="978"/>
      <c r="AS115" s="978"/>
      <c r="AT115" s="979"/>
      <c r="AU115" s="944"/>
      <c r="AV115" s="945"/>
      <c r="AW115" s="945"/>
      <c r="AX115" s="945"/>
      <c r="AY115" s="945"/>
      <c r="AZ115" s="958" t="s">
        <v>461</v>
      </c>
      <c r="BA115" s="959"/>
      <c r="BB115" s="959"/>
      <c r="BC115" s="959"/>
      <c r="BD115" s="959"/>
      <c r="BE115" s="959"/>
      <c r="BF115" s="959"/>
      <c r="BG115" s="959"/>
      <c r="BH115" s="959"/>
      <c r="BI115" s="959"/>
      <c r="BJ115" s="959"/>
      <c r="BK115" s="959"/>
      <c r="BL115" s="959"/>
      <c r="BM115" s="959"/>
      <c r="BN115" s="959"/>
      <c r="BO115" s="959"/>
      <c r="BP115" s="960"/>
      <c r="BQ115" s="961">
        <v>20863</v>
      </c>
      <c r="BR115" s="962"/>
      <c r="BS115" s="962"/>
      <c r="BT115" s="962"/>
      <c r="BU115" s="962"/>
      <c r="BV115" s="962">
        <v>20790</v>
      </c>
      <c r="BW115" s="962"/>
      <c r="BX115" s="962"/>
      <c r="BY115" s="962"/>
      <c r="BZ115" s="962"/>
      <c r="CA115" s="962">
        <v>20930</v>
      </c>
      <c r="CB115" s="962"/>
      <c r="CC115" s="962"/>
      <c r="CD115" s="962"/>
      <c r="CE115" s="962"/>
      <c r="CF115" s="956">
        <v>0.1</v>
      </c>
      <c r="CG115" s="957"/>
      <c r="CH115" s="957"/>
      <c r="CI115" s="957"/>
      <c r="CJ115" s="957"/>
      <c r="CK115" s="984"/>
      <c r="CL115" s="985"/>
      <c r="CM115" s="958" t="s">
        <v>462</v>
      </c>
      <c r="CN115" s="959"/>
      <c r="CO115" s="959"/>
      <c r="CP115" s="959"/>
      <c r="CQ115" s="959"/>
      <c r="CR115" s="959"/>
      <c r="CS115" s="959"/>
      <c r="CT115" s="959"/>
      <c r="CU115" s="959"/>
      <c r="CV115" s="959"/>
      <c r="CW115" s="959"/>
      <c r="CX115" s="959"/>
      <c r="CY115" s="959"/>
      <c r="CZ115" s="959"/>
      <c r="DA115" s="959"/>
      <c r="DB115" s="959"/>
      <c r="DC115" s="959"/>
      <c r="DD115" s="959"/>
      <c r="DE115" s="959"/>
      <c r="DF115" s="960"/>
      <c r="DG115" s="994" t="s">
        <v>451</v>
      </c>
      <c r="DH115" s="995"/>
      <c r="DI115" s="995"/>
      <c r="DJ115" s="995"/>
      <c r="DK115" s="996"/>
      <c r="DL115" s="997" t="s">
        <v>236</v>
      </c>
      <c r="DM115" s="995"/>
      <c r="DN115" s="995"/>
      <c r="DO115" s="995"/>
      <c r="DP115" s="996"/>
      <c r="DQ115" s="997" t="s">
        <v>451</v>
      </c>
      <c r="DR115" s="995"/>
      <c r="DS115" s="995"/>
      <c r="DT115" s="995"/>
      <c r="DU115" s="996"/>
      <c r="DV115" s="998" t="s">
        <v>236</v>
      </c>
      <c r="DW115" s="999"/>
      <c r="DX115" s="999"/>
      <c r="DY115" s="999"/>
      <c r="DZ115" s="1000"/>
    </row>
    <row r="116" spans="1:130" s="230" customFormat="1" ht="26.25" customHeight="1" x14ac:dyDescent="0.2">
      <c r="A116" s="992"/>
      <c r="B116" s="993"/>
      <c r="C116" s="1001" t="s">
        <v>463</v>
      </c>
      <c r="D116" s="1001"/>
      <c r="E116" s="1001"/>
      <c r="F116" s="1001"/>
      <c r="G116" s="1001"/>
      <c r="H116" s="1001"/>
      <c r="I116" s="1001"/>
      <c r="J116" s="1001"/>
      <c r="K116" s="1001"/>
      <c r="L116" s="1001"/>
      <c r="M116" s="1001"/>
      <c r="N116" s="1001"/>
      <c r="O116" s="1001"/>
      <c r="P116" s="1001"/>
      <c r="Q116" s="1001"/>
      <c r="R116" s="1001"/>
      <c r="S116" s="1001"/>
      <c r="T116" s="1001"/>
      <c r="U116" s="1001"/>
      <c r="V116" s="1001"/>
      <c r="W116" s="1001"/>
      <c r="X116" s="1001"/>
      <c r="Y116" s="1001"/>
      <c r="Z116" s="1002"/>
      <c r="AA116" s="994" t="s">
        <v>445</v>
      </c>
      <c r="AB116" s="995"/>
      <c r="AC116" s="995"/>
      <c r="AD116" s="995"/>
      <c r="AE116" s="996"/>
      <c r="AF116" s="997" t="s">
        <v>445</v>
      </c>
      <c r="AG116" s="995"/>
      <c r="AH116" s="995"/>
      <c r="AI116" s="995"/>
      <c r="AJ116" s="996"/>
      <c r="AK116" s="997" t="s">
        <v>445</v>
      </c>
      <c r="AL116" s="995"/>
      <c r="AM116" s="995"/>
      <c r="AN116" s="995"/>
      <c r="AO116" s="996"/>
      <c r="AP116" s="998" t="s">
        <v>236</v>
      </c>
      <c r="AQ116" s="999"/>
      <c r="AR116" s="999"/>
      <c r="AS116" s="999"/>
      <c r="AT116" s="1000"/>
      <c r="AU116" s="944"/>
      <c r="AV116" s="945"/>
      <c r="AW116" s="945"/>
      <c r="AX116" s="945"/>
      <c r="AY116" s="945"/>
      <c r="AZ116" s="1003" t="s">
        <v>464</v>
      </c>
      <c r="BA116" s="1004"/>
      <c r="BB116" s="1004"/>
      <c r="BC116" s="1004"/>
      <c r="BD116" s="1004"/>
      <c r="BE116" s="1004"/>
      <c r="BF116" s="1004"/>
      <c r="BG116" s="1004"/>
      <c r="BH116" s="1004"/>
      <c r="BI116" s="1004"/>
      <c r="BJ116" s="1004"/>
      <c r="BK116" s="1004"/>
      <c r="BL116" s="1004"/>
      <c r="BM116" s="1004"/>
      <c r="BN116" s="1004"/>
      <c r="BO116" s="1004"/>
      <c r="BP116" s="1005"/>
      <c r="BQ116" s="961" t="s">
        <v>236</v>
      </c>
      <c r="BR116" s="962"/>
      <c r="BS116" s="962"/>
      <c r="BT116" s="962"/>
      <c r="BU116" s="962"/>
      <c r="BV116" s="962" t="s">
        <v>236</v>
      </c>
      <c r="BW116" s="962"/>
      <c r="BX116" s="962"/>
      <c r="BY116" s="962"/>
      <c r="BZ116" s="962"/>
      <c r="CA116" s="962" t="s">
        <v>451</v>
      </c>
      <c r="CB116" s="962"/>
      <c r="CC116" s="962"/>
      <c r="CD116" s="962"/>
      <c r="CE116" s="962"/>
      <c r="CF116" s="956" t="s">
        <v>236</v>
      </c>
      <c r="CG116" s="957"/>
      <c r="CH116" s="957"/>
      <c r="CI116" s="957"/>
      <c r="CJ116" s="957"/>
      <c r="CK116" s="984"/>
      <c r="CL116" s="985"/>
      <c r="CM116" s="958" t="s">
        <v>465</v>
      </c>
      <c r="CN116" s="959"/>
      <c r="CO116" s="959"/>
      <c r="CP116" s="959"/>
      <c r="CQ116" s="959"/>
      <c r="CR116" s="959"/>
      <c r="CS116" s="959"/>
      <c r="CT116" s="959"/>
      <c r="CU116" s="959"/>
      <c r="CV116" s="959"/>
      <c r="CW116" s="959"/>
      <c r="CX116" s="959"/>
      <c r="CY116" s="959"/>
      <c r="CZ116" s="959"/>
      <c r="DA116" s="959"/>
      <c r="DB116" s="959"/>
      <c r="DC116" s="959"/>
      <c r="DD116" s="959"/>
      <c r="DE116" s="959"/>
      <c r="DF116" s="960"/>
      <c r="DG116" s="994">
        <v>611</v>
      </c>
      <c r="DH116" s="995"/>
      <c r="DI116" s="995"/>
      <c r="DJ116" s="995"/>
      <c r="DK116" s="996"/>
      <c r="DL116" s="997">
        <v>204</v>
      </c>
      <c r="DM116" s="995"/>
      <c r="DN116" s="995"/>
      <c r="DO116" s="995"/>
      <c r="DP116" s="996"/>
      <c r="DQ116" s="997" t="s">
        <v>392</v>
      </c>
      <c r="DR116" s="995"/>
      <c r="DS116" s="995"/>
      <c r="DT116" s="995"/>
      <c r="DU116" s="996"/>
      <c r="DV116" s="998" t="s">
        <v>451</v>
      </c>
      <c r="DW116" s="999"/>
      <c r="DX116" s="999"/>
      <c r="DY116" s="999"/>
      <c r="DZ116" s="1000"/>
    </row>
    <row r="117" spans="1:130" s="230" customFormat="1" ht="26.25" customHeight="1" x14ac:dyDescent="0.2">
      <c r="A117" s="948" t="s">
        <v>190</v>
      </c>
      <c r="B117" s="929"/>
      <c r="C117" s="929"/>
      <c r="D117" s="929"/>
      <c r="E117" s="929"/>
      <c r="F117" s="929"/>
      <c r="G117" s="929"/>
      <c r="H117" s="929"/>
      <c r="I117" s="929"/>
      <c r="J117" s="929"/>
      <c r="K117" s="929"/>
      <c r="L117" s="929"/>
      <c r="M117" s="929"/>
      <c r="N117" s="929"/>
      <c r="O117" s="929"/>
      <c r="P117" s="929"/>
      <c r="Q117" s="929"/>
      <c r="R117" s="929"/>
      <c r="S117" s="929"/>
      <c r="T117" s="929"/>
      <c r="U117" s="929"/>
      <c r="V117" s="929"/>
      <c r="W117" s="929"/>
      <c r="X117" s="929"/>
      <c r="Y117" s="1013" t="s">
        <v>466</v>
      </c>
      <c r="Z117" s="930"/>
      <c r="AA117" s="1014">
        <v>6036289</v>
      </c>
      <c r="AB117" s="1015"/>
      <c r="AC117" s="1015"/>
      <c r="AD117" s="1015"/>
      <c r="AE117" s="1016"/>
      <c r="AF117" s="1017">
        <v>6245970</v>
      </c>
      <c r="AG117" s="1015"/>
      <c r="AH117" s="1015"/>
      <c r="AI117" s="1015"/>
      <c r="AJ117" s="1016"/>
      <c r="AK117" s="1017">
        <v>6689585</v>
      </c>
      <c r="AL117" s="1015"/>
      <c r="AM117" s="1015"/>
      <c r="AN117" s="1015"/>
      <c r="AO117" s="1016"/>
      <c r="AP117" s="1018"/>
      <c r="AQ117" s="1019"/>
      <c r="AR117" s="1019"/>
      <c r="AS117" s="1019"/>
      <c r="AT117" s="1020"/>
      <c r="AU117" s="944"/>
      <c r="AV117" s="945"/>
      <c r="AW117" s="945"/>
      <c r="AX117" s="945"/>
      <c r="AY117" s="945"/>
      <c r="AZ117" s="1010" t="s">
        <v>467</v>
      </c>
      <c r="BA117" s="1011"/>
      <c r="BB117" s="1011"/>
      <c r="BC117" s="1011"/>
      <c r="BD117" s="1011"/>
      <c r="BE117" s="1011"/>
      <c r="BF117" s="1011"/>
      <c r="BG117" s="1011"/>
      <c r="BH117" s="1011"/>
      <c r="BI117" s="1011"/>
      <c r="BJ117" s="1011"/>
      <c r="BK117" s="1011"/>
      <c r="BL117" s="1011"/>
      <c r="BM117" s="1011"/>
      <c r="BN117" s="1011"/>
      <c r="BO117" s="1011"/>
      <c r="BP117" s="1012"/>
      <c r="BQ117" s="961" t="s">
        <v>445</v>
      </c>
      <c r="BR117" s="962"/>
      <c r="BS117" s="962"/>
      <c r="BT117" s="962"/>
      <c r="BU117" s="962"/>
      <c r="BV117" s="962" t="s">
        <v>445</v>
      </c>
      <c r="BW117" s="962"/>
      <c r="BX117" s="962"/>
      <c r="BY117" s="962"/>
      <c r="BZ117" s="962"/>
      <c r="CA117" s="962" t="s">
        <v>445</v>
      </c>
      <c r="CB117" s="962"/>
      <c r="CC117" s="962"/>
      <c r="CD117" s="962"/>
      <c r="CE117" s="962"/>
      <c r="CF117" s="956" t="s">
        <v>445</v>
      </c>
      <c r="CG117" s="957"/>
      <c r="CH117" s="957"/>
      <c r="CI117" s="957"/>
      <c r="CJ117" s="957"/>
      <c r="CK117" s="984"/>
      <c r="CL117" s="985"/>
      <c r="CM117" s="958" t="s">
        <v>468</v>
      </c>
      <c r="CN117" s="959"/>
      <c r="CO117" s="959"/>
      <c r="CP117" s="959"/>
      <c r="CQ117" s="959"/>
      <c r="CR117" s="959"/>
      <c r="CS117" s="959"/>
      <c r="CT117" s="959"/>
      <c r="CU117" s="959"/>
      <c r="CV117" s="959"/>
      <c r="CW117" s="959"/>
      <c r="CX117" s="959"/>
      <c r="CY117" s="959"/>
      <c r="CZ117" s="959"/>
      <c r="DA117" s="959"/>
      <c r="DB117" s="959"/>
      <c r="DC117" s="959"/>
      <c r="DD117" s="959"/>
      <c r="DE117" s="959"/>
      <c r="DF117" s="960"/>
      <c r="DG117" s="994" t="s">
        <v>445</v>
      </c>
      <c r="DH117" s="995"/>
      <c r="DI117" s="995"/>
      <c r="DJ117" s="995"/>
      <c r="DK117" s="996"/>
      <c r="DL117" s="997" t="s">
        <v>236</v>
      </c>
      <c r="DM117" s="995"/>
      <c r="DN117" s="995"/>
      <c r="DO117" s="995"/>
      <c r="DP117" s="996"/>
      <c r="DQ117" s="997" t="s">
        <v>445</v>
      </c>
      <c r="DR117" s="995"/>
      <c r="DS117" s="995"/>
      <c r="DT117" s="995"/>
      <c r="DU117" s="996"/>
      <c r="DV117" s="998" t="s">
        <v>445</v>
      </c>
      <c r="DW117" s="999"/>
      <c r="DX117" s="999"/>
      <c r="DY117" s="999"/>
      <c r="DZ117" s="1000"/>
    </row>
    <row r="118" spans="1:130" s="230" customFormat="1" ht="26.25" customHeight="1" x14ac:dyDescent="0.2">
      <c r="A118" s="948" t="s">
        <v>440</v>
      </c>
      <c r="B118" s="929"/>
      <c r="C118" s="929"/>
      <c r="D118" s="929"/>
      <c r="E118" s="929"/>
      <c r="F118" s="929"/>
      <c r="G118" s="929"/>
      <c r="H118" s="929"/>
      <c r="I118" s="929"/>
      <c r="J118" s="929"/>
      <c r="K118" s="929"/>
      <c r="L118" s="929"/>
      <c r="M118" s="929"/>
      <c r="N118" s="929"/>
      <c r="O118" s="929"/>
      <c r="P118" s="929"/>
      <c r="Q118" s="929"/>
      <c r="R118" s="929"/>
      <c r="S118" s="929"/>
      <c r="T118" s="929"/>
      <c r="U118" s="929"/>
      <c r="V118" s="929"/>
      <c r="W118" s="929"/>
      <c r="X118" s="929"/>
      <c r="Y118" s="929"/>
      <c r="Z118" s="930"/>
      <c r="AA118" s="928" t="s">
        <v>437</v>
      </c>
      <c r="AB118" s="929"/>
      <c r="AC118" s="929"/>
      <c r="AD118" s="929"/>
      <c r="AE118" s="930"/>
      <c r="AF118" s="928" t="s">
        <v>438</v>
      </c>
      <c r="AG118" s="929"/>
      <c r="AH118" s="929"/>
      <c r="AI118" s="929"/>
      <c r="AJ118" s="930"/>
      <c r="AK118" s="928" t="s">
        <v>309</v>
      </c>
      <c r="AL118" s="929"/>
      <c r="AM118" s="929"/>
      <c r="AN118" s="929"/>
      <c r="AO118" s="930"/>
      <c r="AP118" s="1006" t="s">
        <v>439</v>
      </c>
      <c r="AQ118" s="1007"/>
      <c r="AR118" s="1007"/>
      <c r="AS118" s="1007"/>
      <c r="AT118" s="1008"/>
      <c r="AU118" s="944"/>
      <c r="AV118" s="945"/>
      <c r="AW118" s="945"/>
      <c r="AX118" s="945"/>
      <c r="AY118" s="945"/>
      <c r="AZ118" s="1009" t="s">
        <v>469</v>
      </c>
      <c r="BA118" s="1001"/>
      <c r="BB118" s="1001"/>
      <c r="BC118" s="1001"/>
      <c r="BD118" s="1001"/>
      <c r="BE118" s="1001"/>
      <c r="BF118" s="1001"/>
      <c r="BG118" s="1001"/>
      <c r="BH118" s="1001"/>
      <c r="BI118" s="1001"/>
      <c r="BJ118" s="1001"/>
      <c r="BK118" s="1001"/>
      <c r="BL118" s="1001"/>
      <c r="BM118" s="1001"/>
      <c r="BN118" s="1001"/>
      <c r="BO118" s="1001"/>
      <c r="BP118" s="1002"/>
      <c r="BQ118" s="1035" t="s">
        <v>470</v>
      </c>
      <c r="BR118" s="1036"/>
      <c r="BS118" s="1036"/>
      <c r="BT118" s="1036"/>
      <c r="BU118" s="1036"/>
      <c r="BV118" s="1036" t="s">
        <v>392</v>
      </c>
      <c r="BW118" s="1036"/>
      <c r="BX118" s="1036"/>
      <c r="BY118" s="1036"/>
      <c r="BZ118" s="1036"/>
      <c r="CA118" s="1036" t="s">
        <v>392</v>
      </c>
      <c r="CB118" s="1036"/>
      <c r="CC118" s="1036"/>
      <c r="CD118" s="1036"/>
      <c r="CE118" s="1036"/>
      <c r="CF118" s="956" t="s">
        <v>392</v>
      </c>
      <c r="CG118" s="957"/>
      <c r="CH118" s="957"/>
      <c r="CI118" s="957"/>
      <c r="CJ118" s="957"/>
      <c r="CK118" s="984"/>
      <c r="CL118" s="985"/>
      <c r="CM118" s="958" t="s">
        <v>471</v>
      </c>
      <c r="CN118" s="959"/>
      <c r="CO118" s="959"/>
      <c r="CP118" s="959"/>
      <c r="CQ118" s="959"/>
      <c r="CR118" s="959"/>
      <c r="CS118" s="959"/>
      <c r="CT118" s="959"/>
      <c r="CU118" s="959"/>
      <c r="CV118" s="959"/>
      <c r="CW118" s="959"/>
      <c r="CX118" s="959"/>
      <c r="CY118" s="959"/>
      <c r="CZ118" s="959"/>
      <c r="DA118" s="959"/>
      <c r="DB118" s="959"/>
      <c r="DC118" s="959"/>
      <c r="DD118" s="959"/>
      <c r="DE118" s="959"/>
      <c r="DF118" s="960"/>
      <c r="DG118" s="994" t="s">
        <v>392</v>
      </c>
      <c r="DH118" s="995"/>
      <c r="DI118" s="995"/>
      <c r="DJ118" s="995"/>
      <c r="DK118" s="996"/>
      <c r="DL118" s="997" t="s">
        <v>392</v>
      </c>
      <c r="DM118" s="995"/>
      <c r="DN118" s="995"/>
      <c r="DO118" s="995"/>
      <c r="DP118" s="996"/>
      <c r="DQ118" s="997" t="s">
        <v>236</v>
      </c>
      <c r="DR118" s="995"/>
      <c r="DS118" s="995"/>
      <c r="DT118" s="995"/>
      <c r="DU118" s="996"/>
      <c r="DV118" s="998" t="s">
        <v>236</v>
      </c>
      <c r="DW118" s="999"/>
      <c r="DX118" s="999"/>
      <c r="DY118" s="999"/>
      <c r="DZ118" s="1000"/>
    </row>
    <row r="119" spans="1:130" s="230" customFormat="1" ht="26.25" customHeight="1" x14ac:dyDescent="0.2">
      <c r="A119" s="1092" t="s">
        <v>443</v>
      </c>
      <c r="B119" s="983"/>
      <c r="C119" s="965" t="s">
        <v>444</v>
      </c>
      <c r="D119" s="933"/>
      <c r="E119" s="933"/>
      <c r="F119" s="933"/>
      <c r="G119" s="933"/>
      <c r="H119" s="933"/>
      <c r="I119" s="933"/>
      <c r="J119" s="933"/>
      <c r="K119" s="933"/>
      <c r="L119" s="933"/>
      <c r="M119" s="933"/>
      <c r="N119" s="933"/>
      <c r="O119" s="933"/>
      <c r="P119" s="933"/>
      <c r="Q119" s="933"/>
      <c r="R119" s="933"/>
      <c r="S119" s="933"/>
      <c r="T119" s="933"/>
      <c r="U119" s="933"/>
      <c r="V119" s="933"/>
      <c r="W119" s="933"/>
      <c r="X119" s="933"/>
      <c r="Y119" s="933"/>
      <c r="Z119" s="934"/>
      <c r="AA119" s="935">
        <v>37632</v>
      </c>
      <c r="AB119" s="936"/>
      <c r="AC119" s="936"/>
      <c r="AD119" s="936"/>
      <c r="AE119" s="937"/>
      <c r="AF119" s="938">
        <v>37630</v>
      </c>
      <c r="AG119" s="936"/>
      <c r="AH119" s="936"/>
      <c r="AI119" s="936"/>
      <c r="AJ119" s="937"/>
      <c r="AK119" s="938">
        <v>37741</v>
      </c>
      <c r="AL119" s="936"/>
      <c r="AM119" s="936"/>
      <c r="AN119" s="936"/>
      <c r="AO119" s="937"/>
      <c r="AP119" s="939">
        <v>0.2</v>
      </c>
      <c r="AQ119" s="940"/>
      <c r="AR119" s="940"/>
      <c r="AS119" s="940"/>
      <c r="AT119" s="941"/>
      <c r="AU119" s="946"/>
      <c r="AV119" s="947"/>
      <c r="AW119" s="947"/>
      <c r="AX119" s="947"/>
      <c r="AY119" s="947"/>
      <c r="AZ119" s="251" t="s">
        <v>190</v>
      </c>
      <c r="BA119" s="251"/>
      <c r="BB119" s="251"/>
      <c r="BC119" s="251"/>
      <c r="BD119" s="251"/>
      <c r="BE119" s="251"/>
      <c r="BF119" s="251"/>
      <c r="BG119" s="251"/>
      <c r="BH119" s="251"/>
      <c r="BI119" s="251"/>
      <c r="BJ119" s="251"/>
      <c r="BK119" s="251"/>
      <c r="BL119" s="251"/>
      <c r="BM119" s="251"/>
      <c r="BN119" s="251"/>
      <c r="BO119" s="1013" t="s">
        <v>472</v>
      </c>
      <c r="BP119" s="1041"/>
      <c r="BQ119" s="1035">
        <v>86930120</v>
      </c>
      <c r="BR119" s="1036"/>
      <c r="BS119" s="1036"/>
      <c r="BT119" s="1036"/>
      <c r="BU119" s="1036"/>
      <c r="BV119" s="1036">
        <v>84179592</v>
      </c>
      <c r="BW119" s="1036"/>
      <c r="BX119" s="1036"/>
      <c r="BY119" s="1036"/>
      <c r="BZ119" s="1036"/>
      <c r="CA119" s="1036">
        <v>81843116</v>
      </c>
      <c r="CB119" s="1036"/>
      <c r="CC119" s="1036"/>
      <c r="CD119" s="1036"/>
      <c r="CE119" s="1036"/>
      <c r="CF119" s="1037"/>
      <c r="CG119" s="1038"/>
      <c r="CH119" s="1038"/>
      <c r="CI119" s="1038"/>
      <c r="CJ119" s="1039"/>
      <c r="CK119" s="986"/>
      <c r="CL119" s="987"/>
      <c r="CM119" s="1009" t="s">
        <v>473</v>
      </c>
      <c r="CN119" s="1001"/>
      <c r="CO119" s="1001"/>
      <c r="CP119" s="1001"/>
      <c r="CQ119" s="1001"/>
      <c r="CR119" s="1001"/>
      <c r="CS119" s="1001"/>
      <c r="CT119" s="1001"/>
      <c r="CU119" s="1001"/>
      <c r="CV119" s="1001"/>
      <c r="CW119" s="1001"/>
      <c r="CX119" s="1001"/>
      <c r="CY119" s="1001"/>
      <c r="CZ119" s="1001"/>
      <c r="DA119" s="1001"/>
      <c r="DB119" s="1001"/>
      <c r="DC119" s="1001"/>
      <c r="DD119" s="1001"/>
      <c r="DE119" s="1001"/>
      <c r="DF119" s="1002"/>
      <c r="DG119" s="1040" t="s">
        <v>236</v>
      </c>
      <c r="DH119" s="1022"/>
      <c r="DI119" s="1022"/>
      <c r="DJ119" s="1022"/>
      <c r="DK119" s="1023"/>
      <c r="DL119" s="1021" t="s">
        <v>236</v>
      </c>
      <c r="DM119" s="1022"/>
      <c r="DN119" s="1022"/>
      <c r="DO119" s="1022"/>
      <c r="DP119" s="1023"/>
      <c r="DQ119" s="1021" t="s">
        <v>236</v>
      </c>
      <c r="DR119" s="1022"/>
      <c r="DS119" s="1022"/>
      <c r="DT119" s="1022"/>
      <c r="DU119" s="1023"/>
      <c r="DV119" s="1024" t="s">
        <v>392</v>
      </c>
      <c r="DW119" s="1025"/>
      <c r="DX119" s="1025"/>
      <c r="DY119" s="1025"/>
      <c r="DZ119" s="1026"/>
    </row>
    <row r="120" spans="1:130" s="230" customFormat="1" ht="26.25" customHeight="1" x14ac:dyDescent="0.2">
      <c r="A120" s="1093"/>
      <c r="B120" s="985"/>
      <c r="C120" s="958" t="s">
        <v>448</v>
      </c>
      <c r="D120" s="959"/>
      <c r="E120" s="959"/>
      <c r="F120" s="959"/>
      <c r="G120" s="959"/>
      <c r="H120" s="959"/>
      <c r="I120" s="959"/>
      <c r="J120" s="959"/>
      <c r="K120" s="959"/>
      <c r="L120" s="959"/>
      <c r="M120" s="959"/>
      <c r="N120" s="959"/>
      <c r="O120" s="959"/>
      <c r="P120" s="959"/>
      <c r="Q120" s="959"/>
      <c r="R120" s="959"/>
      <c r="S120" s="959"/>
      <c r="T120" s="959"/>
      <c r="U120" s="959"/>
      <c r="V120" s="959"/>
      <c r="W120" s="959"/>
      <c r="X120" s="959"/>
      <c r="Y120" s="959"/>
      <c r="Z120" s="960"/>
      <c r="AA120" s="994" t="s">
        <v>470</v>
      </c>
      <c r="AB120" s="995"/>
      <c r="AC120" s="995"/>
      <c r="AD120" s="995"/>
      <c r="AE120" s="996"/>
      <c r="AF120" s="997" t="s">
        <v>392</v>
      </c>
      <c r="AG120" s="995"/>
      <c r="AH120" s="995"/>
      <c r="AI120" s="995"/>
      <c r="AJ120" s="996"/>
      <c r="AK120" s="997" t="s">
        <v>392</v>
      </c>
      <c r="AL120" s="995"/>
      <c r="AM120" s="995"/>
      <c r="AN120" s="995"/>
      <c r="AO120" s="996"/>
      <c r="AP120" s="998" t="s">
        <v>236</v>
      </c>
      <c r="AQ120" s="999"/>
      <c r="AR120" s="999"/>
      <c r="AS120" s="999"/>
      <c r="AT120" s="1000"/>
      <c r="AU120" s="1027" t="s">
        <v>474</v>
      </c>
      <c r="AV120" s="1028"/>
      <c r="AW120" s="1028"/>
      <c r="AX120" s="1028"/>
      <c r="AY120" s="1029"/>
      <c r="AZ120" s="965" t="s">
        <v>475</v>
      </c>
      <c r="BA120" s="933"/>
      <c r="BB120" s="933"/>
      <c r="BC120" s="933"/>
      <c r="BD120" s="933"/>
      <c r="BE120" s="933"/>
      <c r="BF120" s="933"/>
      <c r="BG120" s="933"/>
      <c r="BH120" s="933"/>
      <c r="BI120" s="933"/>
      <c r="BJ120" s="933"/>
      <c r="BK120" s="933"/>
      <c r="BL120" s="933"/>
      <c r="BM120" s="933"/>
      <c r="BN120" s="933"/>
      <c r="BO120" s="933"/>
      <c r="BP120" s="934"/>
      <c r="BQ120" s="966">
        <v>10262537</v>
      </c>
      <c r="BR120" s="967"/>
      <c r="BS120" s="967"/>
      <c r="BT120" s="967"/>
      <c r="BU120" s="967"/>
      <c r="BV120" s="967">
        <v>12628929</v>
      </c>
      <c r="BW120" s="967"/>
      <c r="BX120" s="967"/>
      <c r="BY120" s="967"/>
      <c r="BZ120" s="967"/>
      <c r="CA120" s="967">
        <v>12707744</v>
      </c>
      <c r="CB120" s="967"/>
      <c r="CC120" s="967"/>
      <c r="CD120" s="967"/>
      <c r="CE120" s="967"/>
      <c r="CF120" s="980">
        <v>52.3</v>
      </c>
      <c r="CG120" s="981"/>
      <c r="CH120" s="981"/>
      <c r="CI120" s="981"/>
      <c r="CJ120" s="981"/>
      <c r="CK120" s="1042" t="s">
        <v>476</v>
      </c>
      <c r="CL120" s="1043"/>
      <c r="CM120" s="1043"/>
      <c r="CN120" s="1043"/>
      <c r="CO120" s="1044"/>
      <c r="CP120" s="1050" t="s">
        <v>477</v>
      </c>
      <c r="CQ120" s="1051"/>
      <c r="CR120" s="1051"/>
      <c r="CS120" s="1051"/>
      <c r="CT120" s="1051"/>
      <c r="CU120" s="1051"/>
      <c r="CV120" s="1051"/>
      <c r="CW120" s="1051"/>
      <c r="CX120" s="1051"/>
      <c r="CY120" s="1051"/>
      <c r="CZ120" s="1051"/>
      <c r="DA120" s="1051"/>
      <c r="DB120" s="1051"/>
      <c r="DC120" s="1051"/>
      <c r="DD120" s="1051"/>
      <c r="DE120" s="1051"/>
      <c r="DF120" s="1052"/>
      <c r="DG120" s="966">
        <v>16168050</v>
      </c>
      <c r="DH120" s="967"/>
      <c r="DI120" s="967"/>
      <c r="DJ120" s="967"/>
      <c r="DK120" s="967"/>
      <c r="DL120" s="967">
        <v>14403405</v>
      </c>
      <c r="DM120" s="967"/>
      <c r="DN120" s="967"/>
      <c r="DO120" s="967"/>
      <c r="DP120" s="967"/>
      <c r="DQ120" s="967">
        <v>13185775</v>
      </c>
      <c r="DR120" s="967"/>
      <c r="DS120" s="967"/>
      <c r="DT120" s="967"/>
      <c r="DU120" s="967"/>
      <c r="DV120" s="968">
        <v>54.3</v>
      </c>
      <c r="DW120" s="968"/>
      <c r="DX120" s="968"/>
      <c r="DY120" s="968"/>
      <c r="DZ120" s="969"/>
    </row>
    <row r="121" spans="1:130" s="230" customFormat="1" ht="26.25" customHeight="1" x14ac:dyDescent="0.2">
      <c r="A121" s="1093"/>
      <c r="B121" s="985"/>
      <c r="C121" s="1010" t="s">
        <v>478</v>
      </c>
      <c r="D121" s="1011"/>
      <c r="E121" s="1011"/>
      <c r="F121" s="1011"/>
      <c r="G121" s="1011"/>
      <c r="H121" s="1011"/>
      <c r="I121" s="1011"/>
      <c r="J121" s="1011"/>
      <c r="K121" s="1011"/>
      <c r="L121" s="1011"/>
      <c r="M121" s="1011"/>
      <c r="N121" s="1011"/>
      <c r="O121" s="1011"/>
      <c r="P121" s="1011"/>
      <c r="Q121" s="1011"/>
      <c r="R121" s="1011"/>
      <c r="S121" s="1011"/>
      <c r="T121" s="1011"/>
      <c r="U121" s="1011"/>
      <c r="V121" s="1011"/>
      <c r="W121" s="1011"/>
      <c r="X121" s="1011"/>
      <c r="Y121" s="1011"/>
      <c r="Z121" s="1012"/>
      <c r="AA121" s="994" t="s">
        <v>236</v>
      </c>
      <c r="AB121" s="995"/>
      <c r="AC121" s="995"/>
      <c r="AD121" s="995"/>
      <c r="AE121" s="996"/>
      <c r="AF121" s="997" t="s">
        <v>236</v>
      </c>
      <c r="AG121" s="995"/>
      <c r="AH121" s="995"/>
      <c r="AI121" s="995"/>
      <c r="AJ121" s="996"/>
      <c r="AK121" s="997" t="s">
        <v>392</v>
      </c>
      <c r="AL121" s="995"/>
      <c r="AM121" s="995"/>
      <c r="AN121" s="995"/>
      <c r="AO121" s="996"/>
      <c r="AP121" s="998" t="s">
        <v>392</v>
      </c>
      <c r="AQ121" s="999"/>
      <c r="AR121" s="999"/>
      <c r="AS121" s="999"/>
      <c r="AT121" s="1000"/>
      <c r="AU121" s="1030"/>
      <c r="AV121" s="1031"/>
      <c r="AW121" s="1031"/>
      <c r="AX121" s="1031"/>
      <c r="AY121" s="1032"/>
      <c r="AZ121" s="958" t="s">
        <v>479</v>
      </c>
      <c r="BA121" s="959"/>
      <c r="BB121" s="959"/>
      <c r="BC121" s="959"/>
      <c r="BD121" s="959"/>
      <c r="BE121" s="959"/>
      <c r="BF121" s="959"/>
      <c r="BG121" s="959"/>
      <c r="BH121" s="959"/>
      <c r="BI121" s="959"/>
      <c r="BJ121" s="959"/>
      <c r="BK121" s="959"/>
      <c r="BL121" s="959"/>
      <c r="BM121" s="959"/>
      <c r="BN121" s="959"/>
      <c r="BO121" s="959"/>
      <c r="BP121" s="960"/>
      <c r="BQ121" s="961">
        <v>2358695</v>
      </c>
      <c r="BR121" s="962"/>
      <c r="BS121" s="962"/>
      <c r="BT121" s="962"/>
      <c r="BU121" s="962"/>
      <c r="BV121" s="962">
        <v>2205215</v>
      </c>
      <c r="BW121" s="962"/>
      <c r="BX121" s="962"/>
      <c r="BY121" s="962"/>
      <c r="BZ121" s="962"/>
      <c r="CA121" s="962">
        <v>2071796</v>
      </c>
      <c r="CB121" s="962"/>
      <c r="CC121" s="962"/>
      <c r="CD121" s="962"/>
      <c r="CE121" s="962"/>
      <c r="CF121" s="956">
        <v>8.5</v>
      </c>
      <c r="CG121" s="957"/>
      <c r="CH121" s="957"/>
      <c r="CI121" s="957"/>
      <c r="CJ121" s="957"/>
      <c r="CK121" s="1045"/>
      <c r="CL121" s="1046"/>
      <c r="CM121" s="1046"/>
      <c r="CN121" s="1046"/>
      <c r="CO121" s="1047"/>
      <c r="CP121" s="1055" t="s">
        <v>411</v>
      </c>
      <c r="CQ121" s="1056"/>
      <c r="CR121" s="1056"/>
      <c r="CS121" s="1056"/>
      <c r="CT121" s="1056"/>
      <c r="CU121" s="1056"/>
      <c r="CV121" s="1056"/>
      <c r="CW121" s="1056"/>
      <c r="CX121" s="1056"/>
      <c r="CY121" s="1056"/>
      <c r="CZ121" s="1056"/>
      <c r="DA121" s="1056"/>
      <c r="DB121" s="1056"/>
      <c r="DC121" s="1056"/>
      <c r="DD121" s="1056"/>
      <c r="DE121" s="1056"/>
      <c r="DF121" s="1057"/>
      <c r="DG121" s="961">
        <v>587794</v>
      </c>
      <c r="DH121" s="962"/>
      <c r="DI121" s="962"/>
      <c r="DJ121" s="962"/>
      <c r="DK121" s="962"/>
      <c r="DL121" s="962">
        <v>810657</v>
      </c>
      <c r="DM121" s="962"/>
      <c r="DN121" s="962"/>
      <c r="DO121" s="962"/>
      <c r="DP121" s="962"/>
      <c r="DQ121" s="962">
        <v>755910</v>
      </c>
      <c r="DR121" s="962"/>
      <c r="DS121" s="962"/>
      <c r="DT121" s="962"/>
      <c r="DU121" s="962"/>
      <c r="DV121" s="963">
        <v>3.1</v>
      </c>
      <c r="DW121" s="963"/>
      <c r="DX121" s="963"/>
      <c r="DY121" s="963"/>
      <c r="DZ121" s="964"/>
    </row>
    <row r="122" spans="1:130" s="230" customFormat="1" ht="26.25" customHeight="1" x14ac:dyDescent="0.2">
      <c r="A122" s="1093"/>
      <c r="B122" s="985"/>
      <c r="C122" s="958" t="s">
        <v>459</v>
      </c>
      <c r="D122" s="959"/>
      <c r="E122" s="959"/>
      <c r="F122" s="959"/>
      <c r="G122" s="959"/>
      <c r="H122" s="959"/>
      <c r="I122" s="959"/>
      <c r="J122" s="959"/>
      <c r="K122" s="959"/>
      <c r="L122" s="959"/>
      <c r="M122" s="959"/>
      <c r="N122" s="959"/>
      <c r="O122" s="959"/>
      <c r="P122" s="959"/>
      <c r="Q122" s="959"/>
      <c r="R122" s="959"/>
      <c r="S122" s="959"/>
      <c r="T122" s="959"/>
      <c r="U122" s="959"/>
      <c r="V122" s="959"/>
      <c r="W122" s="959"/>
      <c r="X122" s="959"/>
      <c r="Y122" s="959"/>
      <c r="Z122" s="960"/>
      <c r="AA122" s="994" t="s">
        <v>236</v>
      </c>
      <c r="AB122" s="995"/>
      <c r="AC122" s="995"/>
      <c r="AD122" s="995"/>
      <c r="AE122" s="996"/>
      <c r="AF122" s="997" t="s">
        <v>392</v>
      </c>
      <c r="AG122" s="995"/>
      <c r="AH122" s="995"/>
      <c r="AI122" s="995"/>
      <c r="AJ122" s="996"/>
      <c r="AK122" s="997" t="s">
        <v>236</v>
      </c>
      <c r="AL122" s="995"/>
      <c r="AM122" s="995"/>
      <c r="AN122" s="995"/>
      <c r="AO122" s="996"/>
      <c r="AP122" s="998" t="s">
        <v>392</v>
      </c>
      <c r="AQ122" s="999"/>
      <c r="AR122" s="999"/>
      <c r="AS122" s="999"/>
      <c r="AT122" s="1000"/>
      <c r="AU122" s="1030"/>
      <c r="AV122" s="1031"/>
      <c r="AW122" s="1031"/>
      <c r="AX122" s="1031"/>
      <c r="AY122" s="1032"/>
      <c r="AZ122" s="1009" t="s">
        <v>480</v>
      </c>
      <c r="BA122" s="1001"/>
      <c r="BB122" s="1001"/>
      <c r="BC122" s="1001"/>
      <c r="BD122" s="1001"/>
      <c r="BE122" s="1001"/>
      <c r="BF122" s="1001"/>
      <c r="BG122" s="1001"/>
      <c r="BH122" s="1001"/>
      <c r="BI122" s="1001"/>
      <c r="BJ122" s="1001"/>
      <c r="BK122" s="1001"/>
      <c r="BL122" s="1001"/>
      <c r="BM122" s="1001"/>
      <c r="BN122" s="1001"/>
      <c r="BO122" s="1001"/>
      <c r="BP122" s="1002"/>
      <c r="BQ122" s="1035">
        <v>55795165</v>
      </c>
      <c r="BR122" s="1036"/>
      <c r="BS122" s="1036"/>
      <c r="BT122" s="1036"/>
      <c r="BU122" s="1036"/>
      <c r="BV122" s="1036">
        <v>55525027</v>
      </c>
      <c r="BW122" s="1036"/>
      <c r="BX122" s="1036"/>
      <c r="BY122" s="1036"/>
      <c r="BZ122" s="1036"/>
      <c r="CA122" s="1036">
        <v>54557874</v>
      </c>
      <c r="CB122" s="1036"/>
      <c r="CC122" s="1036"/>
      <c r="CD122" s="1036"/>
      <c r="CE122" s="1036"/>
      <c r="CF122" s="1053">
        <v>224.5</v>
      </c>
      <c r="CG122" s="1054"/>
      <c r="CH122" s="1054"/>
      <c r="CI122" s="1054"/>
      <c r="CJ122" s="1054"/>
      <c r="CK122" s="1045"/>
      <c r="CL122" s="1046"/>
      <c r="CM122" s="1046"/>
      <c r="CN122" s="1046"/>
      <c r="CO122" s="1047"/>
      <c r="CP122" s="1055" t="s">
        <v>481</v>
      </c>
      <c r="CQ122" s="1056"/>
      <c r="CR122" s="1056"/>
      <c r="CS122" s="1056"/>
      <c r="CT122" s="1056"/>
      <c r="CU122" s="1056"/>
      <c r="CV122" s="1056"/>
      <c r="CW122" s="1056"/>
      <c r="CX122" s="1056"/>
      <c r="CY122" s="1056"/>
      <c r="CZ122" s="1056"/>
      <c r="DA122" s="1056"/>
      <c r="DB122" s="1056"/>
      <c r="DC122" s="1056"/>
      <c r="DD122" s="1056"/>
      <c r="DE122" s="1056"/>
      <c r="DF122" s="1057"/>
      <c r="DG122" s="961">
        <v>806441</v>
      </c>
      <c r="DH122" s="962"/>
      <c r="DI122" s="962"/>
      <c r="DJ122" s="962"/>
      <c r="DK122" s="962"/>
      <c r="DL122" s="962">
        <v>668107</v>
      </c>
      <c r="DM122" s="962"/>
      <c r="DN122" s="962"/>
      <c r="DO122" s="962"/>
      <c r="DP122" s="962"/>
      <c r="DQ122" s="962">
        <v>731630</v>
      </c>
      <c r="DR122" s="962"/>
      <c r="DS122" s="962"/>
      <c r="DT122" s="962"/>
      <c r="DU122" s="962"/>
      <c r="DV122" s="963">
        <v>3</v>
      </c>
      <c r="DW122" s="963"/>
      <c r="DX122" s="963"/>
      <c r="DY122" s="963"/>
      <c r="DZ122" s="964"/>
    </row>
    <row r="123" spans="1:130" s="230" customFormat="1" ht="26.25" customHeight="1" x14ac:dyDescent="0.2">
      <c r="A123" s="1093"/>
      <c r="B123" s="985"/>
      <c r="C123" s="958" t="s">
        <v>465</v>
      </c>
      <c r="D123" s="959"/>
      <c r="E123" s="959"/>
      <c r="F123" s="959"/>
      <c r="G123" s="959"/>
      <c r="H123" s="959"/>
      <c r="I123" s="959"/>
      <c r="J123" s="959"/>
      <c r="K123" s="959"/>
      <c r="L123" s="959"/>
      <c r="M123" s="959"/>
      <c r="N123" s="959"/>
      <c r="O123" s="959"/>
      <c r="P123" s="959"/>
      <c r="Q123" s="959"/>
      <c r="R123" s="959"/>
      <c r="S123" s="959"/>
      <c r="T123" s="959"/>
      <c r="U123" s="959"/>
      <c r="V123" s="959"/>
      <c r="W123" s="959"/>
      <c r="X123" s="959"/>
      <c r="Y123" s="959"/>
      <c r="Z123" s="960"/>
      <c r="AA123" s="994">
        <v>611</v>
      </c>
      <c r="AB123" s="995"/>
      <c r="AC123" s="995"/>
      <c r="AD123" s="995"/>
      <c r="AE123" s="996"/>
      <c r="AF123" s="997">
        <v>407</v>
      </c>
      <c r="AG123" s="995"/>
      <c r="AH123" s="995"/>
      <c r="AI123" s="995"/>
      <c r="AJ123" s="996"/>
      <c r="AK123" s="997">
        <v>204</v>
      </c>
      <c r="AL123" s="995"/>
      <c r="AM123" s="995"/>
      <c r="AN123" s="995"/>
      <c r="AO123" s="996"/>
      <c r="AP123" s="998">
        <v>0</v>
      </c>
      <c r="AQ123" s="999"/>
      <c r="AR123" s="999"/>
      <c r="AS123" s="999"/>
      <c r="AT123" s="1000"/>
      <c r="AU123" s="1033"/>
      <c r="AV123" s="1034"/>
      <c r="AW123" s="1034"/>
      <c r="AX123" s="1034"/>
      <c r="AY123" s="1034"/>
      <c r="AZ123" s="251" t="s">
        <v>190</v>
      </c>
      <c r="BA123" s="251"/>
      <c r="BB123" s="251"/>
      <c r="BC123" s="251"/>
      <c r="BD123" s="251"/>
      <c r="BE123" s="251"/>
      <c r="BF123" s="251"/>
      <c r="BG123" s="251"/>
      <c r="BH123" s="251"/>
      <c r="BI123" s="251"/>
      <c r="BJ123" s="251"/>
      <c r="BK123" s="251"/>
      <c r="BL123" s="251"/>
      <c r="BM123" s="251"/>
      <c r="BN123" s="251"/>
      <c r="BO123" s="1013" t="s">
        <v>482</v>
      </c>
      <c r="BP123" s="1041"/>
      <c r="BQ123" s="1099">
        <v>68416397</v>
      </c>
      <c r="BR123" s="1100"/>
      <c r="BS123" s="1100"/>
      <c r="BT123" s="1100"/>
      <c r="BU123" s="1100"/>
      <c r="BV123" s="1100">
        <v>70359171</v>
      </c>
      <c r="BW123" s="1100"/>
      <c r="BX123" s="1100"/>
      <c r="BY123" s="1100"/>
      <c r="BZ123" s="1100"/>
      <c r="CA123" s="1100">
        <v>69337414</v>
      </c>
      <c r="CB123" s="1100"/>
      <c r="CC123" s="1100"/>
      <c r="CD123" s="1100"/>
      <c r="CE123" s="1100"/>
      <c r="CF123" s="1037"/>
      <c r="CG123" s="1038"/>
      <c r="CH123" s="1038"/>
      <c r="CI123" s="1038"/>
      <c r="CJ123" s="1039"/>
      <c r="CK123" s="1045"/>
      <c r="CL123" s="1046"/>
      <c r="CM123" s="1046"/>
      <c r="CN123" s="1046"/>
      <c r="CO123" s="1047"/>
      <c r="CP123" s="1055" t="s">
        <v>420</v>
      </c>
      <c r="CQ123" s="1056"/>
      <c r="CR123" s="1056"/>
      <c r="CS123" s="1056"/>
      <c r="CT123" s="1056"/>
      <c r="CU123" s="1056"/>
      <c r="CV123" s="1056"/>
      <c r="CW123" s="1056"/>
      <c r="CX123" s="1056"/>
      <c r="CY123" s="1056"/>
      <c r="CZ123" s="1056"/>
      <c r="DA123" s="1056"/>
      <c r="DB123" s="1056"/>
      <c r="DC123" s="1056"/>
      <c r="DD123" s="1056"/>
      <c r="DE123" s="1056"/>
      <c r="DF123" s="1057"/>
      <c r="DG123" s="994">
        <v>227099</v>
      </c>
      <c r="DH123" s="995"/>
      <c r="DI123" s="995"/>
      <c r="DJ123" s="995"/>
      <c r="DK123" s="996"/>
      <c r="DL123" s="997">
        <v>185234</v>
      </c>
      <c r="DM123" s="995"/>
      <c r="DN123" s="995"/>
      <c r="DO123" s="995"/>
      <c r="DP123" s="996"/>
      <c r="DQ123" s="997">
        <v>148522</v>
      </c>
      <c r="DR123" s="995"/>
      <c r="DS123" s="995"/>
      <c r="DT123" s="995"/>
      <c r="DU123" s="996"/>
      <c r="DV123" s="998">
        <v>0.6</v>
      </c>
      <c r="DW123" s="999"/>
      <c r="DX123" s="999"/>
      <c r="DY123" s="999"/>
      <c r="DZ123" s="1000"/>
    </row>
    <row r="124" spans="1:130" s="230" customFormat="1" ht="26.25" customHeight="1" thickBot="1" x14ac:dyDescent="0.25">
      <c r="A124" s="1093"/>
      <c r="B124" s="985"/>
      <c r="C124" s="958" t="s">
        <v>468</v>
      </c>
      <c r="D124" s="959"/>
      <c r="E124" s="959"/>
      <c r="F124" s="959"/>
      <c r="G124" s="959"/>
      <c r="H124" s="959"/>
      <c r="I124" s="959"/>
      <c r="J124" s="959"/>
      <c r="K124" s="959"/>
      <c r="L124" s="959"/>
      <c r="M124" s="959"/>
      <c r="N124" s="959"/>
      <c r="O124" s="959"/>
      <c r="P124" s="959"/>
      <c r="Q124" s="959"/>
      <c r="R124" s="959"/>
      <c r="S124" s="959"/>
      <c r="T124" s="959"/>
      <c r="U124" s="959"/>
      <c r="V124" s="959"/>
      <c r="W124" s="959"/>
      <c r="X124" s="959"/>
      <c r="Y124" s="959"/>
      <c r="Z124" s="960"/>
      <c r="AA124" s="994" t="s">
        <v>392</v>
      </c>
      <c r="AB124" s="995"/>
      <c r="AC124" s="995"/>
      <c r="AD124" s="995"/>
      <c r="AE124" s="996"/>
      <c r="AF124" s="997" t="s">
        <v>392</v>
      </c>
      <c r="AG124" s="995"/>
      <c r="AH124" s="995"/>
      <c r="AI124" s="995"/>
      <c r="AJ124" s="996"/>
      <c r="AK124" s="997" t="s">
        <v>392</v>
      </c>
      <c r="AL124" s="995"/>
      <c r="AM124" s="995"/>
      <c r="AN124" s="995"/>
      <c r="AO124" s="996"/>
      <c r="AP124" s="998" t="s">
        <v>392</v>
      </c>
      <c r="AQ124" s="999"/>
      <c r="AR124" s="999"/>
      <c r="AS124" s="999"/>
      <c r="AT124" s="1000"/>
      <c r="AU124" s="1095" t="s">
        <v>483</v>
      </c>
      <c r="AV124" s="1096"/>
      <c r="AW124" s="1096"/>
      <c r="AX124" s="1096"/>
      <c r="AY124" s="1096"/>
      <c r="AZ124" s="1096"/>
      <c r="BA124" s="1096"/>
      <c r="BB124" s="1096"/>
      <c r="BC124" s="1096"/>
      <c r="BD124" s="1096"/>
      <c r="BE124" s="1096"/>
      <c r="BF124" s="1096"/>
      <c r="BG124" s="1096"/>
      <c r="BH124" s="1096"/>
      <c r="BI124" s="1096"/>
      <c r="BJ124" s="1096"/>
      <c r="BK124" s="1096"/>
      <c r="BL124" s="1096"/>
      <c r="BM124" s="1096"/>
      <c r="BN124" s="1096"/>
      <c r="BO124" s="1096"/>
      <c r="BP124" s="1097"/>
      <c r="BQ124" s="1098">
        <v>78.400000000000006</v>
      </c>
      <c r="BR124" s="1063"/>
      <c r="BS124" s="1063"/>
      <c r="BT124" s="1063"/>
      <c r="BU124" s="1063"/>
      <c r="BV124" s="1063">
        <v>55.1</v>
      </c>
      <c r="BW124" s="1063"/>
      <c r="BX124" s="1063"/>
      <c r="BY124" s="1063"/>
      <c r="BZ124" s="1063"/>
      <c r="CA124" s="1063">
        <v>51.4</v>
      </c>
      <c r="CB124" s="1063"/>
      <c r="CC124" s="1063"/>
      <c r="CD124" s="1063"/>
      <c r="CE124" s="1063"/>
      <c r="CF124" s="1064"/>
      <c r="CG124" s="1065"/>
      <c r="CH124" s="1065"/>
      <c r="CI124" s="1065"/>
      <c r="CJ124" s="1066"/>
      <c r="CK124" s="1048"/>
      <c r="CL124" s="1048"/>
      <c r="CM124" s="1048"/>
      <c r="CN124" s="1048"/>
      <c r="CO124" s="1049"/>
      <c r="CP124" s="1055" t="s">
        <v>484</v>
      </c>
      <c r="CQ124" s="1056"/>
      <c r="CR124" s="1056"/>
      <c r="CS124" s="1056"/>
      <c r="CT124" s="1056"/>
      <c r="CU124" s="1056"/>
      <c r="CV124" s="1056"/>
      <c r="CW124" s="1056"/>
      <c r="CX124" s="1056"/>
      <c r="CY124" s="1056"/>
      <c r="CZ124" s="1056"/>
      <c r="DA124" s="1056"/>
      <c r="DB124" s="1056"/>
      <c r="DC124" s="1056"/>
      <c r="DD124" s="1056"/>
      <c r="DE124" s="1056"/>
      <c r="DF124" s="1057"/>
      <c r="DG124" s="1040">
        <v>275997</v>
      </c>
      <c r="DH124" s="1022"/>
      <c r="DI124" s="1022"/>
      <c r="DJ124" s="1022"/>
      <c r="DK124" s="1023"/>
      <c r="DL124" s="1021" t="s">
        <v>392</v>
      </c>
      <c r="DM124" s="1022"/>
      <c r="DN124" s="1022"/>
      <c r="DO124" s="1022"/>
      <c r="DP124" s="1023"/>
      <c r="DQ124" s="1021" t="s">
        <v>236</v>
      </c>
      <c r="DR124" s="1022"/>
      <c r="DS124" s="1022"/>
      <c r="DT124" s="1022"/>
      <c r="DU124" s="1023"/>
      <c r="DV124" s="1024" t="s">
        <v>236</v>
      </c>
      <c r="DW124" s="1025"/>
      <c r="DX124" s="1025"/>
      <c r="DY124" s="1025"/>
      <c r="DZ124" s="1026"/>
    </row>
    <row r="125" spans="1:130" s="230" customFormat="1" ht="26.25" customHeight="1" x14ac:dyDescent="0.2">
      <c r="A125" s="1093"/>
      <c r="B125" s="985"/>
      <c r="C125" s="958" t="s">
        <v>471</v>
      </c>
      <c r="D125" s="959"/>
      <c r="E125" s="959"/>
      <c r="F125" s="959"/>
      <c r="G125" s="959"/>
      <c r="H125" s="959"/>
      <c r="I125" s="959"/>
      <c r="J125" s="959"/>
      <c r="K125" s="959"/>
      <c r="L125" s="959"/>
      <c r="M125" s="959"/>
      <c r="N125" s="959"/>
      <c r="O125" s="959"/>
      <c r="P125" s="959"/>
      <c r="Q125" s="959"/>
      <c r="R125" s="959"/>
      <c r="S125" s="959"/>
      <c r="T125" s="959"/>
      <c r="U125" s="959"/>
      <c r="V125" s="959"/>
      <c r="W125" s="959"/>
      <c r="X125" s="959"/>
      <c r="Y125" s="959"/>
      <c r="Z125" s="960"/>
      <c r="AA125" s="994" t="s">
        <v>392</v>
      </c>
      <c r="AB125" s="995"/>
      <c r="AC125" s="995"/>
      <c r="AD125" s="995"/>
      <c r="AE125" s="996"/>
      <c r="AF125" s="997" t="s">
        <v>392</v>
      </c>
      <c r="AG125" s="995"/>
      <c r="AH125" s="995"/>
      <c r="AI125" s="995"/>
      <c r="AJ125" s="996"/>
      <c r="AK125" s="997" t="s">
        <v>470</v>
      </c>
      <c r="AL125" s="995"/>
      <c r="AM125" s="995"/>
      <c r="AN125" s="995"/>
      <c r="AO125" s="996"/>
      <c r="AP125" s="998" t="s">
        <v>392</v>
      </c>
      <c r="AQ125" s="999"/>
      <c r="AR125" s="999"/>
      <c r="AS125" s="999"/>
      <c r="AT125" s="1000"/>
      <c r="AU125" s="252"/>
      <c r="AV125" s="253"/>
      <c r="AW125" s="253"/>
      <c r="AX125" s="253"/>
      <c r="AY125" s="253"/>
      <c r="AZ125" s="253"/>
      <c r="BA125" s="253"/>
      <c r="BB125" s="253"/>
      <c r="BC125" s="253"/>
      <c r="BD125" s="253"/>
      <c r="BE125" s="253"/>
      <c r="BF125" s="253"/>
      <c r="BG125" s="253"/>
      <c r="BH125" s="253"/>
      <c r="BI125" s="253"/>
      <c r="BJ125" s="253"/>
      <c r="BK125" s="253"/>
      <c r="BL125" s="253"/>
      <c r="BM125" s="253"/>
      <c r="BN125" s="253"/>
      <c r="BO125" s="253"/>
      <c r="BP125" s="253"/>
      <c r="BQ125" s="232"/>
      <c r="BR125" s="232"/>
      <c r="BS125" s="232"/>
      <c r="BT125" s="232"/>
      <c r="BU125" s="232"/>
      <c r="BV125" s="232"/>
      <c r="BW125" s="232"/>
      <c r="BX125" s="232"/>
      <c r="BY125" s="232"/>
      <c r="BZ125" s="232"/>
      <c r="CA125" s="232"/>
      <c r="CB125" s="232"/>
      <c r="CC125" s="232"/>
      <c r="CD125" s="232"/>
      <c r="CE125" s="232"/>
      <c r="CF125" s="232"/>
      <c r="CG125" s="232"/>
      <c r="CH125" s="232"/>
      <c r="CI125" s="232"/>
      <c r="CJ125" s="254"/>
      <c r="CK125" s="1058" t="s">
        <v>485</v>
      </c>
      <c r="CL125" s="1043"/>
      <c r="CM125" s="1043"/>
      <c r="CN125" s="1043"/>
      <c r="CO125" s="1044"/>
      <c r="CP125" s="965" t="s">
        <v>486</v>
      </c>
      <c r="CQ125" s="933"/>
      <c r="CR125" s="933"/>
      <c r="CS125" s="933"/>
      <c r="CT125" s="933"/>
      <c r="CU125" s="933"/>
      <c r="CV125" s="933"/>
      <c r="CW125" s="933"/>
      <c r="CX125" s="933"/>
      <c r="CY125" s="933"/>
      <c r="CZ125" s="933"/>
      <c r="DA125" s="933"/>
      <c r="DB125" s="933"/>
      <c r="DC125" s="933"/>
      <c r="DD125" s="933"/>
      <c r="DE125" s="933"/>
      <c r="DF125" s="934"/>
      <c r="DG125" s="966" t="s">
        <v>392</v>
      </c>
      <c r="DH125" s="967"/>
      <c r="DI125" s="967"/>
      <c r="DJ125" s="967"/>
      <c r="DK125" s="967"/>
      <c r="DL125" s="967" t="s">
        <v>236</v>
      </c>
      <c r="DM125" s="967"/>
      <c r="DN125" s="967"/>
      <c r="DO125" s="967"/>
      <c r="DP125" s="967"/>
      <c r="DQ125" s="967" t="s">
        <v>236</v>
      </c>
      <c r="DR125" s="967"/>
      <c r="DS125" s="967"/>
      <c r="DT125" s="967"/>
      <c r="DU125" s="967"/>
      <c r="DV125" s="968" t="s">
        <v>236</v>
      </c>
      <c r="DW125" s="968"/>
      <c r="DX125" s="968"/>
      <c r="DY125" s="968"/>
      <c r="DZ125" s="969"/>
    </row>
    <row r="126" spans="1:130" s="230" customFormat="1" ht="26.25" customHeight="1" thickBot="1" x14ac:dyDescent="0.25">
      <c r="A126" s="1093"/>
      <c r="B126" s="985"/>
      <c r="C126" s="958" t="s">
        <v>473</v>
      </c>
      <c r="D126" s="959"/>
      <c r="E126" s="959"/>
      <c r="F126" s="959"/>
      <c r="G126" s="959"/>
      <c r="H126" s="959"/>
      <c r="I126" s="959"/>
      <c r="J126" s="959"/>
      <c r="K126" s="959"/>
      <c r="L126" s="959"/>
      <c r="M126" s="959"/>
      <c r="N126" s="959"/>
      <c r="O126" s="959"/>
      <c r="P126" s="959"/>
      <c r="Q126" s="959"/>
      <c r="R126" s="959"/>
      <c r="S126" s="959"/>
      <c r="T126" s="959"/>
      <c r="U126" s="959"/>
      <c r="V126" s="959"/>
      <c r="W126" s="959"/>
      <c r="X126" s="959"/>
      <c r="Y126" s="959"/>
      <c r="Z126" s="960"/>
      <c r="AA126" s="994" t="s">
        <v>392</v>
      </c>
      <c r="AB126" s="995"/>
      <c r="AC126" s="995"/>
      <c r="AD126" s="995"/>
      <c r="AE126" s="996"/>
      <c r="AF126" s="997" t="s">
        <v>392</v>
      </c>
      <c r="AG126" s="995"/>
      <c r="AH126" s="995"/>
      <c r="AI126" s="995"/>
      <c r="AJ126" s="996"/>
      <c r="AK126" s="997" t="s">
        <v>392</v>
      </c>
      <c r="AL126" s="995"/>
      <c r="AM126" s="995"/>
      <c r="AN126" s="995"/>
      <c r="AO126" s="996"/>
      <c r="AP126" s="998" t="s">
        <v>392</v>
      </c>
      <c r="AQ126" s="999"/>
      <c r="AR126" s="999"/>
      <c r="AS126" s="999"/>
      <c r="AT126" s="1000"/>
      <c r="AU126" s="232"/>
      <c r="AV126" s="232"/>
      <c r="AW126" s="232"/>
      <c r="AX126" s="232"/>
      <c r="AY126" s="232"/>
      <c r="AZ126" s="232"/>
      <c r="BA126" s="232"/>
      <c r="BB126" s="232"/>
      <c r="BC126" s="232"/>
      <c r="BD126" s="232"/>
      <c r="BE126" s="232"/>
      <c r="BF126" s="232"/>
      <c r="BG126" s="232"/>
      <c r="BH126" s="232"/>
      <c r="BI126" s="232"/>
      <c r="BJ126" s="232"/>
      <c r="BK126" s="232"/>
      <c r="BL126" s="232"/>
      <c r="BM126" s="232"/>
      <c r="BN126" s="232"/>
      <c r="BO126" s="232"/>
      <c r="BP126" s="232"/>
      <c r="BQ126" s="232"/>
      <c r="BR126" s="232"/>
      <c r="BS126" s="232"/>
      <c r="BT126" s="232"/>
      <c r="BU126" s="232"/>
      <c r="BV126" s="232"/>
      <c r="BW126" s="232"/>
      <c r="BX126" s="232"/>
      <c r="BY126" s="232"/>
      <c r="BZ126" s="232"/>
      <c r="CA126" s="232"/>
      <c r="CB126" s="232"/>
      <c r="CC126" s="232"/>
      <c r="CD126" s="255"/>
      <c r="CE126" s="255"/>
      <c r="CF126" s="255"/>
      <c r="CG126" s="232"/>
      <c r="CH126" s="232"/>
      <c r="CI126" s="232"/>
      <c r="CJ126" s="254"/>
      <c r="CK126" s="1059"/>
      <c r="CL126" s="1046"/>
      <c r="CM126" s="1046"/>
      <c r="CN126" s="1046"/>
      <c r="CO126" s="1047"/>
      <c r="CP126" s="958" t="s">
        <v>487</v>
      </c>
      <c r="CQ126" s="959"/>
      <c r="CR126" s="959"/>
      <c r="CS126" s="959"/>
      <c r="CT126" s="959"/>
      <c r="CU126" s="959"/>
      <c r="CV126" s="959"/>
      <c r="CW126" s="959"/>
      <c r="CX126" s="959"/>
      <c r="CY126" s="959"/>
      <c r="CZ126" s="959"/>
      <c r="DA126" s="959"/>
      <c r="DB126" s="959"/>
      <c r="DC126" s="959"/>
      <c r="DD126" s="959"/>
      <c r="DE126" s="959"/>
      <c r="DF126" s="960"/>
      <c r="DG126" s="961">
        <v>20863</v>
      </c>
      <c r="DH126" s="962"/>
      <c r="DI126" s="962"/>
      <c r="DJ126" s="962"/>
      <c r="DK126" s="962"/>
      <c r="DL126" s="962">
        <v>20790</v>
      </c>
      <c r="DM126" s="962"/>
      <c r="DN126" s="962"/>
      <c r="DO126" s="962"/>
      <c r="DP126" s="962"/>
      <c r="DQ126" s="962">
        <v>20930</v>
      </c>
      <c r="DR126" s="962"/>
      <c r="DS126" s="962"/>
      <c r="DT126" s="962"/>
      <c r="DU126" s="962"/>
      <c r="DV126" s="963">
        <v>0.1</v>
      </c>
      <c r="DW126" s="963"/>
      <c r="DX126" s="963"/>
      <c r="DY126" s="963"/>
      <c r="DZ126" s="964"/>
    </row>
    <row r="127" spans="1:130" s="230" customFormat="1" ht="26.25" customHeight="1" x14ac:dyDescent="0.2">
      <c r="A127" s="1094"/>
      <c r="B127" s="987"/>
      <c r="C127" s="1009" t="s">
        <v>488</v>
      </c>
      <c r="D127" s="1001"/>
      <c r="E127" s="1001"/>
      <c r="F127" s="1001"/>
      <c r="G127" s="1001"/>
      <c r="H127" s="1001"/>
      <c r="I127" s="1001"/>
      <c r="J127" s="1001"/>
      <c r="K127" s="1001"/>
      <c r="L127" s="1001"/>
      <c r="M127" s="1001"/>
      <c r="N127" s="1001"/>
      <c r="O127" s="1001"/>
      <c r="P127" s="1001"/>
      <c r="Q127" s="1001"/>
      <c r="R127" s="1001"/>
      <c r="S127" s="1001"/>
      <c r="T127" s="1001"/>
      <c r="U127" s="1001"/>
      <c r="V127" s="1001"/>
      <c r="W127" s="1001"/>
      <c r="X127" s="1001"/>
      <c r="Y127" s="1001"/>
      <c r="Z127" s="1002"/>
      <c r="AA127" s="994" t="s">
        <v>236</v>
      </c>
      <c r="AB127" s="995"/>
      <c r="AC127" s="995"/>
      <c r="AD127" s="995"/>
      <c r="AE127" s="996"/>
      <c r="AF127" s="997" t="s">
        <v>489</v>
      </c>
      <c r="AG127" s="995"/>
      <c r="AH127" s="995"/>
      <c r="AI127" s="995"/>
      <c r="AJ127" s="996"/>
      <c r="AK127" s="997" t="s">
        <v>489</v>
      </c>
      <c r="AL127" s="995"/>
      <c r="AM127" s="995"/>
      <c r="AN127" s="995"/>
      <c r="AO127" s="996"/>
      <c r="AP127" s="998" t="s">
        <v>392</v>
      </c>
      <c r="AQ127" s="999"/>
      <c r="AR127" s="999"/>
      <c r="AS127" s="999"/>
      <c r="AT127" s="1000"/>
      <c r="AU127" s="232"/>
      <c r="AV127" s="232"/>
      <c r="AW127" s="232"/>
      <c r="AX127" s="1067" t="s">
        <v>490</v>
      </c>
      <c r="AY127" s="1068"/>
      <c r="AZ127" s="1068"/>
      <c r="BA127" s="1068"/>
      <c r="BB127" s="1068"/>
      <c r="BC127" s="1068"/>
      <c r="BD127" s="1068"/>
      <c r="BE127" s="1069"/>
      <c r="BF127" s="1070" t="s">
        <v>491</v>
      </c>
      <c r="BG127" s="1068"/>
      <c r="BH127" s="1068"/>
      <c r="BI127" s="1068"/>
      <c r="BJ127" s="1068"/>
      <c r="BK127" s="1068"/>
      <c r="BL127" s="1069"/>
      <c r="BM127" s="1070" t="s">
        <v>492</v>
      </c>
      <c r="BN127" s="1068"/>
      <c r="BO127" s="1068"/>
      <c r="BP127" s="1068"/>
      <c r="BQ127" s="1068"/>
      <c r="BR127" s="1068"/>
      <c r="BS127" s="1069"/>
      <c r="BT127" s="1070" t="s">
        <v>493</v>
      </c>
      <c r="BU127" s="1068"/>
      <c r="BV127" s="1068"/>
      <c r="BW127" s="1068"/>
      <c r="BX127" s="1068"/>
      <c r="BY127" s="1068"/>
      <c r="BZ127" s="1091"/>
      <c r="CA127" s="232"/>
      <c r="CB127" s="232"/>
      <c r="CC127" s="232"/>
      <c r="CD127" s="255"/>
      <c r="CE127" s="255"/>
      <c r="CF127" s="255"/>
      <c r="CG127" s="232"/>
      <c r="CH127" s="232"/>
      <c r="CI127" s="232"/>
      <c r="CJ127" s="254"/>
      <c r="CK127" s="1059"/>
      <c r="CL127" s="1046"/>
      <c r="CM127" s="1046"/>
      <c r="CN127" s="1046"/>
      <c r="CO127" s="1047"/>
      <c r="CP127" s="958" t="s">
        <v>494</v>
      </c>
      <c r="CQ127" s="959"/>
      <c r="CR127" s="959"/>
      <c r="CS127" s="959"/>
      <c r="CT127" s="959"/>
      <c r="CU127" s="959"/>
      <c r="CV127" s="959"/>
      <c r="CW127" s="959"/>
      <c r="CX127" s="959"/>
      <c r="CY127" s="959"/>
      <c r="CZ127" s="959"/>
      <c r="DA127" s="959"/>
      <c r="DB127" s="959"/>
      <c r="DC127" s="959"/>
      <c r="DD127" s="959"/>
      <c r="DE127" s="959"/>
      <c r="DF127" s="960"/>
      <c r="DG127" s="961" t="s">
        <v>236</v>
      </c>
      <c r="DH127" s="962"/>
      <c r="DI127" s="962"/>
      <c r="DJ127" s="962"/>
      <c r="DK127" s="962"/>
      <c r="DL127" s="962" t="s">
        <v>236</v>
      </c>
      <c r="DM127" s="962"/>
      <c r="DN127" s="962"/>
      <c r="DO127" s="962"/>
      <c r="DP127" s="962"/>
      <c r="DQ127" s="962" t="s">
        <v>236</v>
      </c>
      <c r="DR127" s="962"/>
      <c r="DS127" s="962"/>
      <c r="DT127" s="962"/>
      <c r="DU127" s="962"/>
      <c r="DV127" s="963" t="s">
        <v>489</v>
      </c>
      <c r="DW127" s="963"/>
      <c r="DX127" s="963"/>
      <c r="DY127" s="963"/>
      <c r="DZ127" s="964"/>
    </row>
    <row r="128" spans="1:130" s="230" customFormat="1" ht="26.25" customHeight="1" thickBot="1" x14ac:dyDescent="0.25">
      <c r="A128" s="1077" t="s">
        <v>495</v>
      </c>
      <c r="B128" s="1078"/>
      <c r="C128" s="1078"/>
      <c r="D128" s="1078"/>
      <c r="E128" s="1078"/>
      <c r="F128" s="1078"/>
      <c r="G128" s="1078"/>
      <c r="H128" s="1078"/>
      <c r="I128" s="1078"/>
      <c r="J128" s="1078"/>
      <c r="K128" s="1078"/>
      <c r="L128" s="1078"/>
      <c r="M128" s="1078"/>
      <c r="N128" s="1078"/>
      <c r="O128" s="1078"/>
      <c r="P128" s="1078"/>
      <c r="Q128" s="1078"/>
      <c r="R128" s="1078"/>
      <c r="S128" s="1078"/>
      <c r="T128" s="1078"/>
      <c r="U128" s="1078"/>
      <c r="V128" s="1078"/>
      <c r="W128" s="1079" t="s">
        <v>496</v>
      </c>
      <c r="X128" s="1079"/>
      <c r="Y128" s="1079"/>
      <c r="Z128" s="1080"/>
      <c r="AA128" s="1081">
        <v>184201</v>
      </c>
      <c r="AB128" s="1082"/>
      <c r="AC128" s="1082"/>
      <c r="AD128" s="1082"/>
      <c r="AE128" s="1083"/>
      <c r="AF128" s="1084">
        <v>190491</v>
      </c>
      <c r="AG128" s="1082"/>
      <c r="AH128" s="1082"/>
      <c r="AI128" s="1082"/>
      <c r="AJ128" s="1083"/>
      <c r="AK128" s="1084">
        <v>187095</v>
      </c>
      <c r="AL128" s="1082"/>
      <c r="AM128" s="1082"/>
      <c r="AN128" s="1082"/>
      <c r="AO128" s="1083"/>
      <c r="AP128" s="1085"/>
      <c r="AQ128" s="1086"/>
      <c r="AR128" s="1086"/>
      <c r="AS128" s="1086"/>
      <c r="AT128" s="1087"/>
      <c r="AU128" s="232"/>
      <c r="AV128" s="232"/>
      <c r="AW128" s="232"/>
      <c r="AX128" s="932" t="s">
        <v>497</v>
      </c>
      <c r="AY128" s="933"/>
      <c r="AZ128" s="933"/>
      <c r="BA128" s="933"/>
      <c r="BB128" s="933"/>
      <c r="BC128" s="933"/>
      <c r="BD128" s="933"/>
      <c r="BE128" s="934"/>
      <c r="BF128" s="1088" t="s">
        <v>392</v>
      </c>
      <c r="BG128" s="1089"/>
      <c r="BH128" s="1089"/>
      <c r="BI128" s="1089"/>
      <c r="BJ128" s="1089"/>
      <c r="BK128" s="1089"/>
      <c r="BL128" s="1090"/>
      <c r="BM128" s="1088">
        <v>11.86</v>
      </c>
      <c r="BN128" s="1089"/>
      <c r="BO128" s="1089"/>
      <c r="BP128" s="1089"/>
      <c r="BQ128" s="1089"/>
      <c r="BR128" s="1089"/>
      <c r="BS128" s="1090"/>
      <c r="BT128" s="1088">
        <v>20</v>
      </c>
      <c r="BU128" s="1089"/>
      <c r="BV128" s="1089"/>
      <c r="BW128" s="1089"/>
      <c r="BX128" s="1089"/>
      <c r="BY128" s="1089"/>
      <c r="BZ128" s="1112"/>
      <c r="CA128" s="255"/>
      <c r="CB128" s="255"/>
      <c r="CC128" s="255"/>
      <c r="CD128" s="255"/>
      <c r="CE128" s="255"/>
      <c r="CF128" s="255"/>
      <c r="CG128" s="232"/>
      <c r="CH128" s="232"/>
      <c r="CI128" s="232"/>
      <c r="CJ128" s="254"/>
      <c r="CK128" s="1060"/>
      <c r="CL128" s="1061"/>
      <c r="CM128" s="1061"/>
      <c r="CN128" s="1061"/>
      <c r="CO128" s="1062"/>
      <c r="CP128" s="1071" t="s">
        <v>498</v>
      </c>
      <c r="CQ128" s="762"/>
      <c r="CR128" s="762"/>
      <c r="CS128" s="762"/>
      <c r="CT128" s="762"/>
      <c r="CU128" s="762"/>
      <c r="CV128" s="762"/>
      <c r="CW128" s="762"/>
      <c r="CX128" s="762"/>
      <c r="CY128" s="762"/>
      <c r="CZ128" s="762"/>
      <c r="DA128" s="762"/>
      <c r="DB128" s="762"/>
      <c r="DC128" s="762"/>
      <c r="DD128" s="762"/>
      <c r="DE128" s="762"/>
      <c r="DF128" s="1072"/>
      <c r="DG128" s="1073" t="s">
        <v>236</v>
      </c>
      <c r="DH128" s="1074"/>
      <c r="DI128" s="1074"/>
      <c r="DJ128" s="1074"/>
      <c r="DK128" s="1074"/>
      <c r="DL128" s="1074" t="s">
        <v>236</v>
      </c>
      <c r="DM128" s="1074"/>
      <c r="DN128" s="1074"/>
      <c r="DO128" s="1074"/>
      <c r="DP128" s="1074"/>
      <c r="DQ128" s="1074" t="s">
        <v>236</v>
      </c>
      <c r="DR128" s="1074"/>
      <c r="DS128" s="1074"/>
      <c r="DT128" s="1074"/>
      <c r="DU128" s="1074"/>
      <c r="DV128" s="1075" t="s">
        <v>236</v>
      </c>
      <c r="DW128" s="1075"/>
      <c r="DX128" s="1075"/>
      <c r="DY128" s="1075"/>
      <c r="DZ128" s="1076"/>
    </row>
    <row r="129" spans="1:131" s="230" customFormat="1" ht="26.25" customHeight="1" x14ac:dyDescent="0.2">
      <c r="A129" s="970" t="s">
        <v>109</v>
      </c>
      <c r="B129" s="971"/>
      <c r="C129" s="971"/>
      <c r="D129" s="971"/>
      <c r="E129" s="971"/>
      <c r="F129" s="971"/>
      <c r="G129" s="971"/>
      <c r="H129" s="971"/>
      <c r="I129" s="971"/>
      <c r="J129" s="971"/>
      <c r="K129" s="971"/>
      <c r="L129" s="971"/>
      <c r="M129" s="971"/>
      <c r="N129" s="971"/>
      <c r="O129" s="971"/>
      <c r="P129" s="971"/>
      <c r="Q129" s="971"/>
      <c r="R129" s="971"/>
      <c r="S129" s="971"/>
      <c r="T129" s="971"/>
      <c r="U129" s="971"/>
      <c r="V129" s="971"/>
      <c r="W129" s="1106" t="s">
        <v>499</v>
      </c>
      <c r="X129" s="1107"/>
      <c r="Y129" s="1107"/>
      <c r="Z129" s="1108"/>
      <c r="AA129" s="994">
        <v>27819480</v>
      </c>
      <c r="AB129" s="995"/>
      <c r="AC129" s="995"/>
      <c r="AD129" s="995"/>
      <c r="AE129" s="996"/>
      <c r="AF129" s="997">
        <v>29453096</v>
      </c>
      <c r="AG129" s="995"/>
      <c r="AH129" s="995"/>
      <c r="AI129" s="995"/>
      <c r="AJ129" s="996"/>
      <c r="AK129" s="997">
        <v>28883930</v>
      </c>
      <c r="AL129" s="995"/>
      <c r="AM129" s="995"/>
      <c r="AN129" s="995"/>
      <c r="AO129" s="996"/>
      <c r="AP129" s="1109"/>
      <c r="AQ129" s="1110"/>
      <c r="AR129" s="1110"/>
      <c r="AS129" s="1110"/>
      <c r="AT129" s="1111"/>
      <c r="AU129" s="233"/>
      <c r="AV129" s="233"/>
      <c r="AW129" s="233"/>
      <c r="AX129" s="1101" t="s">
        <v>500</v>
      </c>
      <c r="AY129" s="959"/>
      <c r="AZ129" s="959"/>
      <c r="BA129" s="959"/>
      <c r="BB129" s="959"/>
      <c r="BC129" s="959"/>
      <c r="BD129" s="959"/>
      <c r="BE129" s="960"/>
      <c r="BF129" s="1102" t="s">
        <v>236</v>
      </c>
      <c r="BG129" s="1103"/>
      <c r="BH129" s="1103"/>
      <c r="BI129" s="1103"/>
      <c r="BJ129" s="1103"/>
      <c r="BK129" s="1103"/>
      <c r="BL129" s="1104"/>
      <c r="BM129" s="1102">
        <v>16.86</v>
      </c>
      <c r="BN129" s="1103"/>
      <c r="BO129" s="1103"/>
      <c r="BP129" s="1103"/>
      <c r="BQ129" s="1103"/>
      <c r="BR129" s="1103"/>
      <c r="BS129" s="1104"/>
      <c r="BT129" s="1102">
        <v>30</v>
      </c>
      <c r="BU129" s="1103"/>
      <c r="BV129" s="1103"/>
      <c r="BW129" s="1103"/>
      <c r="BX129" s="1103"/>
      <c r="BY129" s="1103"/>
      <c r="BZ129" s="1105"/>
      <c r="CA129" s="256"/>
      <c r="CB129" s="256"/>
      <c r="CC129" s="256"/>
      <c r="CD129" s="256"/>
      <c r="CE129" s="256"/>
      <c r="CF129" s="256"/>
      <c r="CG129" s="256"/>
      <c r="CH129" s="256"/>
      <c r="CI129" s="256"/>
      <c r="CJ129" s="256"/>
      <c r="CK129" s="256"/>
      <c r="CL129" s="256"/>
      <c r="CM129" s="256"/>
      <c r="CN129" s="256"/>
      <c r="CO129" s="256"/>
      <c r="CP129" s="256"/>
      <c r="CQ129" s="256"/>
      <c r="CR129" s="256"/>
      <c r="CS129" s="256"/>
      <c r="CT129" s="256"/>
      <c r="CU129" s="256"/>
      <c r="CV129" s="256"/>
      <c r="CW129" s="256"/>
      <c r="CX129" s="256"/>
      <c r="CY129" s="256"/>
      <c r="CZ129" s="256"/>
      <c r="DA129" s="256"/>
      <c r="DB129" s="256"/>
      <c r="DC129" s="256"/>
      <c r="DD129" s="256"/>
      <c r="DE129" s="256"/>
      <c r="DF129" s="256"/>
      <c r="DG129" s="256"/>
      <c r="DH129" s="256"/>
      <c r="DI129" s="256"/>
      <c r="DJ129" s="256"/>
      <c r="DK129" s="256"/>
      <c r="DL129" s="256"/>
      <c r="DM129" s="256"/>
      <c r="DN129" s="256"/>
      <c r="DO129" s="256"/>
      <c r="DP129" s="233"/>
      <c r="DQ129" s="233"/>
      <c r="DR129" s="233"/>
      <c r="DS129" s="233"/>
      <c r="DT129" s="233"/>
      <c r="DU129" s="233"/>
      <c r="DV129" s="233"/>
      <c r="DW129" s="233"/>
      <c r="DX129" s="233"/>
      <c r="DY129" s="233"/>
      <c r="DZ129" s="233"/>
    </row>
    <row r="130" spans="1:131" s="230" customFormat="1" ht="26.25" customHeight="1" x14ac:dyDescent="0.2">
      <c r="A130" s="970" t="s">
        <v>501</v>
      </c>
      <c r="B130" s="971"/>
      <c r="C130" s="971"/>
      <c r="D130" s="971"/>
      <c r="E130" s="971"/>
      <c r="F130" s="971"/>
      <c r="G130" s="971"/>
      <c r="H130" s="971"/>
      <c r="I130" s="971"/>
      <c r="J130" s="971"/>
      <c r="K130" s="971"/>
      <c r="L130" s="971"/>
      <c r="M130" s="971"/>
      <c r="N130" s="971"/>
      <c r="O130" s="971"/>
      <c r="P130" s="971"/>
      <c r="Q130" s="971"/>
      <c r="R130" s="971"/>
      <c r="S130" s="971"/>
      <c r="T130" s="971"/>
      <c r="U130" s="971"/>
      <c r="V130" s="971"/>
      <c r="W130" s="1106" t="s">
        <v>502</v>
      </c>
      <c r="X130" s="1107"/>
      <c r="Y130" s="1107"/>
      <c r="Z130" s="1108"/>
      <c r="AA130" s="994">
        <v>4206095</v>
      </c>
      <c r="AB130" s="995"/>
      <c r="AC130" s="995"/>
      <c r="AD130" s="995"/>
      <c r="AE130" s="996"/>
      <c r="AF130" s="997">
        <v>4381462</v>
      </c>
      <c r="AG130" s="995"/>
      <c r="AH130" s="995"/>
      <c r="AI130" s="995"/>
      <c r="AJ130" s="996"/>
      <c r="AK130" s="997">
        <v>4585888</v>
      </c>
      <c r="AL130" s="995"/>
      <c r="AM130" s="995"/>
      <c r="AN130" s="995"/>
      <c r="AO130" s="996"/>
      <c r="AP130" s="1109"/>
      <c r="AQ130" s="1110"/>
      <c r="AR130" s="1110"/>
      <c r="AS130" s="1110"/>
      <c r="AT130" s="1111"/>
      <c r="AU130" s="233"/>
      <c r="AV130" s="233"/>
      <c r="AW130" s="233"/>
      <c r="AX130" s="1101" t="s">
        <v>503</v>
      </c>
      <c r="AY130" s="959"/>
      <c r="AZ130" s="959"/>
      <c r="BA130" s="959"/>
      <c r="BB130" s="959"/>
      <c r="BC130" s="959"/>
      <c r="BD130" s="959"/>
      <c r="BE130" s="960"/>
      <c r="BF130" s="1137">
        <v>7.1</v>
      </c>
      <c r="BG130" s="1138"/>
      <c r="BH130" s="1138"/>
      <c r="BI130" s="1138"/>
      <c r="BJ130" s="1138"/>
      <c r="BK130" s="1138"/>
      <c r="BL130" s="1139"/>
      <c r="BM130" s="1137">
        <v>25</v>
      </c>
      <c r="BN130" s="1138"/>
      <c r="BO130" s="1138"/>
      <c r="BP130" s="1138"/>
      <c r="BQ130" s="1138"/>
      <c r="BR130" s="1138"/>
      <c r="BS130" s="1139"/>
      <c r="BT130" s="1137">
        <v>35</v>
      </c>
      <c r="BU130" s="1138"/>
      <c r="BV130" s="1138"/>
      <c r="BW130" s="1138"/>
      <c r="BX130" s="1138"/>
      <c r="BY130" s="1138"/>
      <c r="BZ130" s="1140"/>
      <c r="CA130" s="256"/>
      <c r="CB130" s="256"/>
      <c r="CC130" s="256"/>
      <c r="CD130" s="256"/>
      <c r="CE130" s="256"/>
      <c r="CF130" s="256"/>
      <c r="CG130" s="256"/>
      <c r="CH130" s="256"/>
      <c r="CI130" s="256"/>
      <c r="CJ130" s="256"/>
      <c r="CK130" s="256"/>
      <c r="CL130" s="256"/>
      <c r="CM130" s="256"/>
      <c r="CN130" s="256"/>
      <c r="CO130" s="256"/>
      <c r="CP130" s="256"/>
      <c r="CQ130" s="256"/>
      <c r="CR130" s="256"/>
      <c r="CS130" s="256"/>
      <c r="CT130" s="256"/>
      <c r="CU130" s="256"/>
      <c r="CV130" s="256"/>
      <c r="CW130" s="256"/>
      <c r="CX130" s="256"/>
      <c r="CY130" s="256"/>
      <c r="CZ130" s="256"/>
      <c r="DA130" s="256"/>
      <c r="DB130" s="256"/>
      <c r="DC130" s="256"/>
      <c r="DD130" s="256"/>
      <c r="DE130" s="256"/>
      <c r="DF130" s="256"/>
      <c r="DG130" s="256"/>
      <c r="DH130" s="256"/>
      <c r="DI130" s="256"/>
      <c r="DJ130" s="256"/>
      <c r="DK130" s="256"/>
      <c r="DL130" s="256"/>
      <c r="DM130" s="256"/>
      <c r="DN130" s="256"/>
      <c r="DO130" s="256"/>
      <c r="DP130" s="233"/>
      <c r="DQ130" s="233"/>
      <c r="DR130" s="233"/>
      <c r="DS130" s="233"/>
      <c r="DT130" s="233"/>
      <c r="DU130" s="233"/>
      <c r="DV130" s="233"/>
      <c r="DW130" s="233"/>
      <c r="DX130" s="233"/>
      <c r="DY130" s="233"/>
      <c r="DZ130" s="233"/>
    </row>
    <row r="131" spans="1:131" s="230" customFormat="1" ht="26.25" customHeight="1" thickBot="1" x14ac:dyDescent="0.25">
      <c r="A131" s="1141"/>
      <c r="B131" s="1142"/>
      <c r="C131" s="1142"/>
      <c r="D131" s="1142"/>
      <c r="E131" s="1142"/>
      <c r="F131" s="1142"/>
      <c r="G131" s="1142"/>
      <c r="H131" s="1142"/>
      <c r="I131" s="1142"/>
      <c r="J131" s="1142"/>
      <c r="K131" s="1142"/>
      <c r="L131" s="1142"/>
      <c r="M131" s="1142"/>
      <c r="N131" s="1142"/>
      <c r="O131" s="1142"/>
      <c r="P131" s="1142"/>
      <c r="Q131" s="1142"/>
      <c r="R131" s="1142"/>
      <c r="S131" s="1142"/>
      <c r="T131" s="1142"/>
      <c r="U131" s="1142"/>
      <c r="V131" s="1142"/>
      <c r="W131" s="1143" t="s">
        <v>504</v>
      </c>
      <c r="X131" s="1144"/>
      <c r="Y131" s="1144"/>
      <c r="Z131" s="1145"/>
      <c r="AA131" s="1040">
        <v>23613385</v>
      </c>
      <c r="AB131" s="1022"/>
      <c r="AC131" s="1022"/>
      <c r="AD131" s="1022"/>
      <c r="AE131" s="1023"/>
      <c r="AF131" s="1021">
        <v>25071634</v>
      </c>
      <c r="AG131" s="1022"/>
      <c r="AH131" s="1022"/>
      <c r="AI131" s="1022"/>
      <c r="AJ131" s="1023"/>
      <c r="AK131" s="1021">
        <v>24298042</v>
      </c>
      <c r="AL131" s="1022"/>
      <c r="AM131" s="1022"/>
      <c r="AN131" s="1022"/>
      <c r="AO131" s="1023"/>
      <c r="AP131" s="1146"/>
      <c r="AQ131" s="1147"/>
      <c r="AR131" s="1147"/>
      <c r="AS131" s="1147"/>
      <c r="AT131" s="1148"/>
      <c r="AU131" s="233"/>
      <c r="AV131" s="233"/>
      <c r="AW131" s="233"/>
      <c r="AX131" s="1119" t="s">
        <v>505</v>
      </c>
      <c r="AY131" s="762"/>
      <c r="AZ131" s="762"/>
      <c r="BA131" s="762"/>
      <c r="BB131" s="762"/>
      <c r="BC131" s="762"/>
      <c r="BD131" s="762"/>
      <c r="BE131" s="1072"/>
      <c r="BF131" s="1120">
        <v>51.4</v>
      </c>
      <c r="BG131" s="1121"/>
      <c r="BH131" s="1121"/>
      <c r="BI131" s="1121"/>
      <c r="BJ131" s="1121"/>
      <c r="BK131" s="1121"/>
      <c r="BL131" s="1122"/>
      <c r="BM131" s="1120">
        <v>350</v>
      </c>
      <c r="BN131" s="1121"/>
      <c r="BO131" s="1121"/>
      <c r="BP131" s="1121"/>
      <c r="BQ131" s="1121"/>
      <c r="BR131" s="1121"/>
      <c r="BS131" s="1122"/>
      <c r="BT131" s="1123"/>
      <c r="BU131" s="1124"/>
      <c r="BV131" s="1124"/>
      <c r="BW131" s="1124"/>
      <c r="BX131" s="1124"/>
      <c r="BY131" s="1124"/>
      <c r="BZ131" s="1125"/>
      <c r="CA131" s="256"/>
      <c r="CB131" s="256"/>
      <c r="CC131" s="256"/>
      <c r="CD131" s="256"/>
      <c r="CE131" s="256"/>
      <c r="CF131" s="256"/>
      <c r="CG131" s="256"/>
      <c r="CH131" s="256"/>
      <c r="CI131" s="256"/>
      <c r="CJ131" s="256"/>
      <c r="CK131" s="256"/>
      <c r="CL131" s="256"/>
      <c r="CM131" s="256"/>
      <c r="CN131" s="256"/>
      <c r="CO131" s="256"/>
      <c r="CP131" s="256"/>
      <c r="CQ131" s="256"/>
      <c r="CR131" s="256"/>
      <c r="CS131" s="256"/>
      <c r="CT131" s="256"/>
      <c r="CU131" s="256"/>
      <c r="CV131" s="256"/>
      <c r="CW131" s="256"/>
      <c r="CX131" s="256"/>
      <c r="CY131" s="256"/>
      <c r="CZ131" s="256"/>
      <c r="DA131" s="256"/>
      <c r="DB131" s="256"/>
      <c r="DC131" s="256"/>
      <c r="DD131" s="256"/>
      <c r="DE131" s="256"/>
      <c r="DF131" s="256"/>
      <c r="DG131" s="256"/>
      <c r="DH131" s="256"/>
      <c r="DI131" s="256"/>
      <c r="DJ131" s="256"/>
      <c r="DK131" s="256"/>
      <c r="DL131" s="256"/>
      <c r="DM131" s="256"/>
      <c r="DN131" s="256"/>
      <c r="DO131" s="256"/>
      <c r="DP131" s="233"/>
      <c r="DQ131" s="233"/>
      <c r="DR131" s="233"/>
      <c r="DS131" s="233"/>
      <c r="DT131" s="233"/>
      <c r="DU131" s="233"/>
      <c r="DV131" s="233"/>
      <c r="DW131" s="233"/>
      <c r="DX131" s="233"/>
      <c r="DY131" s="233"/>
      <c r="DZ131" s="233"/>
    </row>
    <row r="132" spans="1:131" s="230" customFormat="1" ht="26.25" customHeight="1" x14ac:dyDescent="0.2">
      <c r="A132" s="1126" t="s">
        <v>506</v>
      </c>
      <c r="B132" s="1127"/>
      <c r="C132" s="1127"/>
      <c r="D132" s="1127"/>
      <c r="E132" s="1127"/>
      <c r="F132" s="1127"/>
      <c r="G132" s="1127"/>
      <c r="H132" s="1127"/>
      <c r="I132" s="1127"/>
      <c r="J132" s="1127"/>
      <c r="K132" s="1127"/>
      <c r="L132" s="1127"/>
      <c r="M132" s="1127"/>
      <c r="N132" s="1127"/>
      <c r="O132" s="1127"/>
      <c r="P132" s="1127"/>
      <c r="Q132" s="1127"/>
      <c r="R132" s="1127"/>
      <c r="S132" s="1127"/>
      <c r="T132" s="1127"/>
      <c r="U132" s="1127"/>
      <c r="V132" s="1130" t="s">
        <v>507</v>
      </c>
      <c r="W132" s="1130"/>
      <c r="X132" s="1130"/>
      <c r="Y132" s="1130"/>
      <c r="Z132" s="1131"/>
      <c r="AA132" s="1132">
        <v>6.970593161</v>
      </c>
      <c r="AB132" s="1133"/>
      <c r="AC132" s="1133"/>
      <c r="AD132" s="1133"/>
      <c r="AE132" s="1134"/>
      <c r="AF132" s="1135">
        <v>6.6769361739999997</v>
      </c>
      <c r="AG132" s="1133"/>
      <c r="AH132" s="1133"/>
      <c r="AI132" s="1133"/>
      <c r="AJ132" s="1134"/>
      <c r="AK132" s="1135">
        <v>7.8878866040000002</v>
      </c>
      <c r="AL132" s="1133"/>
      <c r="AM132" s="1133"/>
      <c r="AN132" s="1133"/>
      <c r="AO132" s="1134"/>
      <c r="AP132" s="1037"/>
      <c r="AQ132" s="1038"/>
      <c r="AR132" s="1038"/>
      <c r="AS132" s="1038"/>
      <c r="AT132" s="1136"/>
      <c r="AU132" s="257"/>
      <c r="AV132" s="233"/>
      <c r="AW132" s="233"/>
      <c r="AX132" s="233"/>
      <c r="AY132" s="233"/>
      <c r="AZ132" s="233"/>
      <c r="BA132" s="233"/>
      <c r="BB132" s="233"/>
      <c r="BC132" s="233"/>
      <c r="BD132" s="233"/>
      <c r="BE132" s="233"/>
      <c r="BF132" s="233"/>
      <c r="BG132" s="233"/>
      <c r="BH132" s="233"/>
      <c r="BI132" s="233"/>
      <c r="BJ132" s="233"/>
      <c r="BK132" s="233"/>
      <c r="BL132" s="233"/>
      <c r="BM132" s="233"/>
      <c r="BN132" s="233"/>
      <c r="BO132" s="233"/>
      <c r="BP132" s="233"/>
      <c r="BQ132" s="233"/>
      <c r="BR132" s="233"/>
      <c r="BS132" s="234"/>
      <c r="BT132" s="233"/>
      <c r="BU132" s="233"/>
      <c r="BV132" s="233"/>
      <c r="BW132" s="233"/>
      <c r="BX132" s="233"/>
      <c r="BY132" s="233"/>
      <c r="BZ132" s="233"/>
      <c r="CA132" s="256"/>
      <c r="CB132" s="256"/>
      <c r="CC132" s="256"/>
      <c r="CD132" s="256"/>
      <c r="CE132" s="256"/>
      <c r="CF132" s="256"/>
      <c r="CG132" s="256"/>
      <c r="CH132" s="256"/>
      <c r="CI132" s="256"/>
      <c r="CJ132" s="256"/>
      <c r="CK132" s="256"/>
      <c r="CL132" s="256"/>
      <c r="CM132" s="256"/>
      <c r="CN132" s="256"/>
      <c r="CO132" s="256"/>
      <c r="CP132" s="256"/>
      <c r="CQ132" s="256"/>
      <c r="CR132" s="256"/>
      <c r="CS132" s="256"/>
      <c r="CT132" s="256"/>
      <c r="CU132" s="256"/>
      <c r="CV132" s="256"/>
      <c r="CW132" s="256"/>
      <c r="CX132" s="256"/>
      <c r="CY132" s="256"/>
      <c r="CZ132" s="256"/>
      <c r="DA132" s="256"/>
      <c r="DB132" s="256"/>
      <c r="DC132" s="256"/>
      <c r="DD132" s="256"/>
      <c r="DE132" s="256"/>
      <c r="DF132" s="256"/>
      <c r="DG132" s="256"/>
      <c r="DH132" s="256"/>
      <c r="DI132" s="256"/>
      <c r="DJ132" s="256"/>
      <c r="DK132" s="256"/>
      <c r="DL132" s="256"/>
      <c r="DM132" s="256"/>
      <c r="DN132" s="256"/>
      <c r="DO132" s="256"/>
      <c r="DP132" s="233"/>
      <c r="DQ132" s="233"/>
      <c r="DR132" s="233"/>
      <c r="DS132" s="233"/>
      <c r="DT132" s="233"/>
      <c r="DU132" s="233"/>
      <c r="DV132" s="233"/>
      <c r="DW132" s="233"/>
      <c r="DX132" s="233"/>
      <c r="DY132" s="233"/>
      <c r="DZ132" s="233"/>
    </row>
    <row r="133" spans="1:131" s="230" customFormat="1" ht="26.25" customHeight="1" thickBot="1" x14ac:dyDescent="0.25">
      <c r="A133" s="1128"/>
      <c r="B133" s="1129"/>
      <c r="C133" s="1129"/>
      <c r="D133" s="1129"/>
      <c r="E133" s="1129"/>
      <c r="F133" s="1129"/>
      <c r="G133" s="1129"/>
      <c r="H133" s="1129"/>
      <c r="I133" s="1129"/>
      <c r="J133" s="1129"/>
      <c r="K133" s="1129"/>
      <c r="L133" s="1129"/>
      <c r="M133" s="1129"/>
      <c r="N133" s="1129"/>
      <c r="O133" s="1129"/>
      <c r="P133" s="1129"/>
      <c r="Q133" s="1129"/>
      <c r="R133" s="1129"/>
      <c r="S133" s="1129"/>
      <c r="T133" s="1129"/>
      <c r="U133" s="1129"/>
      <c r="V133" s="1113" t="s">
        <v>508</v>
      </c>
      <c r="W133" s="1113"/>
      <c r="X133" s="1113"/>
      <c r="Y133" s="1113"/>
      <c r="Z133" s="1114"/>
      <c r="AA133" s="1115">
        <v>6.5</v>
      </c>
      <c r="AB133" s="1116"/>
      <c r="AC133" s="1116"/>
      <c r="AD133" s="1116"/>
      <c r="AE133" s="1117"/>
      <c r="AF133" s="1115">
        <v>6.5</v>
      </c>
      <c r="AG133" s="1116"/>
      <c r="AH133" s="1116"/>
      <c r="AI133" s="1116"/>
      <c r="AJ133" s="1117"/>
      <c r="AK133" s="1115">
        <v>7.1</v>
      </c>
      <c r="AL133" s="1116"/>
      <c r="AM133" s="1116"/>
      <c r="AN133" s="1116"/>
      <c r="AO133" s="1117"/>
      <c r="AP133" s="1064"/>
      <c r="AQ133" s="1065"/>
      <c r="AR133" s="1065"/>
      <c r="AS133" s="1065"/>
      <c r="AT133" s="1118"/>
      <c r="AU133" s="233"/>
      <c r="AV133" s="233"/>
      <c r="AW133" s="233"/>
      <c r="AX133" s="233"/>
      <c r="AY133" s="233"/>
      <c r="AZ133" s="233"/>
      <c r="BA133" s="233"/>
      <c r="BB133" s="233"/>
      <c r="BC133" s="233"/>
      <c r="BD133" s="233"/>
      <c r="BE133" s="233"/>
      <c r="BF133" s="233"/>
      <c r="BG133" s="233"/>
      <c r="BH133" s="233"/>
      <c r="BI133" s="233"/>
      <c r="BJ133" s="233"/>
      <c r="BK133" s="233"/>
      <c r="BL133" s="233"/>
      <c r="BM133" s="233"/>
      <c r="BN133" s="256"/>
      <c r="BO133" s="256"/>
      <c r="BP133" s="256"/>
      <c r="BQ133" s="256"/>
      <c r="BR133" s="256"/>
      <c r="BS133" s="256"/>
      <c r="BT133" s="256"/>
      <c r="BU133" s="256"/>
      <c r="BV133" s="256"/>
      <c r="BW133" s="256"/>
      <c r="BX133" s="256"/>
      <c r="BY133" s="256"/>
      <c r="BZ133" s="256"/>
      <c r="CA133" s="256"/>
      <c r="CB133" s="256"/>
      <c r="CC133" s="256"/>
      <c r="CD133" s="256"/>
      <c r="CE133" s="256"/>
      <c r="CF133" s="256"/>
      <c r="CG133" s="256"/>
      <c r="CH133" s="256"/>
      <c r="CI133" s="256"/>
      <c r="CJ133" s="256"/>
      <c r="CK133" s="256"/>
      <c r="CL133" s="256"/>
      <c r="CM133" s="256"/>
      <c r="CN133" s="256"/>
      <c r="CO133" s="256"/>
      <c r="CP133" s="256"/>
      <c r="CQ133" s="256"/>
      <c r="CR133" s="256"/>
      <c r="CS133" s="256"/>
      <c r="CT133" s="256"/>
      <c r="CU133" s="256"/>
      <c r="CV133" s="256"/>
      <c r="CW133" s="256"/>
      <c r="CX133" s="256"/>
      <c r="CY133" s="256"/>
      <c r="CZ133" s="256"/>
      <c r="DA133" s="256"/>
      <c r="DB133" s="256"/>
      <c r="DC133" s="256"/>
      <c r="DD133" s="256"/>
      <c r="DE133" s="256"/>
      <c r="DF133" s="256"/>
      <c r="DG133" s="256"/>
      <c r="DH133" s="256"/>
      <c r="DI133" s="256"/>
      <c r="DJ133" s="256"/>
      <c r="DK133" s="256"/>
      <c r="DL133" s="256"/>
      <c r="DM133" s="256"/>
      <c r="DN133" s="256"/>
      <c r="DO133" s="256"/>
      <c r="DP133" s="233"/>
      <c r="DQ133" s="233"/>
      <c r="DR133" s="233"/>
      <c r="DS133" s="233"/>
      <c r="DT133" s="233"/>
      <c r="DU133" s="233"/>
      <c r="DV133" s="233"/>
      <c r="DW133" s="233"/>
      <c r="DX133" s="233"/>
      <c r="DY133" s="233"/>
      <c r="DZ133" s="233"/>
    </row>
    <row r="134" spans="1:131" ht="11.25" customHeight="1" x14ac:dyDescent="0.2">
      <c r="A134" s="258"/>
      <c r="B134" s="258"/>
      <c r="C134" s="258"/>
      <c r="D134" s="258"/>
      <c r="E134" s="258"/>
      <c r="F134" s="258"/>
      <c r="G134" s="258"/>
      <c r="H134" s="258"/>
      <c r="I134" s="258"/>
      <c r="J134" s="258"/>
      <c r="K134" s="258"/>
      <c r="L134" s="258"/>
      <c r="M134" s="258"/>
      <c r="N134" s="258"/>
      <c r="O134" s="258"/>
      <c r="P134" s="258"/>
      <c r="Q134" s="258"/>
      <c r="R134" s="258"/>
      <c r="S134" s="258"/>
      <c r="T134" s="258"/>
      <c r="U134" s="258"/>
      <c r="V134" s="258"/>
      <c r="W134" s="258"/>
      <c r="X134" s="258"/>
      <c r="Y134" s="258"/>
      <c r="Z134" s="258"/>
      <c r="AA134" s="258"/>
      <c r="AB134" s="258"/>
      <c r="AC134" s="258"/>
      <c r="AD134" s="258"/>
      <c r="AE134" s="258"/>
      <c r="AF134" s="258"/>
      <c r="AG134" s="258"/>
      <c r="AH134" s="258"/>
      <c r="AI134" s="258"/>
      <c r="AJ134" s="258"/>
      <c r="AK134" s="258"/>
      <c r="AL134" s="258"/>
      <c r="AM134" s="258"/>
      <c r="AN134" s="258"/>
      <c r="AO134" s="258"/>
      <c r="AP134" s="258"/>
      <c r="AQ134" s="258"/>
      <c r="AR134" s="258"/>
      <c r="AS134" s="258"/>
      <c r="AT134" s="258"/>
      <c r="AU134" s="233"/>
      <c r="AV134" s="233"/>
      <c r="AW134" s="233"/>
      <c r="AX134" s="233"/>
      <c r="AY134" s="233"/>
      <c r="AZ134" s="233"/>
      <c r="BA134" s="233"/>
      <c r="BB134" s="233"/>
      <c r="BC134" s="233"/>
      <c r="BD134" s="233"/>
      <c r="BE134" s="233"/>
      <c r="BF134" s="233"/>
      <c r="BG134" s="233"/>
      <c r="BH134" s="233"/>
      <c r="BI134" s="233"/>
      <c r="BJ134" s="233"/>
      <c r="BK134" s="233"/>
      <c r="BL134" s="233"/>
      <c r="BM134" s="233"/>
      <c r="BN134" s="256"/>
      <c r="BO134" s="256"/>
      <c r="BP134" s="256"/>
      <c r="BQ134" s="256"/>
      <c r="BR134" s="256"/>
      <c r="BS134" s="256"/>
      <c r="BT134" s="256"/>
      <c r="BU134" s="256"/>
      <c r="BV134" s="256"/>
      <c r="BW134" s="256"/>
      <c r="BX134" s="256"/>
      <c r="BY134" s="256"/>
      <c r="BZ134" s="256"/>
      <c r="CA134" s="256"/>
      <c r="CB134" s="256"/>
      <c r="CC134" s="256"/>
      <c r="CD134" s="256"/>
      <c r="CE134" s="256"/>
      <c r="CF134" s="256"/>
      <c r="CG134" s="256"/>
      <c r="CH134" s="256"/>
      <c r="CI134" s="256"/>
      <c r="CJ134" s="256"/>
      <c r="CK134" s="256"/>
      <c r="CL134" s="256"/>
      <c r="CM134" s="256"/>
      <c r="CN134" s="256"/>
      <c r="CO134" s="256"/>
      <c r="CP134" s="256"/>
      <c r="CQ134" s="256"/>
      <c r="CR134" s="256"/>
      <c r="CS134" s="256"/>
      <c r="CT134" s="256"/>
      <c r="CU134" s="256"/>
      <c r="CV134" s="256"/>
      <c r="CW134" s="256"/>
      <c r="CX134" s="256"/>
      <c r="CY134" s="256"/>
      <c r="CZ134" s="256"/>
      <c r="DA134" s="256"/>
      <c r="DB134" s="256"/>
      <c r="DC134" s="256"/>
      <c r="DD134" s="256"/>
      <c r="DE134" s="256"/>
      <c r="DF134" s="256"/>
      <c r="DG134" s="256"/>
      <c r="DH134" s="256"/>
      <c r="DI134" s="256"/>
      <c r="DJ134" s="256"/>
      <c r="DK134" s="256"/>
      <c r="DL134" s="256"/>
      <c r="DM134" s="256"/>
      <c r="DN134" s="256"/>
      <c r="DO134" s="256"/>
      <c r="DP134" s="233"/>
      <c r="DQ134" s="233"/>
      <c r="DR134" s="233"/>
      <c r="DS134" s="233"/>
      <c r="DT134" s="233"/>
      <c r="DU134" s="233"/>
      <c r="DV134" s="233"/>
      <c r="DW134" s="233"/>
      <c r="DX134" s="233"/>
      <c r="DY134" s="233"/>
      <c r="DZ134" s="233"/>
      <c r="EA134" s="230"/>
    </row>
    <row r="135" spans="1:131" ht="14.4" hidden="1" x14ac:dyDescent="0.2">
      <c r="AU135" s="258"/>
      <c r="AV135" s="258"/>
      <c r="AW135" s="258"/>
      <c r="AX135" s="258"/>
      <c r="AY135" s="258"/>
      <c r="AZ135" s="258"/>
      <c r="BA135" s="258"/>
      <c r="BB135" s="258"/>
      <c r="BC135" s="258"/>
      <c r="BD135" s="258"/>
      <c r="BE135" s="258"/>
      <c r="BF135" s="258"/>
      <c r="BG135" s="258"/>
      <c r="BH135" s="258"/>
      <c r="BI135" s="258"/>
      <c r="BJ135" s="258"/>
      <c r="BK135" s="258"/>
      <c r="BL135" s="258"/>
      <c r="BM135" s="258"/>
      <c r="BN135" s="258"/>
      <c r="BO135" s="258"/>
      <c r="BP135" s="258"/>
      <c r="BQ135" s="258"/>
      <c r="BR135" s="258"/>
      <c r="BS135" s="258"/>
      <c r="BT135" s="258"/>
      <c r="BU135" s="258"/>
      <c r="BV135" s="258"/>
      <c r="BW135" s="258"/>
      <c r="BX135" s="258"/>
      <c r="BY135" s="258"/>
      <c r="BZ135" s="258"/>
      <c r="CA135" s="258"/>
      <c r="CB135" s="258"/>
      <c r="CC135" s="258"/>
      <c r="CD135" s="258"/>
      <c r="CE135" s="258"/>
      <c r="CF135" s="258"/>
      <c r="CG135" s="258"/>
      <c r="CH135" s="258"/>
      <c r="CI135" s="258"/>
      <c r="CJ135" s="258"/>
      <c r="CK135" s="258"/>
      <c r="CL135" s="258"/>
      <c r="CM135" s="258"/>
      <c r="CN135" s="258"/>
      <c r="CO135" s="258"/>
      <c r="CP135" s="258"/>
      <c r="CQ135" s="258"/>
      <c r="CR135" s="258"/>
      <c r="CS135" s="258"/>
      <c r="CT135" s="258"/>
      <c r="CU135" s="258"/>
      <c r="CV135" s="258"/>
      <c r="CW135" s="258"/>
      <c r="CX135" s="258"/>
      <c r="CY135" s="258"/>
      <c r="CZ135" s="258"/>
      <c r="DA135" s="258"/>
      <c r="DB135" s="258"/>
      <c r="DC135" s="258"/>
      <c r="DD135" s="258"/>
      <c r="DE135" s="258"/>
      <c r="DF135" s="258"/>
      <c r="DG135" s="258"/>
      <c r="DH135" s="258"/>
      <c r="DI135" s="258"/>
      <c r="DJ135" s="258"/>
      <c r="DK135" s="258"/>
      <c r="DL135" s="258"/>
      <c r="DM135" s="258"/>
      <c r="DN135" s="258"/>
      <c r="DO135" s="258"/>
      <c r="DP135" s="258"/>
      <c r="DQ135" s="258"/>
      <c r="DR135" s="258"/>
      <c r="DS135" s="258"/>
      <c r="DT135" s="258"/>
      <c r="DU135" s="258"/>
      <c r="DV135" s="258"/>
      <c r="DW135" s="258"/>
      <c r="DX135" s="258"/>
      <c r="DY135" s="258"/>
      <c r="DZ135" s="258"/>
    </row>
  </sheetData>
  <sheetProtection algorithmName="SHA-512" hashValue="+hKv7s146kEr+4ECm1CKg1Fk4Zv5bLUC/9+8jhbb2cbp+AJChhv47pHxbIqloJDtgYKGnGeX191hr4UclXc4Hg==" saltValue="sBTVEokd+BauxlrbvBO+Jg==" spinCount="100000" sheet="1" objects="1" scenarios="1" formatRows="0"/>
  <mergeCells count="2035">
    <mergeCell ref="V133:Z133"/>
    <mergeCell ref="AA133:AE133"/>
    <mergeCell ref="AF133:AJ133"/>
    <mergeCell ref="AK133:AO133"/>
    <mergeCell ref="AP133:AT133"/>
    <mergeCell ref="AX131:BE131"/>
    <mergeCell ref="BF131:BL131"/>
    <mergeCell ref="BM131:BS131"/>
    <mergeCell ref="BT131:BZ131"/>
    <mergeCell ref="A132:U133"/>
    <mergeCell ref="V132:Z132"/>
    <mergeCell ref="AA132:AE132"/>
    <mergeCell ref="AF132:AJ132"/>
    <mergeCell ref="AK132:AO132"/>
    <mergeCell ref="AP132:AT132"/>
    <mergeCell ref="AX130:BE130"/>
    <mergeCell ref="BF130:BL130"/>
    <mergeCell ref="BM130:BS130"/>
    <mergeCell ref="BT130:BZ130"/>
    <mergeCell ref="A131:V131"/>
    <mergeCell ref="W131:Z131"/>
    <mergeCell ref="AA131:AE131"/>
    <mergeCell ref="AF131:AJ131"/>
    <mergeCell ref="AK131:AO131"/>
    <mergeCell ref="AP131:AT131"/>
    <mergeCell ref="AX129:BE129"/>
    <mergeCell ref="BF129:BL129"/>
    <mergeCell ref="BM129:BS129"/>
    <mergeCell ref="BT129:BZ129"/>
    <mergeCell ref="A130:V130"/>
    <mergeCell ref="W130:Z130"/>
    <mergeCell ref="AA130:AE130"/>
    <mergeCell ref="AF130:AJ130"/>
    <mergeCell ref="AK130:AO130"/>
    <mergeCell ref="AP130:AT130"/>
    <mergeCell ref="A129:V129"/>
    <mergeCell ref="W129:Z129"/>
    <mergeCell ref="AA129:AE129"/>
    <mergeCell ref="AF129:AJ129"/>
    <mergeCell ref="AK129:AO129"/>
    <mergeCell ref="AP129:AT129"/>
    <mergeCell ref="BT128:BZ128"/>
    <mergeCell ref="CP128:DF128"/>
    <mergeCell ref="DG128:DK128"/>
    <mergeCell ref="DL128:DP128"/>
    <mergeCell ref="DQ128:DU128"/>
    <mergeCell ref="DV128:DZ128"/>
    <mergeCell ref="DV127:DZ127"/>
    <mergeCell ref="A128:V128"/>
    <mergeCell ref="W128:Z128"/>
    <mergeCell ref="AA128:AE128"/>
    <mergeCell ref="AF128:AJ128"/>
    <mergeCell ref="AK128:AO128"/>
    <mergeCell ref="AP128:AT128"/>
    <mergeCell ref="AX128:BE128"/>
    <mergeCell ref="BF128:BL128"/>
    <mergeCell ref="BM128:BS128"/>
    <mergeCell ref="BM127:BS127"/>
    <mergeCell ref="BT127:BZ127"/>
    <mergeCell ref="CP127:DF127"/>
    <mergeCell ref="DG127:DK127"/>
    <mergeCell ref="DL127:DP127"/>
    <mergeCell ref="DQ127:DU127"/>
    <mergeCell ref="A119:B127"/>
    <mergeCell ref="C124:Z124"/>
    <mergeCell ref="AA124:AE124"/>
    <mergeCell ref="AF124:AJ124"/>
    <mergeCell ref="AK124:AO124"/>
    <mergeCell ref="AP124:AT124"/>
    <mergeCell ref="AU124:BP124"/>
    <mergeCell ref="BQ124:BU124"/>
    <mergeCell ref="BQ123:BU123"/>
    <mergeCell ref="BV123:BZ123"/>
    <mergeCell ref="CA123:CE123"/>
    <mergeCell ref="CF123:CJ123"/>
    <mergeCell ref="CP123:DF123"/>
    <mergeCell ref="DG123:DK123"/>
    <mergeCell ref="DL126:DP126"/>
    <mergeCell ref="DQ126:DU126"/>
    <mergeCell ref="DV126:DZ126"/>
    <mergeCell ref="C127:Z127"/>
    <mergeCell ref="AA127:AE127"/>
    <mergeCell ref="AF127:AJ127"/>
    <mergeCell ref="AK127:AO127"/>
    <mergeCell ref="AP127:AT127"/>
    <mergeCell ref="AX127:BE127"/>
    <mergeCell ref="BF127:BL127"/>
    <mergeCell ref="DL125:DP125"/>
    <mergeCell ref="DQ125:DU125"/>
    <mergeCell ref="DV125:DZ125"/>
    <mergeCell ref="C126:Z126"/>
    <mergeCell ref="AA126:AE126"/>
    <mergeCell ref="AF126:AJ126"/>
    <mergeCell ref="AK126:AO126"/>
    <mergeCell ref="AP126:AT126"/>
    <mergeCell ref="CP126:DF126"/>
    <mergeCell ref="DG126:DK126"/>
    <mergeCell ref="CA122:CE122"/>
    <mergeCell ref="CF122:CJ122"/>
    <mergeCell ref="CP122:DF122"/>
    <mergeCell ref="CP121:DF121"/>
    <mergeCell ref="DG121:DK121"/>
    <mergeCell ref="DL121:DP121"/>
    <mergeCell ref="DQ121:DU121"/>
    <mergeCell ref="DV121:DZ121"/>
    <mergeCell ref="C122:Z122"/>
    <mergeCell ref="AA122:AE122"/>
    <mergeCell ref="AF122:AJ122"/>
    <mergeCell ref="AK122:AO122"/>
    <mergeCell ref="AP122:AT122"/>
    <mergeCell ref="DQ124:DU124"/>
    <mergeCell ref="DV124:DZ124"/>
    <mergeCell ref="C125:Z125"/>
    <mergeCell ref="AA125:AE125"/>
    <mergeCell ref="AF125:AJ125"/>
    <mergeCell ref="AK125:AO125"/>
    <mergeCell ref="AP125:AT125"/>
    <mergeCell ref="CK125:CO128"/>
    <mergeCell ref="CP125:DF125"/>
    <mergeCell ref="DG125:DK125"/>
    <mergeCell ref="BV124:BZ124"/>
    <mergeCell ref="CA124:CE124"/>
    <mergeCell ref="CF124:CJ124"/>
    <mergeCell ref="CP124:DF124"/>
    <mergeCell ref="DG124:DK124"/>
    <mergeCell ref="DL124:DP124"/>
    <mergeCell ref="DL123:DP123"/>
    <mergeCell ref="DQ123:DU123"/>
    <mergeCell ref="DV123:DZ123"/>
    <mergeCell ref="DL120:DP120"/>
    <mergeCell ref="DQ120:DU120"/>
    <mergeCell ref="DV120:DZ120"/>
    <mergeCell ref="C121:Z121"/>
    <mergeCell ref="AA121:AE121"/>
    <mergeCell ref="AF121:AJ121"/>
    <mergeCell ref="AK121:AO121"/>
    <mergeCell ref="AP121:AT121"/>
    <mergeCell ref="AZ121:BP121"/>
    <mergeCell ref="BQ120:BU120"/>
    <mergeCell ref="BV120:BZ120"/>
    <mergeCell ref="CA120:CE120"/>
    <mergeCell ref="CF120:CJ120"/>
    <mergeCell ref="CK120:CO124"/>
    <mergeCell ref="CP120:DF120"/>
    <mergeCell ref="BQ121:BU121"/>
    <mergeCell ref="BV121:BZ121"/>
    <mergeCell ref="CA121:CE121"/>
    <mergeCell ref="CF121:CJ121"/>
    <mergeCell ref="DG122:DK122"/>
    <mergeCell ref="DL122:DP122"/>
    <mergeCell ref="DQ122:DU122"/>
    <mergeCell ref="DV122:DZ122"/>
    <mergeCell ref="C123:Z123"/>
    <mergeCell ref="AA123:AE123"/>
    <mergeCell ref="AF123:AJ123"/>
    <mergeCell ref="AK123:AO123"/>
    <mergeCell ref="AP123:AT123"/>
    <mergeCell ref="BO123:BP123"/>
    <mergeCell ref="AZ122:BP122"/>
    <mergeCell ref="BQ122:BU122"/>
    <mergeCell ref="BV122:BZ122"/>
    <mergeCell ref="DL119:DP119"/>
    <mergeCell ref="DQ119:DU119"/>
    <mergeCell ref="DV119:DZ119"/>
    <mergeCell ref="C120:Z120"/>
    <mergeCell ref="AA120:AE120"/>
    <mergeCell ref="AF120:AJ120"/>
    <mergeCell ref="AK120:AO120"/>
    <mergeCell ref="AP120:AT120"/>
    <mergeCell ref="AU120:AY123"/>
    <mergeCell ref="AZ120:BP120"/>
    <mergeCell ref="BQ119:BU119"/>
    <mergeCell ref="BV119:BZ119"/>
    <mergeCell ref="CA119:CE119"/>
    <mergeCell ref="CF119:CJ119"/>
    <mergeCell ref="CM119:DF119"/>
    <mergeCell ref="DG119:DK119"/>
    <mergeCell ref="DL118:DP118"/>
    <mergeCell ref="DQ118:DU118"/>
    <mergeCell ref="DV118:DZ118"/>
    <mergeCell ref="C119:Z119"/>
    <mergeCell ref="AA119:AE119"/>
    <mergeCell ref="AF119:AJ119"/>
    <mergeCell ref="AK119:AO119"/>
    <mergeCell ref="AP119:AT119"/>
    <mergeCell ref="BO119:BP119"/>
    <mergeCell ref="BQ118:BU118"/>
    <mergeCell ref="BV118:BZ118"/>
    <mergeCell ref="CA118:CE118"/>
    <mergeCell ref="CF118:CJ118"/>
    <mergeCell ref="CM118:DF118"/>
    <mergeCell ref="DG118:DK118"/>
    <mergeCell ref="DG120:DK120"/>
    <mergeCell ref="DV117:DZ117"/>
    <mergeCell ref="A118:Z118"/>
    <mergeCell ref="AA118:AE118"/>
    <mergeCell ref="AF118:AJ118"/>
    <mergeCell ref="AK118:AO118"/>
    <mergeCell ref="AP118:AT118"/>
    <mergeCell ref="AZ118:BP118"/>
    <mergeCell ref="AZ117:BP117"/>
    <mergeCell ref="BQ117:BU117"/>
    <mergeCell ref="BV117:BZ117"/>
    <mergeCell ref="CA117:CE117"/>
    <mergeCell ref="CF117:CJ117"/>
    <mergeCell ref="CM117:DF117"/>
    <mergeCell ref="A117:X117"/>
    <mergeCell ref="Y117:Z117"/>
    <mergeCell ref="AA117:AE117"/>
    <mergeCell ref="AF117:AJ117"/>
    <mergeCell ref="AK117:AO117"/>
    <mergeCell ref="AP117:AT117"/>
    <mergeCell ref="C116:Z116"/>
    <mergeCell ref="AA116:AE116"/>
    <mergeCell ref="AF116:AJ116"/>
    <mergeCell ref="AK116:AO116"/>
    <mergeCell ref="AP116:AT116"/>
    <mergeCell ref="AZ116:BP116"/>
    <mergeCell ref="BQ116:BU116"/>
    <mergeCell ref="BV116:BZ116"/>
    <mergeCell ref="CA116:CE116"/>
    <mergeCell ref="CA115:CE115"/>
    <mergeCell ref="CF115:CJ115"/>
    <mergeCell ref="CM115:DF115"/>
    <mergeCell ref="DG115:DK115"/>
    <mergeCell ref="DL115:DP115"/>
    <mergeCell ref="DQ115:DU115"/>
    <mergeCell ref="DG117:DK117"/>
    <mergeCell ref="DL117:DP117"/>
    <mergeCell ref="DQ117:DU117"/>
    <mergeCell ref="AK114:AO114"/>
    <mergeCell ref="AP114:AT114"/>
    <mergeCell ref="AZ114:BP114"/>
    <mergeCell ref="BQ114:BU114"/>
    <mergeCell ref="BQ113:BU113"/>
    <mergeCell ref="BV113:BZ113"/>
    <mergeCell ref="CA113:CE113"/>
    <mergeCell ref="CF113:CJ113"/>
    <mergeCell ref="CM113:DF113"/>
    <mergeCell ref="DG113:DK113"/>
    <mergeCell ref="CF116:CJ116"/>
    <mergeCell ref="CM116:DF116"/>
    <mergeCell ref="DG116:DK116"/>
    <mergeCell ref="DL116:DP116"/>
    <mergeCell ref="DQ116:DU116"/>
    <mergeCell ref="DV116:DZ116"/>
    <mergeCell ref="DV115:DZ115"/>
    <mergeCell ref="BV112:BZ112"/>
    <mergeCell ref="CA112:CE112"/>
    <mergeCell ref="CF112:CJ112"/>
    <mergeCell ref="CM112:DF112"/>
    <mergeCell ref="A112:B116"/>
    <mergeCell ref="C112:Z112"/>
    <mergeCell ref="AA112:AE112"/>
    <mergeCell ref="AF112:AJ112"/>
    <mergeCell ref="AK112:AO112"/>
    <mergeCell ref="AP112:AT112"/>
    <mergeCell ref="DQ114:DU114"/>
    <mergeCell ref="DV114:DZ114"/>
    <mergeCell ref="C115:Z115"/>
    <mergeCell ref="AA115:AE115"/>
    <mergeCell ref="AF115:AJ115"/>
    <mergeCell ref="AK115:AO115"/>
    <mergeCell ref="AP115:AT115"/>
    <mergeCell ref="AZ115:BP115"/>
    <mergeCell ref="BQ115:BU115"/>
    <mergeCell ref="BV115:BZ115"/>
    <mergeCell ref="BV114:BZ114"/>
    <mergeCell ref="CA114:CE114"/>
    <mergeCell ref="CF114:CJ114"/>
    <mergeCell ref="CM114:DF114"/>
    <mergeCell ref="DG114:DK114"/>
    <mergeCell ref="DL114:DP114"/>
    <mergeCell ref="DL113:DP113"/>
    <mergeCell ref="DQ113:DU113"/>
    <mergeCell ref="DV113:DZ113"/>
    <mergeCell ref="C114:Z114"/>
    <mergeCell ref="AA114:AE114"/>
    <mergeCell ref="AF114:AJ114"/>
    <mergeCell ref="CM110:DF110"/>
    <mergeCell ref="DG110:DK110"/>
    <mergeCell ref="DL110:DP110"/>
    <mergeCell ref="DQ110:DU110"/>
    <mergeCell ref="DV110:DZ110"/>
    <mergeCell ref="A111:Z111"/>
    <mergeCell ref="AA111:AE111"/>
    <mergeCell ref="AF111:AJ111"/>
    <mergeCell ref="AK111:AO111"/>
    <mergeCell ref="AP111:AT111"/>
    <mergeCell ref="AZ110:BP110"/>
    <mergeCell ref="BQ110:BU110"/>
    <mergeCell ref="BV110:BZ110"/>
    <mergeCell ref="CA110:CE110"/>
    <mergeCell ref="CF110:CJ110"/>
    <mergeCell ref="CK110:CL119"/>
    <mergeCell ref="AZ111:BP111"/>
    <mergeCell ref="BQ111:BU111"/>
    <mergeCell ref="BV111:BZ111"/>
    <mergeCell ref="CA111:CE111"/>
    <mergeCell ref="DG112:DK112"/>
    <mergeCell ref="DL112:DP112"/>
    <mergeCell ref="DQ112:DU112"/>
    <mergeCell ref="DV112:DZ112"/>
    <mergeCell ref="C113:Z113"/>
    <mergeCell ref="AA113:AE113"/>
    <mergeCell ref="AF113:AJ113"/>
    <mergeCell ref="AK113:AO113"/>
    <mergeCell ref="AP113:AT113"/>
    <mergeCell ref="AZ113:BP113"/>
    <mergeCell ref="AZ112:BP112"/>
    <mergeCell ref="BQ112:BU112"/>
    <mergeCell ref="DG109:DK109"/>
    <mergeCell ref="DL109:DP109"/>
    <mergeCell ref="DQ109:DU109"/>
    <mergeCell ref="DV109:DZ109"/>
    <mergeCell ref="A110:Z110"/>
    <mergeCell ref="AA110:AE110"/>
    <mergeCell ref="AF110:AJ110"/>
    <mergeCell ref="AK110:AO110"/>
    <mergeCell ref="AP110:AT110"/>
    <mergeCell ref="AU110:AY119"/>
    <mergeCell ref="AU109:BP109"/>
    <mergeCell ref="BQ109:BU109"/>
    <mergeCell ref="BV109:BZ109"/>
    <mergeCell ref="CA109:CE109"/>
    <mergeCell ref="CF109:CJ109"/>
    <mergeCell ref="CK109:DF109"/>
    <mergeCell ref="DV102:DZ102"/>
    <mergeCell ref="BQ103:DZ103"/>
    <mergeCell ref="BQ104:DZ104"/>
    <mergeCell ref="A108:AT108"/>
    <mergeCell ref="AU108:DZ108"/>
    <mergeCell ref="A109:Z109"/>
    <mergeCell ref="AA109:AE109"/>
    <mergeCell ref="AF109:AJ109"/>
    <mergeCell ref="AK109:AO109"/>
    <mergeCell ref="AP109:AT109"/>
    <mergeCell ref="CF111:CJ111"/>
    <mergeCell ref="CM111:DF111"/>
    <mergeCell ref="DG111:DK111"/>
    <mergeCell ref="DL111:DP111"/>
    <mergeCell ref="DQ111:DU111"/>
    <mergeCell ref="DV111:DZ111"/>
    <mergeCell ref="DV101:DZ101"/>
    <mergeCell ref="BR102:CG102"/>
    <mergeCell ref="CH102:CL102"/>
    <mergeCell ref="CM102:CQ102"/>
    <mergeCell ref="CR102:CV102"/>
    <mergeCell ref="CW102:DA102"/>
    <mergeCell ref="DB102:DF102"/>
    <mergeCell ref="DG102:DK102"/>
    <mergeCell ref="DL102:DP102"/>
    <mergeCell ref="DQ102:DU102"/>
    <mergeCell ref="DV100:DZ100"/>
    <mergeCell ref="BS101:CG101"/>
    <mergeCell ref="CH101:CL101"/>
    <mergeCell ref="CM101:CQ101"/>
    <mergeCell ref="CR101:CV101"/>
    <mergeCell ref="CW101:DA101"/>
    <mergeCell ref="DB101:DF101"/>
    <mergeCell ref="DG101:DK101"/>
    <mergeCell ref="DL101:DP101"/>
    <mergeCell ref="DQ101:DU101"/>
    <mergeCell ref="DV99:DZ99"/>
    <mergeCell ref="BS100:CG100"/>
    <mergeCell ref="CH100:CL100"/>
    <mergeCell ref="CM100:CQ100"/>
    <mergeCell ref="CR100:CV100"/>
    <mergeCell ref="CW100:DA100"/>
    <mergeCell ref="DB100:DF100"/>
    <mergeCell ref="DG100:DK100"/>
    <mergeCell ref="DL100:DP100"/>
    <mergeCell ref="DQ100:DU100"/>
    <mergeCell ref="DV98:DZ98"/>
    <mergeCell ref="BS99:CG99"/>
    <mergeCell ref="CH99:CL99"/>
    <mergeCell ref="CM99:CQ99"/>
    <mergeCell ref="CR99:CV99"/>
    <mergeCell ref="CW99:DA99"/>
    <mergeCell ref="DB99:DF99"/>
    <mergeCell ref="DG99:DK99"/>
    <mergeCell ref="DL99:DP99"/>
    <mergeCell ref="DQ99:DU99"/>
    <mergeCell ref="DV97:DZ97"/>
    <mergeCell ref="BS98:CG98"/>
    <mergeCell ref="CH98:CL98"/>
    <mergeCell ref="CM98:CQ98"/>
    <mergeCell ref="CR98:CV98"/>
    <mergeCell ref="CW98:DA98"/>
    <mergeCell ref="DB98:DF98"/>
    <mergeCell ref="DG98:DK98"/>
    <mergeCell ref="DL98:DP98"/>
    <mergeCell ref="DQ98:DU98"/>
    <mergeCell ref="DV96:DZ96"/>
    <mergeCell ref="BS97:CG97"/>
    <mergeCell ref="CH97:CL97"/>
    <mergeCell ref="CM97:CQ97"/>
    <mergeCell ref="CR97:CV97"/>
    <mergeCell ref="CW97:DA97"/>
    <mergeCell ref="DB97:DF97"/>
    <mergeCell ref="DG97:DK97"/>
    <mergeCell ref="DL97:DP97"/>
    <mergeCell ref="DQ97:DU97"/>
    <mergeCell ref="DV95:DZ95"/>
    <mergeCell ref="BS96:CG96"/>
    <mergeCell ref="CH96:CL96"/>
    <mergeCell ref="CM96:CQ96"/>
    <mergeCell ref="CR96:CV96"/>
    <mergeCell ref="CW96:DA96"/>
    <mergeCell ref="DB96:DF96"/>
    <mergeCell ref="DG96:DK96"/>
    <mergeCell ref="DL96:DP96"/>
    <mergeCell ref="DQ96:DU96"/>
    <mergeCell ref="DV94:DZ94"/>
    <mergeCell ref="BS95:CG95"/>
    <mergeCell ref="CH95:CL95"/>
    <mergeCell ref="CM95:CQ95"/>
    <mergeCell ref="CR95:CV95"/>
    <mergeCell ref="CW95:DA95"/>
    <mergeCell ref="DB95:DF95"/>
    <mergeCell ref="DG95:DK95"/>
    <mergeCell ref="DL95:DP95"/>
    <mergeCell ref="DQ95:DU95"/>
    <mergeCell ref="DV93:DZ93"/>
    <mergeCell ref="BS94:CG94"/>
    <mergeCell ref="CH94:CL94"/>
    <mergeCell ref="CM94:CQ94"/>
    <mergeCell ref="CR94:CV94"/>
    <mergeCell ref="CW94:DA94"/>
    <mergeCell ref="DB94:DF94"/>
    <mergeCell ref="DG94:DK94"/>
    <mergeCell ref="DL94:DP94"/>
    <mergeCell ref="DQ94:DU94"/>
    <mergeCell ref="DV92:DZ92"/>
    <mergeCell ref="BS93:CG93"/>
    <mergeCell ref="CH93:CL93"/>
    <mergeCell ref="CM93:CQ93"/>
    <mergeCell ref="CR93:CV93"/>
    <mergeCell ref="CW93:DA93"/>
    <mergeCell ref="DB93:DF93"/>
    <mergeCell ref="DG93:DK93"/>
    <mergeCell ref="DL93:DP93"/>
    <mergeCell ref="DQ93:DU93"/>
    <mergeCell ref="DV91:DZ91"/>
    <mergeCell ref="BS92:CG92"/>
    <mergeCell ref="CH92:CL92"/>
    <mergeCell ref="CM92:CQ92"/>
    <mergeCell ref="CR92:CV92"/>
    <mergeCell ref="CW92:DA92"/>
    <mergeCell ref="DB92:DF92"/>
    <mergeCell ref="DG92:DK92"/>
    <mergeCell ref="DL92:DP92"/>
    <mergeCell ref="DQ92:DU92"/>
    <mergeCell ref="DV90:DZ90"/>
    <mergeCell ref="BS91:CG91"/>
    <mergeCell ref="CH91:CL91"/>
    <mergeCell ref="CM91:CQ91"/>
    <mergeCell ref="CR91:CV91"/>
    <mergeCell ref="CW91:DA91"/>
    <mergeCell ref="DB91:DF91"/>
    <mergeCell ref="DG91:DK91"/>
    <mergeCell ref="DL91:DP91"/>
    <mergeCell ref="DQ91:DU91"/>
    <mergeCell ref="DV89:DZ89"/>
    <mergeCell ref="BS90:CG90"/>
    <mergeCell ref="CH90:CL90"/>
    <mergeCell ref="CM90:CQ90"/>
    <mergeCell ref="CR90:CV90"/>
    <mergeCell ref="CW90:DA90"/>
    <mergeCell ref="DB90:DF90"/>
    <mergeCell ref="DG90:DK90"/>
    <mergeCell ref="DL90:DP90"/>
    <mergeCell ref="DQ90:DU90"/>
    <mergeCell ref="DV88:DZ88"/>
    <mergeCell ref="BS89:CG89"/>
    <mergeCell ref="CH89:CL89"/>
    <mergeCell ref="CM89:CQ89"/>
    <mergeCell ref="CR89:CV89"/>
    <mergeCell ref="CW89:DA89"/>
    <mergeCell ref="DB89:DF89"/>
    <mergeCell ref="DG89:DK89"/>
    <mergeCell ref="DL89:DP89"/>
    <mergeCell ref="DQ89:DU89"/>
    <mergeCell ref="CR88:CV88"/>
    <mergeCell ref="CW88:DA88"/>
    <mergeCell ref="DB88:DF88"/>
    <mergeCell ref="DG88:DK88"/>
    <mergeCell ref="DL88:DP88"/>
    <mergeCell ref="DQ88:DU88"/>
    <mergeCell ref="AP88:AT88"/>
    <mergeCell ref="AU88:AY88"/>
    <mergeCell ref="AZ88:BD88"/>
    <mergeCell ref="BS88:CG88"/>
    <mergeCell ref="CH88:CL88"/>
    <mergeCell ref="CM88:CQ88"/>
    <mergeCell ref="DG87:DK87"/>
    <mergeCell ref="DL87:DP87"/>
    <mergeCell ref="DQ87:DU87"/>
    <mergeCell ref="DV87:DZ87"/>
    <mergeCell ref="B88:P88"/>
    <mergeCell ref="Q88:U88"/>
    <mergeCell ref="V88:Z88"/>
    <mergeCell ref="AA88:AE88"/>
    <mergeCell ref="AF88:AJ88"/>
    <mergeCell ref="AK88:AO88"/>
    <mergeCell ref="BS87:CG87"/>
    <mergeCell ref="CH87:CL87"/>
    <mergeCell ref="CM87:CQ87"/>
    <mergeCell ref="CR87:CV87"/>
    <mergeCell ref="CW87:DA87"/>
    <mergeCell ref="DB87:DF87"/>
    <mergeCell ref="DV86:DZ86"/>
    <mergeCell ref="B87:P87"/>
    <mergeCell ref="Q87:U87"/>
    <mergeCell ref="V87:Z87"/>
    <mergeCell ref="AA87:AE87"/>
    <mergeCell ref="AF87:AJ87"/>
    <mergeCell ref="AK87:AO87"/>
    <mergeCell ref="AP87:AT87"/>
    <mergeCell ref="AU87:AY87"/>
    <mergeCell ref="AZ87:BD87"/>
    <mergeCell ref="CR86:CV86"/>
    <mergeCell ref="CW86:DA86"/>
    <mergeCell ref="DB86:DF86"/>
    <mergeCell ref="DG86:DK86"/>
    <mergeCell ref="DL86:DP86"/>
    <mergeCell ref="DQ86:DU86"/>
    <mergeCell ref="AP86:AT86"/>
    <mergeCell ref="AU86:AY86"/>
    <mergeCell ref="AZ86:BD86"/>
    <mergeCell ref="BS86:CG86"/>
    <mergeCell ref="CH86:CL86"/>
    <mergeCell ref="CM86:CQ86"/>
    <mergeCell ref="DG85:DK85"/>
    <mergeCell ref="DL85:DP85"/>
    <mergeCell ref="DQ85:DU85"/>
    <mergeCell ref="DV85:DZ85"/>
    <mergeCell ref="B86:P86"/>
    <mergeCell ref="Q86:U86"/>
    <mergeCell ref="V86:Z86"/>
    <mergeCell ref="AA86:AE86"/>
    <mergeCell ref="AF86:AJ86"/>
    <mergeCell ref="AK86:AO86"/>
    <mergeCell ref="BS85:CG85"/>
    <mergeCell ref="CH85:CL85"/>
    <mergeCell ref="CM85:CQ85"/>
    <mergeCell ref="CR85:CV85"/>
    <mergeCell ref="CW85:DA85"/>
    <mergeCell ref="DB85:DF85"/>
    <mergeCell ref="DV84:DZ84"/>
    <mergeCell ref="B85:P85"/>
    <mergeCell ref="Q85:U85"/>
    <mergeCell ref="V85:Z85"/>
    <mergeCell ref="AA85:AE85"/>
    <mergeCell ref="AF85:AJ85"/>
    <mergeCell ref="AK85:AO85"/>
    <mergeCell ref="AP85:AT85"/>
    <mergeCell ref="AU85:AY85"/>
    <mergeCell ref="AZ85:BD85"/>
    <mergeCell ref="CR84:CV84"/>
    <mergeCell ref="CW84:DA84"/>
    <mergeCell ref="DB84:DF84"/>
    <mergeCell ref="DG84:DK84"/>
    <mergeCell ref="DL84:DP84"/>
    <mergeCell ref="DQ84:DU84"/>
    <mergeCell ref="AP84:AT84"/>
    <mergeCell ref="AU84:AY84"/>
    <mergeCell ref="AZ84:BD84"/>
    <mergeCell ref="BS84:CG84"/>
    <mergeCell ref="CH84:CL84"/>
    <mergeCell ref="CM84:CQ84"/>
    <mergeCell ref="DG83:DK83"/>
    <mergeCell ref="DL83:DP83"/>
    <mergeCell ref="DQ83:DU83"/>
    <mergeCell ref="DV83:DZ83"/>
    <mergeCell ref="B84:P84"/>
    <mergeCell ref="Q84:U84"/>
    <mergeCell ref="V84:Z84"/>
    <mergeCell ref="AA84:AE84"/>
    <mergeCell ref="AF84:AJ84"/>
    <mergeCell ref="AK84:AO84"/>
    <mergeCell ref="BS83:CG83"/>
    <mergeCell ref="CH83:CL83"/>
    <mergeCell ref="CM83:CQ83"/>
    <mergeCell ref="CR83:CV83"/>
    <mergeCell ref="CW83:DA83"/>
    <mergeCell ref="DB83:DF83"/>
    <mergeCell ref="DV82:DZ82"/>
    <mergeCell ref="B83:P83"/>
    <mergeCell ref="Q83:U83"/>
    <mergeCell ref="V83:Z83"/>
    <mergeCell ref="AA83:AE83"/>
    <mergeCell ref="AF83:AJ83"/>
    <mergeCell ref="AK83:AO83"/>
    <mergeCell ref="AP83:AT83"/>
    <mergeCell ref="AU83:AY83"/>
    <mergeCell ref="AZ83:BD83"/>
    <mergeCell ref="CR82:CV82"/>
    <mergeCell ref="CW82:DA82"/>
    <mergeCell ref="DB82:DF82"/>
    <mergeCell ref="DG82:DK82"/>
    <mergeCell ref="DL82:DP82"/>
    <mergeCell ref="DQ82:DU82"/>
    <mergeCell ref="AP82:AT82"/>
    <mergeCell ref="AU82:AY82"/>
    <mergeCell ref="AZ82:BD82"/>
    <mergeCell ref="BS82:CG82"/>
    <mergeCell ref="CH82:CL82"/>
    <mergeCell ref="CM82:CQ82"/>
    <mergeCell ref="DG81:DK81"/>
    <mergeCell ref="DL81:DP81"/>
    <mergeCell ref="DQ81:DU81"/>
    <mergeCell ref="DV81:DZ81"/>
    <mergeCell ref="B82:P82"/>
    <mergeCell ref="Q82:U82"/>
    <mergeCell ref="V82:Z82"/>
    <mergeCell ref="AA82:AE82"/>
    <mergeCell ref="AF82:AJ82"/>
    <mergeCell ref="AK82:AO82"/>
    <mergeCell ref="BS81:CG81"/>
    <mergeCell ref="CH81:CL81"/>
    <mergeCell ref="CM81:CQ81"/>
    <mergeCell ref="CR81:CV81"/>
    <mergeCell ref="CW81:DA81"/>
    <mergeCell ref="DB81:DF81"/>
    <mergeCell ref="DV80:DZ80"/>
    <mergeCell ref="B81:P81"/>
    <mergeCell ref="Q81:U81"/>
    <mergeCell ref="V81:Z81"/>
    <mergeCell ref="AA81:AE81"/>
    <mergeCell ref="AF81:AJ81"/>
    <mergeCell ref="AK81:AO81"/>
    <mergeCell ref="AP81:AT81"/>
    <mergeCell ref="AU81:AY81"/>
    <mergeCell ref="AZ81:BD81"/>
    <mergeCell ref="CR80:CV80"/>
    <mergeCell ref="CW80:DA80"/>
    <mergeCell ref="DB80:DF80"/>
    <mergeCell ref="DG80:DK80"/>
    <mergeCell ref="DL80:DP80"/>
    <mergeCell ref="DQ80:DU80"/>
    <mergeCell ref="AP80:AT80"/>
    <mergeCell ref="AU80:AY80"/>
    <mergeCell ref="AZ80:BD80"/>
    <mergeCell ref="BS80:CG80"/>
    <mergeCell ref="CH80:CL80"/>
    <mergeCell ref="CM80:CQ80"/>
    <mergeCell ref="DG79:DK79"/>
    <mergeCell ref="DL79:DP79"/>
    <mergeCell ref="DQ79:DU79"/>
    <mergeCell ref="DV79:DZ79"/>
    <mergeCell ref="B80:P80"/>
    <mergeCell ref="Q80:U80"/>
    <mergeCell ref="V80:Z80"/>
    <mergeCell ref="AA80:AE80"/>
    <mergeCell ref="AF80:AJ80"/>
    <mergeCell ref="AK80:AO80"/>
    <mergeCell ref="BS79:CG79"/>
    <mergeCell ref="CH79:CL79"/>
    <mergeCell ref="CM79:CQ79"/>
    <mergeCell ref="CR79:CV79"/>
    <mergeCell ref="CW79:DA79"/>
    <mergeCell ref="DB79:DF79"/>
    <mergeCell ref="DV78:DZ78"/>
    <mergeCell ref="B79:P79"/>
    <mergeCell ref="Q79:U79"/>
    <mergeCell ref="V79:Z79"/>
    <mergeCell ref="AA79:AE79"/>
    <mergeCell ref="AF79:AJ79"/>
    <mergeCell ref="AK79:AO79"/>
    <mergeCell ref="AP79:AT79"/>
    <mergeCell ref="AU79:AY79"/>
    <mergeCell ref="AZ79:BD79"/>
    <mergeCell ref="CR78:CV78"/>
    <mergeCell ref="CW78:DA78"/>
    <mergeCell ref="DB78:DF78"/>
    <mergeCell ref="DG78:DK78"/>
    <mergeCell ref="DL78:DP78"/>
    <mergeCell ref="DQ78:DU78"/>
    <mergeCell ref="AP78:AT78"/>
    <mergeCell ref="AU78:AY78"/>
    <mergeCell ref="AZ78:BD78"/>
    <mergeCell ref="BS78:CG78"/>
    <mergeCell ref="CH78:CL78"/>
    <mergeCell ref="CM78:CQ78"/>
    <mergeCell ref="DG77:DK77"/>
    <mergeCell ref="DL77:DP77"/>
    <mergeCell ref="DQ77:DU77"/>
    <mergeCell ref="DV77:DZ77"/>
    <mergeCell ref="B78:P78"/>
    <mergeCell ref="Q78:U78"/>
    <mergeCell ref="V78:Z78"/>
    <mergeCell ref="AA78:AE78"/>
    <mergeCell ref="AF78:AJ78"/>
    <mergeCell ref="AK78:AO78"/>
    <mergeCell ref="BS77:CG77"/>
    <mergeCell ref="CH77:CL77"/>
    <mergeCell ref="CM77:CQ77"/>
    <mergeCell ref="CR77:CV77"/>
    <mergeCell ref="CW77:DA77"/>
    <mergeCell ref="DB77:DF77"/>
    <mergeCell ref="DV76:DZ76"/>
    <mergeCell ref="B77:P77"/>
    <mergeCell ref="Q77:U77"/>
    <mergeCell ref="V77:Z77"/>
    <mergeCell ref="AA77:AE77"/>
    <mergeCell ref="AF77:AJ77"/>
    <mergeCell ref="AK77:AO77"/>
    <mergeCell ref="AP77:AT77"/>
    <mergeCell ref="AU77:AY77"/>
    <mergeCell ref="AZ77:BD77"/>
    <mergeCell ref="CR76:CV76"/>
    <mergeCell ref="CW76:DA76"/>
    <mergeCell ref="DB76:DF76"/>
    <mergeCell ref="DG76:DK76"/>
    <mergeCell ref="DL76:DP76"/>
    <mergeCell ref="DQ76:DU76"/>
    <mergeCell ref="AP76:AT76"/>
    <mergeCell ref="AU76:AY76"/>
    <mergeCell ref="AZ76:BD76"/>
    <mergeCell ref="BS76:CG76"/>
    <mergeCell ref="CH76:CL76"/>
    <mergeCell ref="CM76:CQ76"/>
    <mergeCell ref="DG75:DK75"/>
    <mergeCell ref="DL75:DP75"/>
    <mergeCell ref="DQ75:DU75"/>
    <mergeCell ref="DV75:DZ75"/>
    <mergeCell ref="B76:P76"/>
    <mergeCell ref="Q76:U76"/>
    <mergeCell ref="V76:Z76"/>
    <mergeCell ref="AA76:AE76"/>
    <mergeCell ref="AF76:AJ76"/>
    <mergeCell ref="AK76:AO76"/>
    <mergeCell ref="BS75:CG75"/>
    <mergeCell ref="CH75:CL75"/>
    <mergeCell ref="CM75:CQ75"/>
    <mergeCell ref="CR75:CV75"/>
    <mergeCell ref="CW75:DA75"/>
    <mergeCell ref="DB75:DF75"/>
    <mergeCell ref="DV74:DZ74"/>
    <mergeCell ref="B75:P75"/>
    <mergeCell ref="Q75:U75"/>
    <mergeCell ref="V75:Z75"/>
    <mergeCell ref="AA75:AE75"/>
    <mergeCell ref="AF75:AJ75"/>
    <mergeCell ref="AK75:AO75"/>
    <mergeCell ref="AP75:AT75"/>
    <mergeCell ref="AU75:AY75"/>
    <mergeCell ref="AZ75:BD75"/>
    <mergeCell ref="CR74:CV74"/>
    <mergeCell ref="CW74:DA74"/>
    <mergeCell ref="DB74:DF74"/>
    <mergeCell ref="DG74:DK74"/>
    <mergeCell ref="DL74:DP74"/>
    <mergeCell ref="DQ74:DU74"/>
    <mergeCell ref="AP74:AT74"/>
    <mergeCell ref="AU74:AY74"/>
    <mergeCell ref="AZ74:BD74"/>
    <mergeCell ref="BS74:CG74"/>
    <mergeCell ref="CH74:CL74"/>
    <mergeCell ref="CM74:CQ74"/>
    <mergeCell ref="DG73:DK73"/>
    <mergeCell ref="DL73:DP73"/>
    <mergeCell ref="DQ73:DU73"/>
    <mergeCell ref="DV73:DZ73"/>
    <mergeCell ref="B74:P74"/>
    <mergeCell ref="Q74:U74"/>
    <mergeCell ref="V74:Z74"/>
    <mergeCell ref="AA74:AE74"/>
    <mergeCell ref="AF74:AJ74"/>
    <mergeCell ref="AK74:AO74"/>
    <mergeCell ref="BS73:CG73"/>
    <mergeCell ref="CH73:CL73"/>
    <mergeCell ref="CM73:CQ73"/>
    <mergeCell ref="CR73:CV73"/>
    <mergeCell ref="CW73:DA73"/>
    <mergeCell ref="DB73:DF73"/>
    <mergeCell ref="DV72:DZ72"/>
    <mergeCell ref="B73:P73"/>
    <mergeCell ref="Q73:U73"/>
    <mergeCell ref="V73:Z73"/>
    <mergeCell ref="AA73:AE73"/>
    <mergeCell ref="AF73:AJ73"/>
    <mergeCell ref="AK73:AO73"/>
    <mergeCell ref="AP73:AT73"/>
    <mergeCell ref="AU73:AY73"/>
    <mergeCell ref="AZ73:BD73"/>
    <mergeCell ref="CR72:CV72"/>
    <mergeCell ref="CW72:DA72"/>
    <mergeCell ref="DB72:DF72"/>
    <mergeCell ref="DG72:DK72"/>
    <mergeCell ref="DL72:DP72"/>
    <mergeCell ref="DQ72:DU72"/>
    <mergeCell ref="AP72:AT72"/>
    <mergeCell ref="AU72:AY72"/>
    <mergeCell ref="AZ72:BD72"/>
    <mergeCell ref="BS72:CG72"/>
    <mergeCell ref="CH72:CL72"/>
    <mergeCell ref="CM72:CQ72"/>
    <mergeCell ref="DG71:DK71"/>
    <mergeCell ref="DL71:DP71"/>
    <mergeCell ref="DQ71:DU71"/>
    <mergeCell ref="DV71:DZ71"/>
    <mergeCell ref="B72:P72"/>
    <mergeCell ref="Q72:U72"/>
    <mergeCell ref="V72:Z72"/>
    <mergeCell ref="AA72:AE72"/>
    <mergeCell ref="AF72:AJ72"/>
    <mergeCell ref="AK72:AO72"/>
    <mergeCell ref="BS71:CG71"/>
    <mergeCell ref="CH71:CL71"/>
    <mergeCell ref="CM71:CQ71"/>
    <mergeCell ref="CR71:CV71"/>
    <mergeCell ref="CW71:DA71"/>
    <mergeCell ref="DB71:DF71"/>
    <mergeCell ref="CW68:DA68"/>
    <mergeCell ref="DB68:DF68"/>
    <mergeCell ref="DG68:DK68"/>
    <mergeCell ref="DL68:DP68"/>
    <mergeCell ref="DQ68:DU68"/>
    <mergeCell ref="DV70:DZ70"/>
    <mergeCell ref="B71:P71"/>
    <mergeCell ref="Q71:U71"/>
    <mergeCell ref="V71:Z71"/>
    <mergeCell ref="AA71:AE71"/>
    <mergeCell ref="AF71:AJ71"/>
    <mergeCell ref="AK71:AO71"/>
    <mergeCell ref="AP71:AT71"/>
    <mergeCell ref="AU71:AY71"/>
    <mergeCell ref="AZ71:BD71"/>
    <mergeCell ref="CR70:CV70"/>
    <mergeCell ref="CW70:DA70"/>
    <mergeCell ref="DB70:DF70"/>
    <mergeCell ref="DG70:DK70"/>
    <mergeCell ref="DL70:DP70"/>
    <mergeCell ref="DQ70:DU70"/>
    <mergeCell ref="AP70:AT70"/>
    <mergeCell ref="AU70:AY70"/>
    <mergeCell ref="AZ70:BD70"/>
    <mergeCell ref="BS70:CG70"/>
    <mergeCell ref="CH70:CL70"/>
    <mergeCell ref="CM70:CQ70"/>
    <mergeCell ref="CW67:DA67"/>
    <mergeCell ref="DB67:DF67"/>
    <mergeCell ref="DG67:DK67"/>
    <mergeCell ref="DL67:DP67"/>
    <mergeCell ref="DQ67:DU67"/>
    <mergeCell ref="DG69:DK69"/>
    <mergeCell ref="DL69:DP69"/>
    <mergeCell ref="DQ69:DU69"/>
    <mergeCell ref="DV69:DZ69"/>
    <mergeCell ref="B70:P70"/>
    <mergeCell ref="Q70:U70"/>
    <mergeCell ref="V70:Z70"/>
    <mergeCell ref="AA70:AE70"/>
    <mergeCell ref="AF70:AJ70"/>
    <mergeCell ref="AK70:AO70"/>
    <mergeCell ref="BS69:CG69"/>
    <mergeCell ref="CH69:CL69"/>
    <mergeCell ref="CM69:CQ69"/>
    <mergeCell ref="CR69:CV69"/>
    <mergeCell ref="CW69:DA69"/>
    <mergeCell ref="DB69:DF69"/>
    <mergeCell ref="DV68:DZ68"/>
    <mergeCell ref="B69:P69"/>
    <mergeCell ref="Q69:U69"/>
    <mergeCell ref="V69:Z69"/>
    <mergeCell ref="AA69:AE69"/>
    <mergeCell ref="AF69:AJ69"/>
    <mergeCell ref="AK69:AO69"/>
    <mergeCell ref="AP69:AT69"/>
    <mergeCell ref="AU69:AY69"/>
    <mergeCell ref="AZ69:BD69"/>
    <mergeCell ref="CR68:CV68"/>
    <mergeCell ref="CR66:CV66"/>
    <mergeCell ref="BS67:CG67"/>
    <mergeCell ref="CH67:CL67"/>
    <mergeCell ref="CM67:CQ67"/>
    <mergeCell ref="CR67:CV67"/>
    <mergeCell ref="AP68:AT68"/>
    <mergeCell ref="AU68:AY68"/>
    <mergeCell ref="AZ68:BD68"/>
    <mergeCell ref="BS68:CG68"/>
    <mergeCell ref="CH68:CL68"/>
    <mergeCell ref="CM68:CQ68"/>
    <mergeCell ref="B68:P68"/>
    <mergeCell ref="Q68:U68"/>
    <mergeCell ref="V68:Z68"/>
    <mergeCell ref="AA68:AE68"/>
    <mergeCell ref="AF68:AJ68"/>
    <mergeCell ref="AK68:AO68"/>
    <mergeCell ref="DL65:DP65"/>
    <mergeCell ref="DQ65:DU65"/>
    <mergeCell ref="DV65:DZ65"/>
    <mergeCell ref="A66:P67"/>
    <mergeCell ref="Q66:U67"/>
    <mergeCell ref="V66:Z67"/>
    <mergeCell ref="AA66:AE67"/>
    <mergeCell ref="AF66:AJ67"/>
    <mergeCell ref="AK66:AO67"/>
    <mergeCell ref="AP66:AT67"/>
    <mergeCell ref="DL64:DP64"/>
    <mergeCell ref="DQ64:DU64"/>
    <mergeCell ref="DV64:DZ64"/>
    <mergeCell ref="BS65:CG65"/>
    <mergeCell ref="CH65:CL65"/>
    <mergeCell ref="CM65:CQ65"/>
    <mergeCell ref="CR65:CV65"/>
    <mergeCell ref="CW65:DA65"/>
    <mergeCell ref="DB65:DF65"/>
    <mergeCell ref="DG65:DK65"/>
    <mergeCell ref="DV67:DZ67"/>
    <mergeCell ref="CW66:DA66"/>
    <mergeCell ref="DB66:DF66"/>
    <mergeCell ref="DG66:DK66"/>
    <mergeCell ref="DL66:DP66"/>
    <mergeCell ref="DQ66:DU66"/>
    <mergeCell ref="DV66:DZ66"/>
    <mergeCell ref="AU66:AY67"/>
    <mergeCell ref="AZ66:BD67"/>
    <mergeCell ref="BS66:CG66"/>
    <mergeCell ref="CH66:CL66"/>
    <mergeCell ref="CM66:CQ66"/>
    <mergeCell ref="BS64:CG64"/>
    <mergeCell ref="CH64:CL64"/>
    <mergeCell ref="CM64:CQ64"/>
    <mergeCell ref="CR64:CV64"/>
    <mergeCell ref="CW64:DA64"/>
    <mergeCell ref="DB64:DF64"/>
    <mergeCell ref="DG64:DK64"/>
    <mergeCell ref="CH63:CL63"/>
    <mergeCell ref="CM63:CQ63"/>
    <mergeCell ref="CR63:CV63"/>
    <mergeCell ref="CW63:DA63"/>
    <mergeCell ref="DB63:DF63"/>
    <mergeCell ref="DG63:DK63"/>
    <mergeCell ref="AP63:AT63"/>
    <mergeCell ref="AU63:AY63"/>
    <mergeCell ref="AZ63:BD63"/>
    <mergeCell ref="BE63:BI63"/>
    <mergeCell ref="BJ63:BN63"/>
    <mergeCell ref="BS63:CG63"/>
    <mergeCell ref="DG62:DK62"/>
    <mergeCell ref="DL62:DP62"/>
    <mergeCell ref="DQ62:DU62"/>
    <mergeCell ref="DV62:DZ62"/>
    <mergeCell ref="B63:P63"/>
    <mergeCell ref="Q63:U63"/>
    <mergeCell ref="V63:Z63"/>
    <mergeCell ref="AA63:AE63"/>
    <mergeCell ref="AF63:AJ63"/>
    <mergeCell ref="AK63:AO63"/>
    <mergeCell ref="BS62:CG62"/>
    <mergeCell ref="CH62:CL62"/>
    <mergeCell ref="CM62:CQ62"/>
    <mergeCell ref="CR62:CV62"/>
    <mergeCell ref="CW62:DA62"/>
    <mergeCell ref="DB62:DF62"/>
    <mergeCell ref="AK62:AO62"/>
    <mergeCell ref="AP62:AT62"/>
    <mergeCell ref="AU62:AY62"/>
    <mergeCell ref="AZ62:BD62"/>
    <mergeCell ref="BE62:BI62"/>
    <mergeCell ref="BJ62:BN62"/>
    <mergeCell ref="DL63:DP63"/>
    <mergeCell ref="DQ63:DU63"/>
    <mergeCell ref="DV63:DZ63"/>
    <mergeCell ref="DB61:DF61"/>
    <mergeCell ref="DG61:DK61"/>
    <mergeCell ref="DL61:DP61"/>
    <mergeCell ref="DQ61:DU61"/>
    <mergeCell ref="DV61:DZ61"/>
    <mergeCell ref="B62:P62"/>
    <mergeCell ref="Q62:U62"/>
    <mergeCell ref="V62:Z62"/>
    <mergeCell ref="AA62:AE62"/>
    <mergeCell ref="AF62:AJ62"/>
    <mergeCell ref="BE61:BI61"/>
    <mergeCell ref="BS61:CG61"/>
    <mergeCell ref="CH61:CL61"/>
    <mergeCell ref="CM61:CQ61"/>
    <mergeCell ref="CR61:CV61"/>
    <mergeCell ref="CW61:DA61"/>
    <mergeCell ref="DV60:DZ60"/>
    <mergeCell ref="B61:P61"/>
    <mergeCell ref="Q61:U61"/>
    <mergeCell ref="V61:Z61"/>
    <mergeCell ref="AA61:AE61"/>
    <mergeCell ref="AF61:AJ61"/>
    <mergeCell ref="AK61:AO61"/>
    <mergeCell ref="AP61:AT61"/>
    <mergeCell ref="AU61:AY61"/>
    <mergeCell ref="AZ61:BD61"/>
    <mergeCell ref="CR60:CV60"/>
    <mergeCell ref="CW60:DA60"/>
    <mergeCell ref="DB60:DF60"/>
    <mergeCell ref="DG60:DK60"/>
    <mergeCell ref="DL60:DP60"/>
    <mergeCell ref="DQ60:DU60"/>
    <mergeCell ref="AU60:AY60"/>
    <mergeCell ref="AZ60:BD60"/>
    <mergeCell ref="BE60:BI60"/>
    <mergeCell ref="BS60:CG60"/>
    <mergeCell ref="CH60:CL60"/>
    <mergeCell ref="CM60:CQ60"/>
    <mergeCell ref="DL59:DP59"/>
    <mergeCell ref="DQ59:DU59"/>
    <mergeCell ref="DV59:DZ59"/>
    <mergeCell ref="B60:P60"/>
    <mergeCell ref="Q60:U60"/>
    <mergeCell ref="V60:Z60"/>
    <mergeCell ref="AA60:AE60"/>
    <mergeCell ref="AF60:AJ60"/>
    <mergeCell ref="AK60:AO60"/>
    <mergeCell ref="AP60:AT60"/>
    <mergeCell ref="CH59:CL59"/>
    <mergeCell ref="CM59:CQ59"/>
    <mergeCell ref="CR59:CV59"/>
    <mergeCell ref="CW59:DA59"/>
    <mergeCell ref="DB59:DF59"/>
    <mergeCell ref="DG59:DK59"/>
    <mergeCell ref="AK59:AO59"/>
    <mergeCell ref="AP59:AT59"/>
    <mergeCell ref="AU59:AY59"/>
    <mergeCell ref="AZ59:BD59"/>
    <mergeCell ref="BE59:BI59"/>
    <mergeCell ref="BS59:CG59"/>
    <mergeCell ref="DB58:DF58"/>
    <mergeCell ref="DG58:DK58"/>
    <mergeCell ref="DL58:DP58"/>
    <mergeCell ref="DQ58:DU58"/>
    <mergeCell ref="DV58:DZ58"/>
    <mergeCell ref="B59:P59"/>
    <mergeCell ref="Q59:U59"/>
    <mergeCell ref="V59:Z59"/>
    <mergeCell ref="AA59:AE59"/>
    <mergeCell ref="AF59:AJ59"/>
    <mergeCell ref="BE58:BI58"/>
    <mergeCell ref="BS58:CG58"/>
    <mergeCell ref="CH58:CL58"/>
    <mergeCell ref="CM58:CQ58"/>
    <mergeCell ref="CR58:CV58"/>
    <mergeCell ref="CW58:DA58"/>
    <mergeCell ref="DV57:DZ57"/>
    <mergeCell ref="B58:P58"/>
    <mergeCell ref="Q58:U58"/>
    <mergeCell ref="V58:Z58"/>
    <mergeCell ref="AA58:AE58"/>
    <mergeCell ref="AF58:AJ58"/>
    <mergeCell ref="AK58:AO58"/>
    <mergeCell ref="AP58:AT58"/>
    <mergeCell ref="AU58:AY58"/>
    <mergeCell ref="AZ58:BD58"/>
    <mergeCell ref="CR57:CV57"/>
    <mergeCell ref="CW57:DA57"/>
    <mergeCell ref="DB57:DF57"/>
    <mergeCell ref="DG57:DK57"/>
    <mergeCell ref="DL57:DP57"/>
    <mergeCell ref="DQ57:DU57"/>
    <mergeCell ref="AU57:AY57"/>
    <mergeCell ref="AZ57:BD57"/>
    <mergeCell ref="BE57:BI57"/>
    <mergeCell ref="BS57:CG57"/>
    <mergeCell ref="CH57:CL57"/>
    <mergeCell ref="CM57:CQ57"/>
    <mergeCell ref="DL56:DP56"/>
    <mergeCell ref="DQ56:DU56"/>
    <mergeCell ref="DV56:DZ56"/>
    <mergeCell ref="B57:P57"/>
    <mergeCell ref="Q57:U57"/>
    <mergeCell ref="V57:Z57"/>
    <mergeCell ref="AA57:AE57"/>
    <mergeCell ref="AF57:AJ57"/>
    <mergeCell ref="AK57:AO57"/>
    <mergeCell ref="AP57:AT57"/>
    <mergeCell ref="CH56:CL56"/>
    <mergeCell ref="CM56:CQ56"/>
    <mergeCell ref="CR56:CV56"/>
    <mergeCell ref="CW56:DA56"/>
    <mergeCell ref="DB56:DF56"/>
    <mergeCell ref="DG56:DK56"/>
    <mergeCell ref="AK56:AO56"/>
    <mergeCell ref="AP56:AT56"/>
    <mergeCell ref="AU56:AY56"/>
    <mergeCell ref="AZ56:BD56"/>
    <mergeCell ref="BE56:BI56"/>
    <mergeCell ref="BS56:CG56"/>
    <mergeCell ref="DB55:DF55"/>
    <mergeCell ref="DG55:DK55"/>
    <mergeCell ref="DL55:DP55"/>
    <mergeCell ref="DQ55:DU55"/>
    <mergeCell ref="DV55:DZ55"/>
    <mergeCell ref="B56:P56"/>
    <mergeCell ref="Q56:U56"/>
    <mergeCell ref="V56:Z56"/>
    <mergeCell ref="AA56:AE56"/>
    <mergeCell ref="AF56:AJ56"/>
    <mergeCell ref="BE55:BI55"/>
    <mergeCell ref="BS55:CG55"/>
    <mergeCell ref="CH55:CL55"/>
    <mergeCell ref="CM55:CQ55"/>
    <mergeCell ref="CR55:CV55"/>
    <mergeCell ref="CW55:DA55"/>
    <mergeCell ref="DV54:DZ54"/>
    <mergeCell ref="B55:P55"/>
    <mergeCell ref="Q55:U55"/>
    <mergeCell ref="V55:Z55"/>
    <mergeCell ref="AA55:AE55"/>
    <mergeCell ref="AF55:AJ55"/>
    <mergeCell ref="AK55:AO55"/>
    <mergeCell ref="AP55:AT55"/>
    <mergeCell ref="AU55:AY55"/>
    <mergeCell ref="AZ55:BD55"/>
    <mergeCell ref="CR54:CV54"/>
    <mergeCell ref="CW54:DA54"/>
    <mergeCell ref="DB54:DF54"/>
    <mergeCell ref="DG54:DK54"/>
    <mergeCell ref="DL54:DP54"/>
    <mergeCell ref="DQ54:DU54"/>
    <mergeCell ref="AU54:AY54"/>
    <mergeCell ref="AZ54:BD54"/>
    <mergeCell ref="BE54:BI54"/>
    <mergeCell ref="BS54:CG54"/>
    <mergeCell ref="CH54:CL54"/>
    <mergeCell ref="CM54:CQ54"/>
    <mergeCell ref="DL53:DP53"/>
    <mergeCell ref="DQ53:DU53"/>
    <mergeCell ref="DV53:DZ53"/>
    <mergeCell ref="B54:P54"/>
    <mergeCell ref="Q54:U54"/>
    <mergeCell ref="V54:Z54"/>
    <mergeCell ref="AA54:AE54"/>
    <mergeCell ref="AF54:AJ54"/>
    <mergeCell ref="AK54:AO54"/>
    <mergeCell ref="AP54:AT54"/>
    <mergeCell ref="CH53:CL53"/>
    <mergeCell ref="CM53:CQ53"/>
    <mergeCell ref="CR53:CV53"/>
    <mergeCell ref="CW53:DA53"/>
    <mergeCell ref="DB53:DF53"/>
    <mergeCell ref="DG53:DK53"/>
    <mergeCell ref="AK53:AO53"/>
    <mergeCell ref="AP53:AT53"/>
    <mergeCell ref="AU53:AY53"/>
    <mergeCell ref="AZ53:BD53"/>
    <mergeCell ref="BE53:BI53"/>
    <mergeCell ref="BS53:CG53"/>
    <mergeCell ref="DB52:DF52"/>
    <mergeCell ref="DG52:DK52"/>
    <mergeCell ref="DL52:DP52"/>
    <mergeCell ref="DQ52:DU52"/>
    <mergeCell ref="DV52:DZ52"/>
    <mergeCell ref="B53:P53"/>
    <mergeCell ref="Q53:U53"/>
    <mergeCell ref="V53:Z53"/>
    <mergeCell ref="AA53:AE53"/>
    <mergeCell ref="AF53:AJ53"/>
    <mergeCell ref="BE52:BI52"/>
    <mergeCell ref="BS52:CG52"/>
    <mergeCell ref="CH52:CL52"/>
    <mergeCell ref="CM52:CQ52"/>
    <mergeCell ref="CR52:CV52"/>
    <mergeCell ref="CW52:DA52"/>
    <mergeCell ref="DV51:DZ51"/>
    <mergeCell ref="B52:P52"/>
    <mergeCell ref="Q52:U52"/>
    <mergeCell ref="V52:Z52"/>
    <mergeCell ref="AA52:AE52"/>
    <mergeCell ref="AF52:AJ52"/>
    <mergeCell ref="AK52:AO52"/>
    <mergeCell ref="AP52:AT52"/>
    <mergeCell ref="AU52:AY52"/>
    <mergeCell ref="AZ52:BD52"/>
    <mergeCell ref="CR51:CV51"/>
    <mergeCell ref="CW51:DA51"/>
    <mergeCell ref="DB51:DF51"/>
    <mergeCell ref="DG51:DK51"/>
    <mergeCell ref="DL51:DP51"/>
    <mergeCell ref="DQ51:DU51"/>
    <mergeCell ref="AU51:AY51"/>
    <mergeCell ref="AZ51:BD51"/>
    <mergeCell ref="BE51:BI51"/>
    <mergeCell ref="BS51:CG51"/>
    <mergeCell ref="CH51:CL51"/>
    <mergeCell ref="CM51:CQ51"/>
    <mergeCell ref="DL50:DP50"/>
    <mergeCell ref="DQ50:DU50"/>
    <mergeCell ref="DV50:DZ50"/>
    <mergeCell ref="B51:P51"/>
    <mergeCell ref="Q51:U51"/>
    <mergeCell ref="V51:Z51"/>
    <mergeCell ref="AA51:AE51"/>
    <mergeCell ref="AF51:AJ51"/>
    <mergeCell ref="AK51:AO51"/>
    <mergeCell ref="AP51:AT51"/>
    <mergeCell ref="CH50:CL50"/>
    <mergeCell ref="CM50:CQ50"/>
    <mergeCell ref="CR50:CV50"/>
    <mergeCell ref="CW50:DA50"/>
    <mergeCell ref="DB50:DF50"/>
    <mergeCell ref="DG50:DK50"/>
    <mergeCell ref="AK50:AO50"/>
    <mergeCell ref="AP50:AT50"/>
    <mergeCell ref="AU50:AY50"/>
    <mergeCell ref="AZ50:BD50"/>
    <mergeCell ref="BE50:BI50"/>
    <mergeCell ref="BS50:CG50"/>
    <mergeCell ref="DB49:DF49"/>
    <mergeCell ref="DG49:DK49"/>
    <mergeCell ref="DL49:DP49"/>
    <mergeCell ref="DQ49:DU49"/>
    <mergeCell ref="DV49:DZ49"/>
    <mergeCell ref="B50:P50"/>
    <mergeCell ref="Q50:U50"/>
    <mergeCell ref="V50:Z50"/>
    <mergeCell ref="AA50:AE50"/>
    <mergeCell ref="AF50:AJ50"/>
    <mergeCell ref="BE49:BI49"/>
    <mergeCell ref="BS49:CG49"/>
    <mergeCell ref="CH49:CL49"/>
    <mergeCell ref="CM49:CQ49"/>
    <mergeCell ref="CR49:CV49"/>
    <mergeCell ref="CW49:DA49"/>
    <mergeCell ref="DV48:DZ48"/>
    <mergeCell ref="B49:P49"/>
    <mergeCell ref="Q49:U49"/>
    <mergeCell ref="V49:Z49"/>
    <mergeCell ref="AA49:AE49"/>
    <mergeCell ref="AF49:AJ49"/>
    <mergeCell ref="AK49:AO49"/>
    <mergeCell ref="AP49:AT49"/>
    <mergeCell ref="AU49:AY49"/>
    <mergeCell ref="AZ49:BD49"/>
    <mergeCell ref="CR48:CV48"/>
    <mergeCell ref="CW48:DA48"/>
    <mergeCell ref="DB48:DF48"/>
    <mergeCell ref="DG48:DK48"/>
    <mergeCell ref="DL48:DP48"/>
    <mergeCell ref="DQ48:DU48"/>
    <mergeCell ref="AU48:AY48"/>
    <mergeCell ref="AZ48:BD48"/>
    <mergeCell ref="BE48:BI48"/>
    <mergeCell ref="BS48:CG48"/>
    <mergeCell ref="CH48:CL48"/>
    <mergeCell ref="CM48:CQ48"/>
    <mergeCell ref="DL47:DP47"/>
    <mergeCell ref="DQ47:DU47"/>
    <mergeCell ref="DV47:DZ47"/>
    <mergeCell ref="B48:P48"/>
    <mergeCell ref="Q48:U48"/>
    <mergeCell ref="V48:Z48"/>
    <mergeCell ref="AA48:AE48"/>
    <mergeCell ref="AF48:AJ48"/>
    <mergeCell ref="AK48:AO48"/>
    <mergeCell ref="AP48:AT48"/>
    <mergeCell ref="CH47:CL47"/>
    <mergeCell ref="CM47:CQ47"/>
    <mergeCell ref="CR47:CV47"/>
    <mergeCell ref="CW47:DA47"/>
    <mergeCell ref="DB47:DF47"/>
    <mergeCell ref="DG47:DK47"/>
    <mergeCell ref="AK47:AO47"/>
    <mergeCell ref="AP47:AT47"/>
    <mergeCell ref="AU47:AY47"/>
    <mergeCell ref="AZ47:BD47"/>
    <mergeCell ref="BE47:BI47"/>
    <mergeCell ref="BS47:CG47"/>
    <mergeCell ref="DB46:DF46"/>
    <mergeCell ref="DG46:DK46"/>
    <mergeCell ref="DL46:DP46"/>
    <mergeCell ref="DQ46:DU46"/>
    <mergeCell ref="DV46:DZ46"/>
    <mergeCell ref="B47:P47"/>
    <mergeCell ref="Q47:U47"/>
    <mergeCell ref="V47:Z47"/>
    <mergeCell ref="AA47:AE47"/>
    <mergeCell ref="AF47:AJ47"/>
    <mergeCell ref="BE46:BI46"/>
    <mergeCell ref="BS46:CG46"/>
    <mergeCell ref="CH46:CL46"/>
    <mergeCell ref="CM46:CQ46"/>
    <mergeCell ref="CR46:CV46"/>
    <mergeCell ref="CW46:DA46"/>
    <mergeCell ref="DV45:DZ45"/>
    <mergeCell ref="B46:P46"/>
    <mergeCell ref="Q46:U46"/>
    <mergeCell ref="V46:Z46"/>
    <mergeCell ref="AA46:AE46"/>
    <mergeCell ref="AF46:AJ46"/>
    <mergeCell ref="AK46:AO46"/>
    <mergeCell ref="AP46:AT46"/>
    <mergeCell ref="AU46:AY46"/>
    <mergeCell ref="AZ46:BD46"/>
    <mergeCell ref="CR45:CV45"/>
    <mergeCell ref="CW45:DA45"/>
    <mergeCell ref="DB45:DF45"/>
    <mergeCell ref="DG45:DK45"/>
    <mergeCell ref="DL45:DP45"/>
    <mergeCell ref="DQ45:DU45"/>
    <mergeCell ref="AU45:AY45"/>
    <mergeCell ref="AZ45:BD45"/>
    <mergeCell ref="BE45:BI45"/>
    <mergeCell ref="BS45:CG45"/>
    <mergeCell ref="CH45:CL45"/>
    <mergeCell ref="CM45:CQ45"/>
    <mergeCell ref="DL44:DP44"/>
    <mergeCell ref="DQ44:DU44"/>
    <mergeCell ref="DV44:DZ44"/>
    <mergeCell ref="B45:P45"/>
    <mergeCell ref="Q45:U45"/>
    <mergeCell ref="V45:Z45"/>
    <mergeCell ref="AA45:AE45"/>
    <mergeCell ref="AF45:AJ45"/>
    <mergeCell ref="AK45:AO45"/>
    <mergeCell ref="AP45:AT45"/>
    <mergeCell ref="CH44:CL44"/>
    <mergeCell ref="CM44:CQ44"/>
    <mergeCell ref="CR44:CV44"/>
    <mergeCell ref="CW44:DA44"/>
    <mergeCell ref="DB44:DF44"/>
    <mergeCell ref="DG44:DK44"/>
    <mergeCell ref="AK44:AO44"/>
    <mergeCell ref="AP44:AT44"/>
    <mergeCell ref="AU44:AY44"/>
    <mergeCell ref="AZ44:BD44"/>
    <mergeCell ref="BE44:BI44"/>
    <mergeCell ref="BS44:CG44"/>
    <mergeCell ref="DB43:DF43"/>
    <mergeCell ref="DG43:DK43"/>
    <mergeCell ref="DL43:DP43"/>
    <mergeCell ref="DQ43:DU43"/>
    <mergeCell ref="DV43:DZ43"/>
    <mergeCell ref="B44:P44"/>
    <mergeCell ref="Q44:U44"/>
    <mergeCell ref="V44:Z44"/>
    <mergeCell ref="AA44:AE44"/>
    <mergeCell ref="AF44:AJ44"/>
    <mergeCell ref="BE43:BI43"/>
    <mergeCell ref="BS43:CG43"/>
    <mergeCell ref="CH43:CL43"/>
    <mergeCell ref="CM43:CQ43"/>
    <mergeCell ref="CR43:CV43"/>
    <mergeCell ref="CW43:DA43"/>
    <mergeCell ref="DV42:DZ42"/>
    <mergeCell ref="B43:P43"/>
    <mergeCell ref="Q43:U43"/>
    <mergeCell ref="V43:Z43"/>
    <mergeCell ref="AA43:AE43"/>
    <mergeCell ref="AF43:AJ43"/>
    <mergeCell ref="AK43:AO43"/>
    <mergeCell ref="AP43:AT43"/>
    <mergeCell ref="AU43:AY43"/>
    <mergeCell ref="AZ43:BD43"/>
    <mergeCell ref="CR42:CV42"/>
    <mergeCell ref="CW42:DA42"/>
    <mergeCell ref="DB42:DF42"/>
    <mergeCell ref="DG42:DK42"/>
    <mergeCell ref="DL42:DP42"/>
    <mergeCell ref="DQ42:DU42"/>
    <mergeCell ref="AU42:AY42"/>
    <mergeCell ref="AZ42:BD42"/>
    <mergeCell ref="BE42:BI42"/>
    <mergeCell ref="BS42:CG42"/>
    <mergeCell ref="CH42:CL42"/>
    <mergeCell ref="CM42:CQ42"/>
    <mergeCell ref="DL41:DP41"/>
    <mergeCell ref="DQ41:DU41"/>
    <mergeCell ref="DV41:DZ41"/>
    <mergeCell ref="B42:P42"/>
    <mergeCell ref="Q42:U42"/>
    <mergeCell ref="V42:Z42"/>
    <mergeCell ref="AA42:AE42"/>
    <mergeCell ref="AF42:AJ42"/>
    <mergeCell ref="AK42:AO42"/>
    <mergeCell ref="AP42:AT42"/>
    <mergeCell ref="CH41:CL41"/>
    <mergeCell ref="CM41:CQ41"/>
    <mergeCell ref="CR41:CV41"/>
    <mergeCell ref="CW41:DA41"/>
    <mergeCell ref="DB41:DF41"/>
    <mergeCell ref="DG41:DK41"/>
    <mergeCell ref="AK41:AO41"/>
    <mergeCell ref="AP41:AT41"/>
    <mergeCell ref="AU41:AY41"/>
    <mergeCell ref="AZ41:BD41"/>
    <mergeCell ref="BE41:BI41"/>
    <mergeCell ref="BS41:CG41"/>
    <mergeCell ref="DB40:DF40"/>
    <mergeCell ref="DG40:DK40"/>
    <mergeCell ref="DL40:DP40"/>
    <mergeCell ref="DQ40:DU40"/>
    <mergeCell ref="DV40:DZ40"/>
    <mergeCell ref="B41:P41"/>
    <mergeCell ref="Q41:U41"/>
    <mergeCell ref="V41:Z41"/>
    <mergeCell ref="AA41:AE41"/>
    <mergeCell ref="AF41:AJ41"/>
    <mergeCell ref="BE40:BI40"/>
    <mergeCell ref="BS40:CG40"/>
    <mergeCell ref="CH40:CL40"/>
    <mergeCell ref="CM40:CQ40"/>
    <mergeCell ref="CR40:CV40"/>
    <mergeCell ref="CW40:DA40"/>
    <mergeCell ref="DV39:DZ39"/>
    <mergeCell ref="B40:P40"/>
    <mergeCell ref="Q40:U40"/>
    <mergeCell ref="V40:Z40"/>
    <mergeCell ref="AA40:AE40"/>
    <mergeCell ref="AF40:AJ40"/>
    <mergeCell ref="AK40:AO40"/>
    <mergeCell ref="AP40:AT40"/>
    <mergeCell ref="AU40:AY40"/>
    <mergeCell ref="AZ40:BD40"/>
    <mergeCell ref="CR39:CV39"/>
    <mergeCell ref="CW39:DA39"/>
    <mergeCell ref="DB39:DF39"/>
    <mergeCell ref="DG39:DK39"/>
    <mergeCell ref="DL39:DP39"/>
    <mergeCell ref="DQ39:DU39"/>
    <mergeCell ref="AU39:AY39"/>
    <mergeCell ref="AZ39:BD39"/>
    <mergeCell ref="BE39:BI39"/>
    <mergeCell ref="BS39:CG39"/>
    <mergeCell ref="CH39:CL39"/>
    <mergeCell ref="CM39:CQ39"/>
    <mergeCell ref="DL38:DP38"/>
    <mergeCell ref="DQ38:DU38"/>
    <mergeCell ref="DV38:DZ38"/>
    <mergeCell ref="B39:P39"/>
    <mergeCell ref="Q39:U39"/>
    <mergeCell ref="V39:Z39"/>
    <mergeCell ref="AA39:AE39"/>
    <mergeCell ref="AF39:AJ39"/>
    <mergeCell ref="AK39:AO39"/>
    <mergeCell ref="AP39:AT39"/>
    <mergeCell ref="CH38:CL38"/>
    <mergeCell ref="CM38:CQ38"/>
    <mergeCell ref="CR38:CV38"/>
    <mergeCell ref="CW38:DA38"/>
    <mergeCell ref="DB38:DF38"/>
    <mergeCell ref="DG38:DK38"/>
    <mergeCell ref="AK38:AO38"/>
    <mergeCell ref="AP38:AT38"/>
    <mergeCell ref="AU38:AY38"/>
    <mergeCell ref="AZ38:BD38"/>
    <mergeCell ref="BE38:BI38"/>
    <mergeCell ref="BS38:CG38"/>
    <mergeCell ref="DB37:DF37"/>
    <mergeCell ref="DG37:DK37"/>
    <mergeCell ref="DL37:DP37"/>
    <mergeCell ref="DQ37:DU37"/>
    <mergeCell ref="DV37:DZ37"/>
    <mergeCell ref="B38:P38"/>
    <mergeCell ref="Q38:U38"/>
    <mergeCell ref="V38:Z38"/>
    <mergeCell ref="AA38:AE38"/>
    <mergeCell ref="AF38:AJ38"/>
    <mergeCell ref="BE37:BI37"/>
    <mergeCell ref="BS37:CG37"/>
    <mergeCell ref="CH37:CL37"/>
    <mergeCell ref="CM37:CQ37"/>
    <mergeCell ref="CR37:CV37"/>
    <mergeCell ref="CW37:DA37"/>
    <mergeCell ref="DV36:DZ36"/>
    <mergeCell ref="B37:P37"/>
    <mergeCell ref="Q37:U37"/>
    <mergeCell ref="V37:Z37"/>
    <mergeCell ref="AA37:AE37"/>
    <mergeCell ref="AF37:AJ37"/>
    <mergeCell ref="AK37:AO37"/>
    <mergeCell ref="AP37:AT37"/>
    <mergeCell ref="AU37:AY37"/>
    <mergeCell ref="AZ37:BD37"/>
    <mergeCell ref="CR36:CV36"/>
    <mergeCell ref="CW36:DA36"/>
    <mergeCell ref="DB36:DF36"/>
    <mergeCell ref="DG36:DK36"/>
    <mergeCell ref="DL36:DP36"/>
    <mergeCell ref="DQ36:DU36"/>
    <mergeCell ref="AU36:AY36"/>
    <mergeCell ref="AZ36:BD36"/>
    <mergeCell ref="BE36:BI36"/>
    <mergeCell ref="BS36:CG36"/>
    <mergeCell ref="CH36:CL36"/>
    <mergeCell ref="CM36:CQ36"/>
    <mergeCell ref="DL35:DP35"/>
    <mergeCell ref="DQ35:DU35"/>
    <mergeCell ref="DV35:DZ35"/>
    <mergeCell ref="B36:P36"/>
    <mergeCell ref="Q36:U36"/>
    <mergeCell ref="V36:Z36"/>
    <mergeCell ref="AA36:AE36"/>
    <mergeCell ref="AF36:AJ36"/>
    <mergeCell ref="AK36:AO36"/>
    <mergeCell ref="AP36:AT36"/>
    <mergeCell ref="CH35:CL35"/>
    <mergeCell ref="CM35:CQ35"/>
    <mergeCell ref="CR35:CV35"/>
    <mergeCell ref="CW35:DA35"/>
    <mergeCell ref="DB35:DF35"/>
    <mergeCell ref="DG35:DK35"/>
    <mergeCell ref="AK35:AO35"/>
    <mergeCell ref="AP35:AT35"/>
    <mergeCell ref="AU35:AY35"/>
    <mergeCell ref="AZ35:BD35"/>
    <mergeCell ref="BE35:BI35"/>
    <mergeCell ref="BS35:CG35"/>
    <mergeCell ref="DB34:DF34"/>
    <mergeCell ref="DG34:DK34"/>
    <mergeCell ref="DL34:DP34"/>
    <mergeCell ref="DQ34:DU34"/>
    <mergeCell ref="DV34:DZ34"/>
    <mergeCell ref="B35:P35"/>
    <mergeCell ref="Q35:U35"/>
    <mergeCell ref="V35:Z35"/>
    <mergeCell ref="AA35:AE35"/>
    <mergeCell ref="AF35:AJ35"/>
    <mergeCell ref="BE34:BI34"/>
    <mergeCell ref="BS34:CG34"/>
    <mergeCell ref="CH34:CL34"/>
    <mergeCell ref="CM34:CQ34"/>
    <mergeCell ref="CR34:CV34"/>
    <mergeCell ref="CW34:DA34"/>
    <mergeCell ref="DV33:DZ33"/>
    <mergeCell ref="B34:P34"/>
    <mergeCell ref="Q34:U34"/>
    <mergeCell ref="V34:Z34"/>
    <mergeCell ref="AA34:AE34"/>
    <mergeCell ref="AF34:AJ34"/>
    <mergeCell ref="AK34:AO34"/>
    <mergeCell ref="AP34:AT34"/>
    <mergeCell ref="AU34:AY34"/>
    <mergeCell ref="AZ34:BD34"/>
    <mergeCell ref="CR33:CV33"/>
    <mergeCell ref="CW33:DA33"/>
    <mergeCell ref="DB33:DF33"/>
    <mergeCell ref="DG33:DK33"/>
    <mergeCell ref="DL33:DP33"/>
    <mergeCell ref="DQ33:DU33"/>
    <mergeCell ref="AU33:AY33"/>
    <mergeCell ref="AZ33:BD33"/>
    <mergeCell ref="BE33:BI33"/>
    <mergeCell ref="BS33:CG33"/>
    <mergeCell ref="CH33:CL33"/>
    <mergeCell ref="CM33:CQ33"/>
    <mergeCell ref="DL32:DP32"/>
    <mergeCell ref="DQ32:DU32"/>
    <mergeCell ref="DV32:DZ32"/>
    <mergeCell ref="B33:P33"/>
    <mergeCell ref="Q33:U33"/>
    <mergeCell ref="V33:Z33"/>
    <mergeCell ref="AA33:AE33"/>
    <mergeCell ref="AF33:AJ33"/>
    <mergeCell ref="AK33:AO33"/>
    <mergeCell ref="AP33:AT33"/>
    <mergeCell ref="CH32:CL32"/>
    <mergeCell ref="CM32:CQ32"/>
    <mergeCell ref="CR32:CV32"/>
    <mergeCell ref="CW32:DA32"/>
    <mergeCell ref="DB32:DF32"/>
    <mergeCell ref="DG32:DK32"/>
    <mergeCell ref="AK32:AO32"/>
    <mergeCell ref="AP32:AT32"/>
    <mergeCell ref="AU32:AY32"/>
    <mergeCell ref="AZ32:BD32"/>
    <mergeCell ref="BE32:BI32"/>
    <mergeCell ref="BS32:CG32"/>
    <mergeCell ref="DB31:DF31"/>
    <mergeCell ref="DG31:DK31"/>
    <mergeCell ref="DL31:DP31"/>
    <mergeCell ref="DQ31:DU31"/>
    <mergeCell ref="DV31:DZ31"/>
    <mergeCell ref="B32:P32"/>
    <mergeCell ref="Q32:U32"/>
    <mergeCell ref="V32:Z32"/>
    <mergeCell ref="AA32:AE32"/>
    <mergeCell ref="AF32:AJ32"/>
    <mergeCell ref="BE31:BI31"/>
    <mergeCell ref="BS31:CG31"/>
    <mergeCell ref="CH31:CL31"/>
    <mergeCell ref="CM31:CQ31"/>
    <mergeCell ref="CR31:CV31"/>
    <mergeCell ref="CW31:DA31"/>
    <mergeCell ref="DV30:DZ30"/>
    <mergeCell ref="B31:P31"/>
    <mergeCell ref="Q31:U31"/>
    <mergeCell ref="V31:Z31"/>
    <mergeCell ref="AA31:AE31"/>
    <mergeCell ref="AF31:AJ31"/>
    <mergeCell ref="AK31:AO31"/>
    <mergeCell ref="AP31:AT31"/>
    <mergeCell ref="AU31:AY31"/>
    <mergeCell ref="AZ31:BD31"/>
    <mergeCell ref="CR30:CV30"/>
    <mergeCell ref="CW30:DA30"/>
    <mergeCell ref="DB30:DF30"/>
    <mergeCell ref="DG30:DK30"/>
    <mergeCell ref="DL30:DP30"/>
    <mergeCell ref="DQ30:DU30"/>
    <mergeCell ref="AK28:AO28"/>
    <mergeCell ref="AP28:AT28"/>
    <mergeCell ref="AU28:AY28"/>
    <mergeCell ref="AZ28:BD28"/>
    <mergeCell ref="AU30:AY30"/>
    <mergeCell ref="AZ30:BD30"/>
    <mergeCell ref="BE30:BI30"/>
    <mergeCell ref="BS30:CG30"/>
    <mergeCell ref="CH30:CL30"/>
    <mergeCell ref="CM30:CQ30"/>
    <mergeCell ref="DL29:DP29"/>
    <mergeCell ref="DQ29:DU29"/>
    <mergeCell ref="DV29:DZ29"/>
    <mergeCell ref="B30:P30"/>
    <mergeCell ref="Q30:U30"/>
    <mergeCell ref="V30:Z30"/>
    <mergeCell ref="AA30:AE30"/>
    <mergeCell ref="AF30:AJ30"/>
    <mergeCell ref="AK30:AO30"/>
    <mergeCell ref="AP30:AT30"/>
    <mergeCell ref="CH29:CL29"/>
    <mergeCell ref="CM29:CQ29"/>
    <mergeCell ref="CR29:CV29"/>
    <mergeCell ref="CW29:DA29"/>
    <mergeCell ref="DB29:DF29"/>
    <mergeCell ref="DG29:DK29"/>
    <mergeCell ref="AK29:AO29"/>
    <mergeCell ref="AP29:AT29"/>
    <mergeCell ref="AU29:AY29"/>
    <mergeCell ref="AZ29:BD29"/>
    <mergeCell ref="BE29:BI29"/>
    <mergeCell ref="BS29:CG29"/>
    <mergeCell ref="DB26:DF26"/>
    <mergeCell ref="DG26:DK26"/>
    <mergeCell ref="DL26:DP26"/>
    <mergeCell ref="DQ26:DU26"/>
    <mergeCell ref="AU26:AY27"/>
    <mergeCell ref="AZ26:BD27"/>
    <mergeCell ref="BE26:BI27"/>
    <mergeCell ref="BS26:CG26"/>
    <mergeCell ref="CH26:CL26"/>
    <mergeCell ref="CM26:CQ26"/>
    <mergeCell ref="DB28:DF28"/>
    <mergeCell ref="DG28:DK28"/>
    <mergeCell ref="DL28:DP28"/>
    <mergeCell ref="DQ28:DU28"/>
    <mergeCell ref="DV28:DZ28"/>
    <mergeCell ref="B29:P29"/>
    <mergeCell ref="Q29:U29"/>
    <mergeCell ref="V29:Z29"/>
    <mergeCell ref="AA29:AE29"/>
    <mergeCell ref="AF29:AJ29"/>
    <mergeCell ref="BE28:BI28"/>
    <mergeCell ref="BS28:CG28"/>
    <mergeCell ref="CH28:CL28"/>
    <mergeCell ref="CM28:CQ28"/>
    <mergeCell ref="CR28:CV28"/>
    <mergeCell ref="CW28:DA28"/>
    <mergeCell ref="DV27:DZ27"/>
    <mergeCell ref="B28:P28"/>
    <mergeCell ref="Q28:U28"/>
    <mergeCell ref="V28:Z28"/>
    <mergeCell ref="AA28:AE28"/>
    <mergeCell ref="AF28:AJ28"/>
    <mergeCell ref="DL25:DP25"/>
    <mergeCell ref="DQ25:DU25"/>
    <mergeCell ref="DV25:DZ25"/>
    <mergeCell ref="A26:P27"/>
    <mergeCell ref="Q26:U27"/>
    <mergeCell ref="V26:Z27"/>
    <mergeCell ref="AA26:AE27"/>
    <mergeCell ref="AF26:AJ27"/>
    <mergeCell ref="AK26:AO27"/>
    <mergeCell ref="AP26:AT27"/>
    <mergeCell ref="DQ24:DU24"/>
    <mergeCell ref="DV24:DZ24"/>
    <mergeCell ref="A25:BI25"/>
    <mergeCell ref="BS25:CG25"/>
    <mergeCell ref="CH25:CL25"/>
    <mergeCell ref="CM25:CQ25"/>
    <mergeCell ref="CR25:CV25"/>
    <mergeCell ref="CW25:DA25"/>
    <mergeCell ref="DB25:DF25"/>
    <mergeCell ref="DG25:DK25"/>
    <mergeCell ref="DV26:DZ26"/>
    <mergeCell ref="BS27:CG27"/>
    <mergeCell ref="CH27:CL27"/>
    <mergeCell ref="CM27:CQ27"/>
    <mergeCell ref="CR27:CV27"/>
    <mergeCell ref="CW27:DA27"/>
    <mergeCell ref="DB27:DF27"/>
    <mergeCell ref="DG27:DK27"/>
    <mergeCell ref="DL27:DP27"/>
    <mergeCell ref="DQ27:DU27"/>
    <mergeCell ref="CR26:CV26"/>
    <mergeCell ref="CW26:DA26"/>
    <mergeCell ref="DV23:DZ23"/>
    <mergeCell ref="A24:AY24"/>
    <mergeCell ref="BS24:CG24"/>
    <mergeCell ref="CH24:CL24"/>
    <mergeCell ref="CM24:CQ24"/>
    <mergeCell ref="CR24:CV24"/>
    <mergeCell ref="CW24:DA24"/>
    <mergeCell ref="DB24:DF24"/>
    <mergeCell ref="DG24:DK24"/>
    <mergeCell ref="DL24:DP24"/>
    <mergeCell ref="CR23:CV23"/>
    <mergeCell ref="CW23:DA23"/>
    <mergeCell ref="DB23:DF23"/>
    <mergeCell ref="DG23:DK23"/>
    <mergeCell ref="DL23:DP23"/>
    <mergeCell ref="DQ23:DU23"/>
    <mergeCell ref="AP23:AT23"/>
    <mergeCell ref="AU23:AY23"/>
    <mergeCell ref="AZ23:BD23"/>
    <mergeCell ref="BS23:CG23"/>
    <mergeCell ref="CH23:CL23"/>
    <mergeCell ref="CM23:CQ23"/>
    <mergeCell ref="DG22:DK22"/>
    <mergeCell ref="DL22:DP22"/>
    <mergeCell ref="DQ22:DU22"/>
    <mergeCell ref="DV22:DZ22"/>
    <mergeCell ref="B23:P23"/>
    <mergeCell ref="Q23:U23"/>
    <mergeCell ref="V23:Z23"/>
    <mergeCell ref="AA23:AE23"/>
    <mergeCell ref="AF23:AJ23"/>
    <mergeCell ref="AK23:AO23"/>
    <mergeCell ref="BS22:CG22"/>
    <mergeCell ref="CH22:CL22"/>
    <mergeCell ref="CM22:CQ22"/>
    <mergeCell ref="CR22:CV22"/>
    <mergeCell ref="CW22:DA22"/>
    <mergeCell ref="DB22:DF22"/>
    <mergeCell ref="DV21:DZ21"/>
    <mergeCell ref="B22:P22"/>
    <mergeCell ref="Q22:U22"/>
    <mergeCell ref="V22:Z22"/>
    <mergeCell ref="AA22:AE22"/>
    <mergeCell ref="AF22:AJ22"/>
    <mergeCell ref="AK22:AO22"/>
    <mergeCell ref="AP22:AT22"/>
    <mergeCell ref="AU22:AY22"/>
    <mergeCell ref="AZ22:BD22"/>
    <mergeCell ref="CR21:CV21"/>
    <mergeCell ref="CW21:DA21"/>
    <mergeCell ref="DB21:DF21"/>
    <mergeCell ref="DG21:DK21"/>
    <mergeCell ref="DL21:DP21"/>
    <mergeCell ref="DQ21:DU21"/>
    <mergeCell ref="AK21:AO21"/>
    <mergeCell ref="AP21:AT21"/>
    <mergeCell ref="AU21:AY21"/>
    <mergeCell ref="BS21:CG21"/>
    <mergeCell ref="CH21:CL21"/>
    <mergeCell ref="CM21:CQ21"/>
    <mergeCell ref="DB20:DF20"/>
    <mergeCell ref="DG20:DK20"/>
    <mergeCell ref="DL20:DP20"/>
    <mergeCell ref="DQ20:DU20"/>
    <mergeCell ref="DV20:DZ20"/>
    <mergeCell ref="B21:P21"/>
    <mergeCell ref="Q21:U21"/>
    <mergeCell ref="V21:Z21"/>
    <mergeCell ref="AA21:AE21"/>
    <mergeCell ref="AF21:AJ21"/>
    <mergeCell ref="AU20:AY20"/>
    <mergeCell ref="BS20:CG20"/>
    <mergeCell ref="CH20:CL20"/>
    <mergeCell ref="CM20:CQ20"/>
    <mergeCell ref="CR20:CV20"/>
    <mergeCell ref="CW20:DA20"/>
    <mergeCell ref="DL19:DP19"/>
    <mergeCell ref="DQ19:DU19"/>
    <mergeCell ref="DV19:DZ19"/>
    <mergeCell ref="B20:P20"/>
    <mergeCell ref="Q20:U20"/>
    <mergeCell ref="V20:Z20"/>
    <mergeCell ref="AA20:AE20"/>
    <mergeCell ref="AF20:AJ20"/>
    <mergeCell ref="AK20:AO20"/>
    <mergeCell ref="AP20:AT20"/>
    <mergeCell ref="CH19:CL19"/>
    <mergeCell ref="CM19:CQ19"/>
    <mergeCell ref="CR19:CV19"/>
    <mergeCell ref="CW19:DA19"/>
    <mergeCell ref="DB19:DF19"/>
    <mergeCell ref="DG19:DK19"/>
    <mergeCell ref="DV18:DZ18"/>
    <mergeCell ref="B19:P19"/>
    <mergeCell ref="Q19:U19"/>
    <mergeCell ref="V19:Z19"/>
    <mergeCell ref="AA19:AE19"/>
    <mergeCell ref="AF19:AJ19"/>
    <mergeCell ref="AK19:AO19"/>
    <mergeCell ref="AP19:AT19"/>
    <mergeCell ref="AU19:AY19"/>
    <mergeCell ref="BS19:CG19"/>
    <mergeCell ref="CR18:CV18"/>
    <mergeCell ref="CW18:DA18"/>
    <mergeCell ref="DB18:DF18"/>
    <mergeCell ref="DG18:DK18"/>
    <mergeCell ref="DL18:DP18"/>
    <mergeCell ref="DQ18:DU18"/>
    <mergeCell ref="AK18:AO18"/>
    <mergeCell ref="AP18:AT18"/>
    <mergeCell ref="AU18:AY18"/>
    <mergeCell ref="BS18:CG18"/>
    <mergeCell ref="CH18:CL18"/>
    <mergeCell ref="CM18:CQ18"/>
    <mergeCell ref="DB17:DF17"/>
    <mergeCell ref="DG17:DK17"/>
    <mergeCell ref="DL17:DP17"/>
    <mergeCell ref="DQ17:DU17"/>
    <mergeCell ref="DV17:DZ17"/>
    <mergeCell ref="B18:P18"/>
    <mergeCell ref="Q18:U18"/>
    <mergeCell ref="V18:Z18"/>
    <mergeCell ref="AA18:AE18"/>
    <mergeCell ref="AF18:AJ18"/>
    <mergeCell ref="AU17:AY17"/>
    <mergeCell ref="BS17:CG17"/>
    <mergeCell ref="CH17:CL17"/>
    <mergeCell ref="CM17:CQ17"/>
    <mergeCell ref="CR17:CV17"/>
    <mergeCell ref="CW17:DA17"/>
    <mergeCell ref="DL16:DP16"/>
    <mergeCell ref="DQ16:DU16"/>
    <mergeCell ref="DV16:DZ16"/>
    <mergeCell ref="B17:P17"/>
    <mergeCell ref="Q17:U17"/>
    <mergeCell ref="V17:Z17"/>
    <mergeCell ref="AA17:AE17"/>
    <mergeCell ref="AF17:AJ17"/>
    <mergeCell ref="AK17:AO17"/>
    <mergeCell ref="AP17:AT17"/>
    <mergeCell ref="CH16:CL16"/>
    <mergeCell ref="CM16:CQ16"/>
    <mergeCell ref="CR16:CV16"/>
    <mergeCell ref="CW16:DA16"/>
    <mergeCell ref="DB16:DF16"/>
    <mergeCell ref="DG16:DK16"/>
    <mergeCell ref="DV15:DZ15"/>
    <mergeCell ref="B16:P16"/>
    <mergeCell ref="Q16:U16"/>
    <mergeCell ref="V16:Z16"/>
    <mergeCell ref="AA16:AE16"/>
    <mergeCell ref="AF16:AJ16"/>
    <mergeCell ref="AK16:AO16"/>
    <mergeCell ref="AP16:AT16"/>
    <mergeCell ref="AU16:AY16"/>
    <mergeCell ref="BS16:CG16"/>
    <mergeCell ref="CR15:CV15"/>
    <mergeCell ref="CW15:DA15"/>
    <mergeCell ref="DB15:DF15"/>
    <mergeCell ref="DG15:DK15"/>
    <mergeCell ref="DL15:DP15"/>
    <mergeCell ref="DQ15:DU15"/>
    <mergeCell ref="AK15:AO15"/>
    <mergeCell ref="AP15:AT15"/>
    <mergeCell ref="AU15:AY15"/>
    <mergeCell ref="BS15:CG15"/>
    <mergeCell ref="CH15:CL15"/>
    <mergeCell ref="CM15:CQ15"/>
    <mergeCell ref="DB14:DF14"/>
    <mergeCell ref="DG14:DK14"/>
    <mergeCell ref="DL14:DP14"/>
    <mergeCell ref="DQ14:DU14"/>
    <mergeCell ref="DV14:DZ14"/>
    <mergeCell ref="B15:P15"/>
    <mergeCell ref="Q15:U15"/>
    <mergeCell ref="V15:Z15"/>
    <mergeCell ref="AA15:AE15"/>
    <mergeCell ref="AF15:AJ15"/>
    <mergeCell ref="AU14:AY14"/>
    <mergeCell ref="BS14:CG14"/>
    <mergeCell ref="CH14:CL14"/>
    <mergeCell ref="CM14:CQ14"/>
    <mergeCell ref="CR14:CV14"/>
    <mergeCell ref="CW14:DA14"/>
    <mergeCell ref="DL13:DP13"/>
    <mergeCell ref="DQ13:DU13"/>
    <mergeCell ref="DV13:DZ13"/>
    <mergeCell ref="B14:P14"/>
    <mergeCell ref="Q14:U14"/>
    <mergeCell ref="V14:Z14"/>
    <mergeCell ref="AA14:AE14"/>
    <mergeCell ref="AF14:AJ14"/>
    <mergeCell ref="AK14:AO14"/>
    <mergeCell ref="AP14:AT14"/>
    <mergeCell ref="CH13:CL13"/>
    <mergeCell ref="CM13:CQ13"/>
    <mergeCell ref="CR13:CV13"/>
    <mergeCell ref="CW13:DA13"/>
    <mergeCell ref="DB13:DF13"/>
    <mergeCell ref="DG13:DK13"/>
    <mergeCell ref="DV12:DZ12"/>
    <mergeCell ref="B13:P13"/>
    <mergeCell ref="Q13:U13"/>
    <mergeCell ref="V13:Z13"/>
    <mergeCell ref="AA13:AE13"/>
    <mergeCell ref="AF13:AJ13"/>
    <mergeCell ref="AK13:AO13"/>
    <mergeCell ref="AP13:AT13"/>
    <mergeCell ref="AU13:AY13"/>
    <mergeCell ref="BS13:CG13"/>
    <mergeCell ref="CR12:CV12"/>
    <mergeCell ref="CW12:DA12"/>
    <mergeCell ref="DB12:DF12"/>
    <mergeCell ref="DG12:DK12"/>
    <mergeCell ref="DL12:DP12"/>
    <mergeCell ref="DQ12:DU12"/>
    <mergeCell ref="AK12:AO12"/>
    <mergeCell ref="AP12:AT12"/>
    <mergeCell ref="AU12:AY12"/>
    <mergeCell ref="BS12:CG12"/>
    <mergeCell ref="CH12:CL12"/>
    <mergeCell ref="CM12:CQ12"/>
    <mergeCell ref="DB11:DF11"/>
    <mergeCell ref="DG11:DK11"/>
    <mergeCell ref="DL11:DP11"/>
    <mergeCell ref="DQ11:DU11"/>
    <mergeCell ref="DV11:DZ11"/>
    <mergeCell ref="B12:P12"/>
    <mergeCell ref="Q12:U12"/>
    <mergeCell ref="V12:Z12"/>
    <mergeCell ref="AA12:AE12"/>
    <mergeCell ref="AF12:AJ12"/>
    <mergeCell ref="AU11:AY11"/>
    <mergeCell ref="BS11:CG11"/>
    <mergeCell ref="CH11:CL11"/>
    <mergeCell ref="CM11:CQ11"/>
    <mergeCell ref="CR11:CV11"/>
    <mergeCell ref="CW11:DA11"/>
    <mergeCell ref="DL10:DP10"/>
    <mergeCell ref="DQ10:DU10"/>
    <mergeCell ref="DV10:DZ10"/>
    <mergeCell ref="B11:P11"/>
    <mergeCell ref="Q11:U11"/>
    <mergeCell ref="V11:Z11"/>
    <mergeCell ref="AA11:AE11"/>
    <mergeCell ref="AF11:AJ11"/>
    <mergeCell ref="AK11:AO11"/>
    <mergeCell ref="AP11:AT11"/>
    <mergeCell ref="CH10:CL10"/>
    <mergeCell ref="CM10:CQ10"/>
    <mergeCell ref="CR10:CV10"/>
    <mergeCell ref="CW10:DA10"/>
    <mergeCell ref="DB10:DF10"/>
    <mergeCell ref="DG10:DK10"/>
    <mergeCell ref="DV9:DZ9"/>
    <mergeCell ref="B10:P10"/>
    <mergeCell ref="Q10:U10"/>
    <mergeCell ref="V10:Z10"/>
    <mergeCell ref="AA10:AE10"/>
    <mergeCell ref="AF10:AJ10"/>
    <mergeCell ref="AK10:AO10"/>
    <mergeCell ref="AP10:AT10"/>
    <mergeCell ref="AU10:AY10"/>
    <mergeCell ref="BS10:CG10"/>
    <mergeCell ref="CR9:CV9"/>
    <mergeCell ref="CW9:DA9"/>
    <mergeCell ref="DB9:DF9"/>
    <mergeCell ref="DG9:DK9"/>
    <mergeCell ref="DL9:DP9"/>
    <mergeCell ref="DQ9:DU9"/>
    <mergeCell ref="DV8:DZ8"/>
    <mergeCell ref="B9:P9"/>
    <mergeCell ref="Q9:U9"/>
    <mergeCell ref="V9:Z9"/>
    <mergeCell ref="AA9:AE9"/>
    <mergeCell ref="AF9:AJ9"/>
    <mergeCell ref="AU8:AY8"/>
    <mergeCell ref="BS8:CG8"/>
    <mergeCell ref="CH8:CL8"/>
    <mergeCell ref="CM8:CQ8"/>
    <mergeCell ref="CR8:CV8"/>
    <mergeCell ref="CW8:DA8"/>
    <mergeCell ref="B8:P8"/>
    <mergeCell ref="Q8:U8"/>
    <mergeCell ref="V8:Z8"/>
    <mergeCell ref="AA8:AE8"/>
    <mergeCell ref="AF8:AJ8"/>
    <mergeCell ref="AK8:AO8"/>
    <mergeCell ref="AP8:AT8"/>
    <mergeCell ref="DG5:DK6"/>
    <mergeCell ref="DL5:DP6"/>
    <mergeCell ref="DQ5:DU6"/>
    <mergeCell ref="AK5:AO6"/>
    <mergeCell ref="AP5:AT6"/>
    <mergeCell ref="AU5:AY6"/>
    <mergeCell ref="BQ5:CG6"/>
    <mergeCell ref="CH5:CL6"/>
    <mergeCell ref="CM5:CQ6"/>
    <mergeCell ref="AK9:AO9"/>
    <mergeCell ref="AP9:AT9"/>
    <mergeCell ref="AU9:AY9"/>
    <mergeCell ref="BS9:CG9"/>
    <mergeCell ref="CH9:CL9"/>
    <mergeCell ref="CM9:CQ9"/>
    <mergeCell ref="DB8:DF8"/>
    <mergeCell ref="DG8:DK8"/>
    <mergeCell ref="DL8:DP8"/>
    <mergeCell ref="DQ8:DU8"/>
    <mergeCell ref="A2:BI2"/>
    <mergeCell ref="DJ2:DO2"/>
    <mergeCell ref="DQ2:DZ2"/>
    <mergeCell ref="A4:AY4"/>
    <mergeCell ref="BQ4:DZ4"/>
    <mergeCell ref="A5:P6"/>
    <mergeCell ref="Q5:U6"/>
    <mergeCell ref="V5:Z6"/>
    <mergeCell ref="AA5:AE6"/>
    <mergeCell ref="AF5:AJ6"/>
    <mergeCell ref="DL7:DP7"/>
    <mergeCell ref="DQ7:DU7"/>
    <mergeCell ref="DV7:DZ7"/>
    <mergeCell ref="CH7:CL7"/>
    <mergeCell ref="CM7:CQ7"/>
    <mergeCell ref="CR7:CV7"/>
    <mergeCell ref="CW7:DA7"/>
    <mergeCell ref="DB7:DF7"/>
    <mergeCell ref="DG7:DK7"/>
    <mergeCell ref="DV5:DZ6"/>
    <mergeCell ref="B7:P7"/>
    <mergeCell ref="Q7:U7"/>
    <mergeCell ref="V7:Z7"/>
    <mergeCell ref="AA7:AE7"/>
    <mergeCell ref="AF7:AJ7"/>
    <mergeCell ref="AK7:AO7"/>
    <mergeCell ref="AP7:AT7"/>
    <mergeCell ref="AU7:AY7"/>
    <mergeCell ref="BS7:CG7"/>
    <mergeCell ref="CR5:CV6"/>
    <mergeCell ref="CW5:DA6"/>
    <mergeCell ref="DB5:DF6"/>
  </mergeCells>
  <phoneticPr fontId="2"/>
  <pageMargins left="0.59055118110236227" right="0" top="0.59055118110236227" bottom="0.59055118110236227" header="0.39370078740157483" footer="0.39370078740157483"/>
  <pageSetup paperSize="8" scale="38" orientation="portrait" horizontalDpi="1200" verticalDpi="1200" r:id="rId1"/>
  <headerFooter alignWithMargins="0">
    <oddFooter>&amp;C&amp;P/&amp;N</oddFooter>
  </headerFooter>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82F467D-946A-4A25-AD86-D24F8BD46C80}">
  <sheetPr>
    <pageSetUpPr fitToPage="1"/>
  </sheetPr>
  <dimension ref="A1:DQ105"/>
  <sheetViews>
    <sheetView showGridLines="0" view="pageBreakPreview" topLeftCell="AP4" zoomScaleNormal="85" zoomScaleSheetLayoutView="100" workbookViewId="0">
      <selection activeCell="BE72" sqref="BE72"/>
    </sheetView>
  </sheetViews>
  <sheetFormatPr defaultColWidth="0" defaultRowHeight="13.5" customHeight="1" zeroHeight="1" x14ac:dyDescent="0.2"/>
  <cols>
    <col min="1" max="120" width="2.77734375" style="260" customWidth="1"/>
    <col min="121" max="121" width="0" style="259" hidden="1" customWidth="1"/>
    <col min="122" max="16384" width="9" style="259" hidden="1"/>
  </cols>
  <sheetData>
    <row r="1" spans="1:120" ht="13.2" x14ac:dyDescent="0.2">
      <c r="A1" s="259"/>
      <c r="B1" s="259"/>
      <c r="C1" s="259"/>
      <c r="D1" s="259"/>
      <c r="E1" s="259"/>
      <c r="F1" s="259"/>
      <c r="G1" s="259"/>
      <c r="H1" s="259"/>
      <c r="I1" s="259"/>
      <c r="J1" s="259"/>
      <c r="K1" s="259"/>
      <c r="L1" s="259"/>
      <c r="M1" s="259"/>
      <c r="N1" s="259"/>
      <c r="O1" s="259"/>
      <c r="P1" s="259"/>
      <c r="Q1" s="259"/>
      <c r="R1" s="259"/>
      <c r="S1" s="259"/>
      <c r="T1" s="259"/>
      <c r="U1" s="259"/>
      <c r="V1" s="259"/>
      <c r="W1" s="259"/>
      <c r="X1" s="259"/>
      <c r="Y1" s="259"/>
      <c r="Z1" s="259"/>
      <c r="AA1" s="259"/>
      <c r="AB1" s="259"/>
      <c r="AC1" s="259"/>
      <c r="AD1" s="259"/>
      <c r="AE1" s="259"/>
      <c r="AF1" s="259"/>
      <c r="AG1" s="259"/>
      <c r="AH1" s="259"/>
      <c r="AI1" s="259"/>
      <c r="AJ1" s="259"/>
      <c r="AK1" s="259"/>
      <c r="AL1" s="259"/>
      <c r="AM1" s="259"/>
      <c r="AN1" s="259"/>
      <c r="AO1" s="259"/>
      <c r="AP1" s="259"/>
      <c r="AQ1" s="259"/>
      <c r="AR1" s="259"/>
      <c r="AS1" s="259"/>
      <c r="AT1" s="259"/>
      <c r="AU1" s="259"/>
      <c r="AV1" s="259"/>
      <c r="AW1" s="259"/>
      <c r="AX1" s="259"/>
      <c r="AY1" s="259"/>
      <c r="AZ1" s="259"/>
      <c r="BA1" s="259"/>
      <c r="BB1" s="259"/>
      <c r="BC1" s="259"/>
      <c r="BD1" s="259"/>
      <c r="BE1" s="259"/>
      <c r="BF1" s="259"/>
      <c r="BG1" s="259"/>
      <c r="BH1" s="259"/>
      <c r="BI1" s="259"/>
      <c r="BJ1" s="259"/>
      <c r="BK1" s="259"/>
      <c r="BL1" s="259"/>
      <c r="BM1" s="259"/>
      <c r="BN1" s="259"/>
      <c r="BO1" s="259"/>
      <c r="BP1" s="259"/>
      <c r="BQ1" s="259"/>
      <c r="BR1" s="259"/>
      <c r="BS1" s="259"/>
      <c r="BT1" s="259"/>
      <c r="BU1" s="259"/>
      <c r="BV1" s="259"/>
      <c r="BW1" s="259"/>
      <c r="BX1" s="259"/>
      <c r="BY1" s="259"/>
      <c r="BZ1" s="259"/>
      <c r="CA1" s="259"/>
      <c r="CB1" s="259"/>
      <c r="CC1" s="259"/>
      <c r="CD1" s="259"/>
      <c r="CE1" s="259"/>
      <c r="CF1" s="259"/>
      <c r="CG1" s="259"/>
      <c r="CH1" s="259"/>
      <c r="CI1" s="259"/>
      <c r="CJ1" s="259"/>
      <c r="CK1" s="259"/>
      <c r="CL1" s="259"/>
      <c r="CM1" s="259"/>
      <c r="CN1" s="259"/>
      <c r="CO1" s="259"/>
      <c r="CP1" s="259"/>
      <c r="CQ1" s="259"/>
      <c r="CR1" s="259"/>
      <c r="CS1" s="259"/>
      <c r="CT1" s="259"/>
      <c r="CU1" s="259"/>
      <c r="CV1" s="259"/>
      <c r="CW1" s="259"/>
      <c r="CX1" s="259"/>
      <c r="CY1" s="259"/>
      <c r="CZ1" s="259"/>
      <c r="DA1" s="259"/>
      <c r="DB1" s="259"/>
      <c r="DC1" s="259"/>
      <c r="DD1" s="259"/>
      <c r="DE1" s="259"/>
      <c r="DF1" s="259"/>
      <c r="DG1" s="259"/>
      <c r="DH1" s="259"/>
      <c r="DI1" s="259"/>
      <c r="DJ1" s="259"/>
      <c r="DK1" s="259"/>
      <c r="DL1" s="259"/>
      <c r="DM1" s="259"/>
      <c r="DN1" s="259"/>
      <c r="DO1" s="259"/>
      <c r="DP1" s="259"/>
    </row>
    <row r="2" spans="1:120" ht="13.2" x14ac:dyDescent="0.2"/>
    <row r="3" spans="1:120" ht="13.2" x14ac:dyDescent="0.2"/>
    <row r="4" spans="1:120" ht="13.2" x14ac:dyDescent="0.2"/>
    <row r="5" spans="1:120" ht="13.2" x14ac:dyDescent="0.2"/>
    <row r="6" spans="1:120" ht="13.2" x14ac:dyDescent="0.2"/>
    <row r="7" spans="1:120" ht="13.2" x14ac:dyDescent="0.2"/>
    <row r="8" spans="1:120" ht="13.2" x14ac:dyDescent="0.2"/>
    <row r="9" spans="1:120" ht="13.2" x14ac:dyDescent="0.2"/>
    <row r="10" spans="1:120" ht="13.2" x14ac:dyDescent="0.2"/>
    <row r="11" spans="1:120" ht="13.2" x14ac:dyDescent="0.2"/>
    <row r="12" spans="1:120" ht="13.2" x14ac:dyDescent="0.2"/>
    <row r="13" spans="1:120" ht="13.2" x14ac:dyDescent="0.2"/>
    <row r="14" spans="1:120" ht="13.2" x14ac:dyDescent="0.2"/>
    <row r="15" spans="1:120" ht="13.2" x14ac:dyDescent="0.2"/>
    <row r="16" spans="1:120" ht="13.2" x14ac:dyDescent="0.2">
      <c r="DP16" s="259"/>
    </row>
    <row r="17" spans="119:120" ht="13.2" x14ac:dyDescent="0.2">
      <c r="DP17" s="259"/>
    </row>
    <row r="18" spans="119:120" ht="13.2" x14ac:dyDescent="0.2"/>
    <row r="19" spans="119:120" ht="13.2" x14ac:dyDescent="0.2"/>
    <row r="20" spans="119:120" ht="13.2" x14ac:dyDescent="0.2">
      <c r="DO20" s="259"/>
      <c r="DP20" s="259"/>
    </row>
    <row r="21" spans="119:120" ht="13.2" x14ac:dyDescent="0.2">
      <c r="DP21" s="259"/>
    </row>
    <row r="22" spans="119:120" ht="13.2" x14ac:dyDescent="0.2"/>
    <row r="23" spans="119:120" ht="13.2" x14ac:dyDescent="0.2">
      <c r="DO23" s="259"/>
      <c r="DP23" s="259"/>
    </row>
    <row r="24" spans="119:120" ht="13.2" x14ac:dyDescent="0.2">
      <c r="DP24" s="259"/>
    </row>
    <row r="25" spans="119:120" ht="13.2" x14ac:dyDescent="0.2">
      <c r="DP25" s="259"/>
    </row>
    <row r="26" spans="119:120" ht="13.2" x14ac:dyDescent="0.2">
      <c r="DO26" s="259"/>
      <c r="DP26" s="259"/>
    </row>
    <row r="27" spans="119:120" ht="13.2" x14ac:dyDescent="0.2"/>
    <row r="28" spans="119:120" ht="13.2" x14ac:dyDescent="0.2">
      <c r="DO28" s="259"/>
      <c r="DP28" s="259"/>
    </row>
    <row r="29" spans="119:120" ht="13.2" x14ac:dyDescent="0.2">
      <c r="DP29" s="259"/>
    </row>
    <row r="30" spans="119:120" ht="13.2" x14ac:dyDescent="0.2"/>
    <row r="31" spans="119:120" ht="13.2" x14ac:dyDescent="0.2">
      <c r="DO31" s="259"/>
      <c r="DP31" s="259"/>
    </row>
    <row r="32" spans="119:120" ht="13.2" x14ac:dyDescent="0.2"/>
    <row r="33" spans="98:120" ht="13.2" x14ac:dyDescent="0.2">
      <c r="DO33" s="259"/>
      <c r="DP33" s="259"/>
    </row>
    <row r="34" spans="98:120" ht="13.2" x14ac:dyDescent="0.2">
      <c r="DM34" s="259"/>
    </row>
    <row r="35" spans="98:120" ht="13.2" x14ac:dyDescent="0.2">
      <c r="CT35" s="259"/>
      <c r="CU35" s="259"/>
      <c r="CV35" s="259"/>
      <c r="CY35" s="259"/>
      <c r="CZ35" s="259"/>
      <c r="DA35" s="259"/>
      <c r="DD35" s="259"/>
      <c r="DE35" s="259"/>
      <c r="DF35" s="259"/>
      <c r="DI35" s="259"/>
      <c r="DJ35" s="259"/>
      <c r="DK35" s="259"/>
      <c r="DM35" s="259"/>
      <c r="DN35" s="259"/>
      <c r="DO35" s="259"/>
      <c r="DP35" s="259"/>
    </row>
    <row r="36" spans="98:120" ht="13.2" x14ac:dyDescent="0.2"/>
    <row r="37" spans="98:120" ht="13.2" x14ac:dyDescent="0.2">
      <c r="CW37" s="259"/>
      <c r="DB37" s="259"/>
      <c r="DG37" s="259"/>
      <c r="DL37" s="259"/>
      <c r="DP37" s="259"/>
    </row>
    <row r="38" spans="98:120" ht="13.2" x14ac:dyDescent="0.2">
      <c r="CT38" s="259"/>
      <c r="CU38" s="259"/>
      <c r="CV38" s="259"/>
      <c r="CW38" s="259"/>
      <c r="CY38" s="259"/>
      <c r="CZ38" s="259"/>
      <c r="DA38" s="259"/>
      <c r="DB38" s="259"/>
      <c r="DD38" s="259"/>
      <c r="DE38" s="259"/>
      <c r="DF38" s="259"/>
      <c r="DG38" s="259"/>
      <c r="DI38" s="259"/>
      <c r="DJ38" s="259"/>
      <c r="DK38" s="259"/>
      <c r="DL38" s="259"/>
      <c r="DN38" s="259"/>
      <c r="DO38" s="259"/>
      <c r="DP38" s="259"/>
    </row>
    <row r="39" spans="98:120" ht="13.2" x14ac:dyDescent="0.2"/>
    <row r="40" spans="98:120" ht="13.2" x14ac:dyDescent="0.2"/>
    <row r="41" spans="98:120" ht="13.2" x14ac:dyDescent="0.2"/>
    <row r="42" spans="98:120" ht="13.2" x14ac:dyDescent="0.2"/>
    <row r="43" spans="98:120" ht="13.2" x14ac:dyDescent="0.2"/>
    <row r="44" spans="98:120" ht="13.2" x14ac:dyDescent="0.2"/>
    <row r="45" spans="98:120" ht="13.2" x14ac:dyDescent="0.2"/>
    <row r="46" spans="98:120" ht="13.2" x14ac:dyDescent="0.2"/>
    <row r="47" spans="98:120" ht="13.2" x14ac:dyDescent="0.2"/>
    <row r="48" spans="98:120" ht="13.2" x14ac:dyDescent="0.2"/>
    <row r="49" spans="22:120" ht="13.2" x14ac:dyDescent="0.2">
      <c r="DN49" s="259"/>
      <c r="DO49" s="259"/>
      <c r="DP49" s="259"/>
    </row>
    <row r="50" spans="22:120" ht="13.2" x14ac:dyDescent="0.2"/>
    <row r="51" spans="22:120" ht="13.2" x14ac:dyDescent="0.2"/>
    <row r="52" spans="22:120" ht="13.2" x14ac:dyDescent="0.2"/>
    <row r="53" spans="22:120" ht="13.2" x14ac:dyDescent="0.2"/>
    <row r="54" spans="22:120" ht="13.2" x14ac:dyDescent="0.2"/>
    <row r="55" spans="22:120" ht="13.2" x14ac:dyDescent="0.2"/>
    <row r="56" spans="22:120" ht="13.2" x14ac:dyDescent="0.2"/>
    <row r="57" spans="22:120" ht="13.2" x14ac:dyDescent="0.2"/>
    <row r="58" spans="22:120" ht="13.2" x14ac:dyDescent="0.2"/>
    <row r="59" spans="22:120" ht="13.2" x14ac:dyDescent="0.2"/>
    <row r="60" spans="22:120" ht="13.2" x14ac:dyDescent="0.2"/>
    <row r="61" spans="22:120" ht="13.2" x14ac:dyDescent="0.2"/>
    <row r="62" spans="22:120" ht="13.2" x14ac:dyDescent="0.2"/>
    <row r="63" spans="22:120" ht="13.2" x14ac:dyDescent="0.2">
      <c r="W63" s="259"/>
      <c r="CS63" s="259"/>
      <c r="CX63" s="259"/>
      <c r="DC63" s="259"/>
      <c r="DH63" s="259"/>
    </row>
    <row r="64" spans="22:120" ht="13.2" x14ac:dyDescent="0.2">
      <c r="V64" s="259"/>
    </row>
    <row r="65" spans="15:120" ht="13.2" x14ac:dyDescent="0.2">
      <c r="X65" s="259"/>
      <c r="Z65" s="259"/>
      <c r="AA65" s="259"/>
      <c r="AB65" s="259"/>
      <c r="AC65" s="259"/>
      <c r="AD65" s="259"/>
      <c r="AE65" s="259"/>
      <c r="AF65" s="259"/>
      <c r="AG65" s="259"/>
      <c r="AH65" s="259"/>
      <c r="AI65" s="259"/>
      <c r="AJ65" s="259"/>
      <c r="AK65" s="259"/>
      <c r="AL65" s="259"/>
      <c r="AM65" s="259"/>
      <c r="AN65" s="259"/>
      <c r="AO65" s="259"/>
      <c r="AP65" s="259"/>
      <c r="AQ65" s="259"/>
      <c r="AR65" s="259"/>
      <c r="AS65" s="259"/>
      <c r="AT65" s="259"/>
      <c r="AU65" s="259"/>
      <c r="AV65" s="259"/>
      <c r="AW65" s="259"/>
      <c r="AX65" s="259"/>
      <c r="AY65" s="259"/>
      <c r="AZ65" s="259"/>
      <c r="BA65" s="259"/>
      <c r="BB65" s="259"/>
      <c r="BC65" s="259"/>
      <c r="BD65" s="259"/>
      <c r="BE65" s="259"/>
      <c r="BF65" s="259"/>
      <c r="BG65" s="259"/>
      <c r="BH65" s="259"/>
      <c r="BI65" s="259"/>
      <c r="BJ65" s="259"/>
      <c r="BK65" s="259"/>
      <c r="BL65" s="259"/>
      <c r="BM65" s="259"/>
      <c r="BN65" s="259"/>
      <c r="BO65" s="259"/>
      <c r="BP65" s="259"/>
      <c r="BQ65" s="259"/>
      <c r="BR65" s="259"/>
      <c r="BS65" s="259"/>
      <c r="BT65" s="259"/>
      <c r="BU65" s="259"/>
      <c r="BV65" s="259"/>
      <c r="BW65" s="259"/>
      <c r="BX65" s="259"/>
      <c r="BY65" s="259"/>
      <c r="BZ65" s="259"/>
      <c r="CA65" s="259"/>
      <c r="CB65" s="259"/>
      <c r="CC65" s="259"/>
      <c r="CD65" s="259"/>
      <c r="CE65" s="259"/>
      <c r="CF65" s="259"/>
      <c r="CG65" s="259"/>
      <c r="CH65" s="259"/>
      <c r="CI65" s="259"/>
      <c r="CJ65" s="259"/>
      <c r="CK65" s="259"/>
      <c r="CL65" s="259"/>
      <c r="CM65" s="259"/>
      <c r="CN65" s="259"/>
      <c r="CO65" s="259"/>
      <c r="CP65" s="259"/>
      <c r="CQ65" s="259"/>
      <c r="CR65" s="259"/>
      <c r="CU65" s="259"/>
      <c r="CZ65" s="259"/>
      <c r="DE65" s="259"/>
      <c r="DJ65" s="259"/>
    </row>
    <row r="66" spans="15:120" ht="13.2" x14ac:dyDescent="0.2">
      <c r="Q66" s="259"/>
      <c r="S66" s="259"/>
      <c r="U66" s="259"/>
      <c r="DM66" s="259"/>
    </row>
    <row r="67" spans="15:120" ht="13.2" x14ac:dyDescent="0.2">
      <c r="O67" s="259"/>
      <c r="P67" s="259"/>
      <c r="R67" s="259"/>
      <c r="T67" s="259"/>
      <c r="Y67" s="259"/>
      <c r="CT67" s="259"/>
      <c r="CV67" s="259"/>
      <c r="CW67" s="259"/>
      <c r="CY67" s="259"/>
      <c r="DA67" s="259"/>
      <c r="DB67" s="259"/>
      <c r="DD67" s="259"/>
      <c r="DF67" s="259"/>
      <c r="DG67" s="259"/>
      <c r="DI67" s="259"/>
      <c r="DK67" s="259"/>
      <c r="DL67" s="259"/>
      <c r="DN67" s="259"/>
      <c r="DO67" s="259"/>
      <c r="DP67" s="259"/>
    </row>
    <row r="68" spans="15:120" ht="13.2" x14ac:dyDescent="0.2"/>
    <row r="69" spans="15:120" ht="13.2" x14ac:dyDescent="0.2"/>
    <row r="70" spans="15:120" ht="13.2" x14ac:dyDescent="0.2"/>
    <row r="71" spans="15:120" ht="13.2" x14ac:dyDescent="0.2"/>
    <row r="72" spans="15:120" ht="13.2" x14ac:dyDescent="0.2">
      <c r="DP72" s="259"/>
    </row>
    <row r="73" spans="15:120" ht="13.2" x14ac:dyDescent="0.2">
      <c r="DP73" s="259"/>
    </row>
    <row r="74" spans="15:120" ht="13.2" x14ac:dyDescent="0.2"/>
    <row r="75" spans="15:120" ht="13.2" x14ac:dyDescent="0.2"/>
    <row r="76" spans="15:120" ht="13.2" x14ac:dyDescent="0.2"/>
    <row r="77" spans="15:120" ht="13.2" x14ac:dyDescent="0.2"/>
    <row r="78" spans="15:120" ht="13.2" x14ac:dyDescent="0.2"/>
    <row r="79" spans="15:120" ht="13.2" x14ac:dyDescent="0.2"/>
    <row r="80" spans="15:120" ht="13.2" x14ac:dyDescent="0.2"/>
    <row r="81" spans="97:112" ht="13.2" x14ac:dyDescent="0.2"/>
    <row r="82" spans="97:112" ht="13.2" x14ac:dyDescent="0.2"/>
    <row r="83" spans="97:112" ht="13.2" x14ac:dyDescent="0.2"/>
    <row r="84" spans="97:112" ht="13.2" x14ac:dyDescent="0.2"/>
    <row r="85" spans="97:112" ht="13.2" x14ac:dyDescent="0.2"/>
    <row r="86" spans="97:112" ht="13.2" x14ac:dyDescent="0.2"/>
    <row r="87" spans="97:112" ht="13.2" x14ac:dyDescent="0.2"/>
    <row r="88" spans="97:112" ht="13.2" x14ac:dyDescent="0.2"/>
    <row r="89" spans="97:112" ht="13.2" x14ac:dyDescent="0.2"/>
    <row r="90" spans="97:112" ht="13.2" x14ac:dyDescent="0.2"/>
    <row r="91" spans="97:112" ht="13.2" x14ac:dyDescent="0.2"/>
    <row r="92" spans="97:112" ht="13.2" x14ac:dyDescent="0.2"/>
    <row r="93" spans="97:112" ht="13.2" x14ac:dyDescent="0.2"/>
    <row r="94" spans="97:112" ht="13.2" x14ac:dyDescent="0.2"/>
    <row r="95" spans="97:112" ht="13.2" x14ac:dyDescent="0.2"/>
    <row r="96" spans="97:112" ht="13.2" x14ac:dyDescent="0.2">
      <c r="CS96" s="259"/>
      <c r="CX96" s="259"/>
      <c r="DC96" s="259"/>
      <c r="DH96" s="259"/>
    </row>
    <row r="97" spans="24:120" ht="13.2" x14ac:dyDescent="0.2">
      <c r="CS97" s="259"/>
      <c r="CX97" s="259"/>
      <c r="DC97" s="259"/>
      <c r="DH97" s="259"/>
      <c r="DP97" s="260" t="s">
        <v>509</v>
      </c>
    </row>
    <row r="98" spans="24:120" ht="13.2" hidden="1" x14ac:dyDescent="0.2">
      <c r="CS98" s="259"/>
      <c r="CX98" s="259"/>
      <c r="DC98" s="259"/>
      <c r="DH98" s="259"/>
    </row>
    <row r="99" spans="24:120" ht="13.2" hidden="1" x14ac:dyDescent="0.2">
      <c r="CS99" s="259"/>
      <c r="CX99" s="259"/>
      <c r="DC99" s="259"/>
      <c r="DH99" s="259"/>
    </row>
    <row r="101" spans="24:120" ht="12" hidden="1" customHeight="1" x14ac:dyDescent="0.2">
      <c r="X101" s="259"/>
      <c r="Y101" s="259"/>
      <c r="Z101" s="259"/>
      <c r="AA101" s="259"/>
      <c r="AB101" s="259"/>
      <c r="AC101" s="259"/>
      <c r="AD101" s="259"/>
      <c r="AE101" s="259"/>
      <c r="AF101" s="259"/>
      <c r="AG101" s="259"/>
      <c r="AH101" s="259"/>
      <c r="AI101" s="259"/>
      <c r="AJ101" s="259"/>
      <c r="AK101" s="259"/>
      <c r="AL101" s="259"/>
      <c r="AM101" s="259"/>
      <c r="AN101" s="259"/>
      <c r="AO101" s="259"/>
      <c r="AP101" s="259"/>
      <c r="AQ101" s="259"/>
      <c r="AR101" s="259"/>
      <c r="AS101" s="259"/>
      <c r="AT101" s="259"/>
      <c r="AU101" s="259"/>
      <c r="AV101" s="259"/>
      <c r="AW101" s="259"/>
      <c r="AX101" s="259"/>
      <c r="AY101" s="259"/>
      <c r="AZ101" s="259"/>
      <c r="BA101" s="259"/>
      <c r="BB101" s="259"/>
      <c r="BC101" s="259"/>
      <c r="BD101" s="259"/>
      <c r="BE101" s="259"/>
      <c r="BF101" s="259"/>
      <c r="BG101" s="259"/>
      <c r="BH101" s="259"/>
      <c r="BI101" s="259"/>
      <c r="BJ101" s="259"/>
      <c r="BK101" s="259"/>
      <c r="BL101" s="259"/>
      <c r="BM101" s="259"/>
      <c r="BN101" s="259"/>
      <c r="BO101" s="259"/>
      <c r="BP101" s="259"/>
      <c r="BQ101" s="259"/>
      <c r="BR101" s="259"/>
      <c r="BS101" s="259"/>
      <c r="BT101" s="259"/>
      <c r="BU101" s="259"/>
      <c r="BV101" s="259"/>
      <c r="BW101" s="259"/>
      <c r="BX101" s="259"/>
      <c r="BY101" s="259"/>
      <c r="BZ101" s="259"/>
      <c r="CA101" s="259"/>
      <c r="CB101" s="259"/>
      <c r="CC101" s="259"/>
      <c r="CD101" s="259"/>
      <c r="CE101" s="259"/>
      <c r="CF101" s="259"/>
      <c r="CG101" s="259"/>
      <c r="CH101" s="259"/>
      <c r="CI101" s="259"/>
      <c r="CJ101" s="259"/>
      <c r="CK101" s="259"/>
      <c r="CL101" s="259"/>
      <c r="CM101" s="259"/>
      <c r="CN101" s="259"/>
      <c r="CO101" s="259"/>
      <c r="CP101" s="259"/>
      <c r="CQ101" s="259"/>
      <c r="CR101" s="259"/>
      <c r="CU101" s="259"/>
      <c r="CZ101" s="259"/>
      <c r="DE101" s="259"/>
      <c r="DJ101" s="259"/>
    </row>
    <row r="102" spans="24:120" ht="1.5" hidden="1" customHeight="1" x14ac:dyDescent="0.2">
      <c r="CU102" s="259"/>
      <c r="CZ102" s="259"/>
      <c r="DE102" s="259"/>
      <c r="DJ102" s="259"/>
      <c r="DM102" s="259"/>
    </row>
    <row r="103" spans="24:120" ht="13.2" hidden="1" x14ac:dyDescent="0.2">
      <c r="CT103" s="259"/>
      <c r="CV103" s="259"/>
      <c r="CW103" s="259"/>
      <c r="CY103" s="259"/>
      <c r="DA103" s="259"/>
      <c r="DB103" s="259"/>
      <c r="DD103" s="259"/>
      <c r="DF103" s="259"/>
      <c r="DG103" s="259"/>
      <c r="DI103" s="259"/>
      <c r="DK103" s="259"/>
      <c r="DL103" s="259"/>
      <c r="DM103" s="259"/>
      <c r="DN103" s="259"/>
      <c r="DO103" s="259"/>
      <c r="DP103" s="259"/>
    </row>
    <row r="104" spans="24:120" ht="13.2" hidden="1" x14ac:dyDescent="0.2">
      <c r="CV104" s="259"/>
      <c r="CW104" s="259"/>
      <c r="DA104" s="259"/>
      <c r="DB104" s="259"/>
      <c r="DF104" s="259"/>
      <c r="DG104" s="259"/>
      <c r="DK104" s="259"/>
      <c r="DL104" s="259"/>
      <c r="DN104" s="259"/>
      <c r="DO104" s="259"/>
      <c r="DP104" s="259"/>
    </row>
    <row r="105" spans="24:120" ht="12.75" hidden="1" customHeight="1" x14ac:dyDescent="0.2"/>
  </sheetData>
  <sheetProtection algorithmName="SHA-512" hashValue="N4KS7qL322kBihzI2OZR1a+T0SO+Yaar2Z80sLl/DkHbkzhBlgsijse2BchDxoAJyc7gAlShSMYktQ4X42zZRA==" saltValue="XxxmaEGw1pIzwhe3AaBmdg==" spinCount="100000" sheet="1" objects="1" scenarios="1"/>
  <dataConsolidate/>
  <phoneticPr fontId="2"/>
  <printOptions horizontalCentered="1" verticalCentered="1"/>
  <pageMargins left="0" right="0" top="0" bottom="0" header="0" footer="0"/>
  <pageSetup paperSize="8" scale="64" orientation="landscape" r:id="rId1"/>
  <headerFooter alignWithMargins="0">
    <oddFooter>&amp;C&amp;P / &amp;N</oddFooter>
  </headerFooter>
  <drawing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pageSetUpPr fitToPage="1"/>
  </sheetPr>
  <dimension ref="A1:DL89"/>
  <sheetViews>
    <sheetView showGridLines="0" topLeftCell="C37" zoomScale="70" zoomScaleNormal="70" zoomScaleSheetLayoutView="55" workbookViewId="0"/>
  </sheetViews>
  <sheetFormatPr defaultColWidth="0" defaultRowHeight="13.5" customHeight="1" zeroHeight="1" x14ac:dyDescent="0.2"/>
  <cols>
    <col min="1" max="116" width="2.6640625" style="260" customWidth="1"/>
    <col min="117" max="16384" width="9" style="259" hidden="1"/>
  </cols>
  <sheetData>
    <row r="1" spans="2:116" ht="13.2" x14ac:dyDescent="0.2">
      <c r="B1" s="259"/>
      <c r="C1" s="259"/>
      <c r="D1" s="259"/>
      <c r="E1" s="259"/>
      <c r="F1" s="259"/>
      <c r="G1" s="259"/>
      <c r="H1" s="259"/>
      <c r="I1" s="259"/>
      <c r="J1" s="259"/>
      <c r="K1" s="259"/>
      <c r="L1" s="259"/>
      <c r="M1" s="259"/>
      <c r="N1" s="259"/>
      <c r="O1" s="259"/>
      <c r="P1" s="259"/>
      <c r="Q1" s="259"/>
      <c r="R1" s="259"/>
      <c r="S1" s="259"/>
      <c r="T1" s="259"/>
      <c r="U1" s="259"/>
      <c r="V1" s="259"/>
      <c r="W1" s="259"/>
      <c r="X1" s="259"/>
      <c r="Y1" s="259"/>
      <c r="Z1" s="259"/>
      <c r="AA1" s="259"/>
      <c r="AB1" s="259"/>
      <c r="AC1" s="259"/>
      <c r="AD1" s="259"/>
      <c r="AE1" s="259"/>
      <c r="AF1" s="259"/>
      <c r="AG1" s="259"/>
      <c r="AH1" s="259"/>
      <c r="AI1" s="259"/>
      <c r="AJ1" s="259"/>
      <c r="AK1" s="259"/>
      <c r="AL1" s="259"/>
      <c r="AM1" s="259"/>
      <c r="AN1" s="259"/>
      <c r="AO1" s="259"/>
      <c r="AP1" s="259"/>
      <c r="AQ1" s="259"/>
      <c r="AR1" s="259"/>
      <c r="AS1" s="259"/>
      <c r="AT1" s="259"/>
      <c r="AU1" s="259"/>
      <c r="AV1" s="259"/>
      <c r="AW1" s="259"/>
      <c r="AX1" s="259"/>
      <c r="AY1" s="259"/>
      <c r="AZ1" s="259"/>
      <c r="BA1" s="259"/>
      <c r="BB1" s="259"/>
      <c r="BC1" s="259"/>
      <c r="BD1" s="259"/>
      <c r="BE1" s="259"/>
      <c r="BF1" s="259"/>
      <c r="BG1" s="259"/>
      <c r="BH1" s="259"/>
      <c r="BI1" s="259"/>
      <c r="BJ1" s="259"/>
      <c r="BK1" s="259"/>
      <c r="BL1" s="259"/>
      <c r="BM1" s="259"/>
      <c r="BN1" s="259"/>
      <c r="BO1" s="259"/>
      <c r="BP1" s="259"/>
      <c r="BQ1" s="259"/>
      <c r="BR1" s="259"/>
      <c r="BS1" s="259"/>
      <c r="BT1" s="259"/>
      <c r="BU1" s="259"/>
      <c r="BV1" s="259"/>
      <c r="BW1" s="259"/>
      <c r="BX1" s="259"/>
      <c r="BY1" s="259"/>
      <c r="BZ1" s="259"/>
      <c r="CA1" s="259"/>
      <c r="CB1" s="259"/>
      <c r="CC1" s="259"/>
      <c r="CD1" s="259"/>
      <c r="CE1" s="259"/>
      <c r="CF1" s="259"/>
      <c r="CG1" s="259"/>
      <c r="CH1" s="259"/>
      <c r="CI1" s="259"/>
      <c r="CJ1" s="259"/>
      <c r="CK1" s="259"/>
      <c r="CL1" s="259"/>
      <c r="CM1" s="259"/>
      <c r="CN1" s="259"/>
      <c r="CO1" s="259"/>
      <c r="CP1" s="259"/>
      <c r="CQ1" s="259"/>
      <c r="CR1" s="259"/>
      <c r="CS1" s="259"/>
      <c r="CT1" s="259"/>
      <c r="CU1" s="259"/>
      <c r="CV1" s="259"/>
      <c r="CW1" s="259"/>
      <c r="CX1" s="259"/>
      <c r="CY1" s="259"/>
      <c r="CZ1" s="259"/>
      <c r="DA1" s="259"/>
      <c r="DB1" s="259"/>
      <c r="DC1" s="259"/>
      <c r="DD1" s="259"/>
      <c r="DE1" s="259"/>
      <c r="DF1" s="259"/>
      <c r="DG1" s="259"/>
      <c r="DH1" s="259"/>
      <c r="DI1" s="259"/>
      <c r="DJ1" s="259"/>
      <c r="DK1" s="259"/>
      <c r="DL1" s="259"/>
    </row>
    <row r="2" spans="2:116" ht="13.2" x14ac:dyDescent="0.2"/>
    <row r="3" spans="2:116" ht="13.2" x14ac:dyDescent="0.2"/>
    <row r="4" spans="2:116" ht="13.2" x14ac:dyDescent="0.2">
      <c r="R4" s="259"/>
      <c r="S4" s="259"/>
      <c r="T4" s="259"/>
      <c r="U4" s="259"/>
      <c r="V4" s="259"/>
      <c r="W4" s="259"/>
      <c r="X4" s="259"/>
      <c r="Y4" s="259"/>
      <c r="Z4" s="259"/>
      <c r="AA4" s="259"/>
      <c r="AB4" s="259"/>
      <c r="AC4" s="259"/>
      <c r="AD4" s="259"/>
      <c r="AE4" s="259"/>
      <c r="AF4" s="259"/>
      <c r="AG4" s="259"/>
      <c r="AH4" s="259"/>
      <c r="AI4" s="259"/>
      <c r="AJ4" s="259"/>
      <c r="AK4" s="259"/>
      <c r="AL4" s="259"/>
      <c r="AM4" s="259"/>
      <c r="AN4" s="259"/>
      <c r="AO4" s="259"/>
      <c r="AP4" s="259"/>
      <c r="AQ4" s="259"/>
      <c r="AR4" s="259"/>
      <c r="AS4" s="259"/>
      <c r="AT4" s="259"/>
      <c r="AU4" s="259"/>
      <c r="AV4" s="259"/>
      <c r="AW4" s="259"/>
      <c r="AX4" s="259"/>
      <c r="AY4" s="259"/>
      <c r="AZ4" s="259"/>
      <c r="BA4" s="259"/>
      <c r="BB4" s="259"/>
      <c r="BC4" s="259"/>
      <c r="BD4" s="259"/>
      <c r="BE4" s="259"/>
      <c r="BF4" s="259"/>
      <c r="BG4" s="259"/>
      <c r="BH4" s="259"/>
      <c r="BI4" s="259"/>
      <c r="BJ4" s="259"/>
      <c r="BK4" s="259"/>
      <c r="BL4" s="259"/>
      <c r="BM4" s="259"/>
      <c r="BN4" s="259"/>
      <c r="BO4" s="259"/>
      <c r="BP4" s="259"/>
      <c r="BQ4" s="259"/>
      <c r="BR4" s="259"/>
      <c r="BS4" s="259"/>
      <c r="BT4" s="259"/>
      <c r="BU4" s="259"/>
      <c r="BV4" s="259"/>
      <c r="BW4" s="259"/>
      <c r="BX4" s="259"/>
      <c r="BY4" s="259"/>
      <c r="BZ4" s="259"/>
      <c r="CA4" s="259"/>
      <c r="CB4" s="259"/>
      <c r="CC4" s="259"/>
      <c r="CD4" s="259"/>
      <c r="CE4" s="259"/>
      <c r="CF4" s="259"/>
      <c r="CG4" s="259"/>
      <c r="CH4" s="259"/>
      <c r="CI4" s="259"/>
      <c r="CJ4" s="259"/>
      <c r="CK4" s="259"/>
      <c r="CL4" s="259"/>
      <c r="CM4" s="259"/>
      <c r="CN4" s="259"/>
      <c r="CO4" s="259"/>
      <c r="CP4" s="259"/>
      <c r="CQ4" s="259"/>
      <c r="CR4" s="259"/>
      <c r="CS4" s="259"/>
      <c r="CT4" s="259"/>
      <c r="CU4" s="259"/>
      <c r="CV4" s="259"/>
      <c r="CW4" s="259"/>
      <c r="CX4" s="259"/>
      <c r="CY4" s="259"/>
      <c r="CZ4" s="259"/>
      <c r="DA4" s="259"/>
      <c r="DB4" s="259"/>
      <c r="DC4" s="259"/>
      <c r="DD4" s="259"/>
      <c r="DE4" s="259"/>
      <c r="DF4" s="259"/>
      <c r="DG4" s="259"/>
      <c r="DH4" s="259"/>
      <c r="DI4" s="259"/>
      <c r="DJ4" s="259"/>
      <c r="DK4" s="259"/>
      <c r="DL4" s="259"/>
    </row>
    <row r="5" spans="2:116" ht="13.2" x14ac:dyDescent="0.2">
      <c r="R5" s="259"/>
      <c r="S5" s="259"/>
      <c r="T5" s="259"/>
      <c r="U5" s="259"/>
      <c r="V5" s="259"/>
      <c r="W5" s="259"/>
      <c r="X5" s="259"/>
      <c r="Y5" s="259"/>
      <c r="Z5" s="259"/>
      <c r="AA5" s="259"/>
      <c r="AB5" s="259"/>
      <c r="AC5" s="259"/>
      <c r="AD5" s="259"/>
      <c r="AE5" s="259"/>
      <c r="AF5" s="259"/>
      <c r="AG5" s="259"/>
      <c r="AH5" s="259"/>
      <c r="AI5" s="259"/>
      <c r="AJ5" s="259"/>
      <c r="AK5" s="259"/>
      <c r="AL5" s="259"/>
      <c r="AM5" s="259"/>
      <c r="AN5" s="259"/>
      <c r="AO5" s="259"/>
      <c r="AP5" s="259"/>
      <c r="AQ5" s="259"/>
      <c r="AR5" s="259"/>
      <c r="AS5" s="259"/>
      <c r="AT5" s="259"/>
      <c r="AU5" s="259"/>
      <c r="AV5" s="259"/>
      <c r="AW5" s="259"/>
      <c r="AX5" s="259"/>
      <c r="AY5" s="259"/>
      <c r="AZ5" s="259"/>
      <c r="BA5" s="259"/>
      <c r="BB5" s="259"/>
      <c r="BC5" s="259"/>
      <c r="BD5" s="259"/>
      <c r="BE5" s="259"/>
      <c r="BF5" s="259"/>
      <c r="BG5" s="259"/>
      <c r="BH5" s="259"/>
      <c r="BI5" s="259"/>
      <c r="BJ5" s="259"/>
      <c r="BK5" s="259"/>
      <c r="BL5" s="259"/>
      <c r="BM5" s="259"/>
      <c r="BN5" s="259"/>
      <c r="BO5" s="259"/>
      <c r="BP5" s="259"/>
      <c r="BQ5" s="259"/>
      <c r="BR5" s="259"/>
      <c r="BS5" s="259"/>
      <c r="BT5" s="259"/>
      <c r="BU5" s="259"/>
      <c r="BV5" s="259"/>
      <c r="BW5" s="259"/>
      <c r="BX5" s="259"/>
      <c r="BY5" s="259"/>
      <c r="BZ5" s="259"/>
      <c r="CA5" s="259"/>
      <c r="CB5" s="259"/>
      <c r="CC5" s="259"/>
      <c r="CD5" s="259"/>
      <c r="CE5" s="259"/>
      <c r="CF5" s="259"/>
      <c r="CG5" s="259"/>
      <c r="CH5" s="259"/>
      <c r="CI5" s="259"/>
      <c r="CJ5" s="259"/>
      <c r="CK5" s="259"/>
      <c r="CL5" s="259"/>
      <c r="CM5" s="259"/>
      <c r="CN5" s="259"/>
      <c r="CO5" s="259"/>
      <c r="CP5" s="259"/>
      <c r="CQ5" s="259"/>
      <c r="CR5" s="259"/>
      <c r="CS5" s="259"/>
      <c r="CT5" s="259"/>
      <c r="CU5" s="259"/>
      <c r="CV5" s="259"/>
      <c r="CW5" s="259"/>
      <c r="CX5" s="259"/>
      <c r="CY5" s="259"/>
      <c r="CZ5" s="259"/>
      <c r="DA5" s="259"/>
      <c r="DB5" s="259"/>
      <c r="DC5" s="259"/>
      <c r="DD5" s="259"/>
      <c r="DE5" s="259"/>
      <c r="DF5" s="259"/>
      <c r="DG5" s="259"/>
      <c r="DH5" s="259"/>
      <c r="DI5" s="259"/>
      <c r="DJ5" s="259"/>
      <c r="DK5" s="259"/>
      <c r="DL5" s="259"/>
    </row>
    <row r="6" spans="2:116" ht="13.2" x14ac:dyDescent="0.2"/>
    <row r="7" spans="2:116" ht="13.2" x14ac:dyDescent="0.2"/>
    <row r="8" spans="2:116" ht="13.2" x14ac:dyDescent="0.2"/>
    <row r="9" spans="2:116" ht="13.2" x14ac:dyDescent="0.2"/>
    <row r="10" spans="2:116" ht="13.2" x14ac:dyDescent="0.2"/>
    <row r="11" spans="2:116" ht="13.2" x14ac:dyDescent="0.2"/>
    <row r="12" spans="2:116" ht="13.2" x14ac:dyDescent="0.2"/>
    <row r="13" spans="2:116" ht="13.2" x14ac:dyDescent="0.2"/>
    <row r="14" spans="2:116" ht="13.2" x14ac:dyDescent="0.2"/>
    <row r="15" spans="2:116" ht="13.2" x14ac:dyDescent="0.2"/>
    <row r="16" spans="2:116" ht="13.2" x14ac:dyDescent="0.2"/>
    <row r="17" spans="9:116" ht="13.2" x14ac:dyDescent="0.2"/>
    <row r="18" spans="9:116" ht="13.2" x14ac:dyDescent="0.2">
      <c r="I18" s="259"/>
      <c r="J18" s="259"/>
      <c r="K18" s="259"/>
      <c r="L18" s="259"/>
      <c r="M18" s="259"/>
      <c r="N18" s="259"/>
      <c r="O18" s="259"/>
      <c r="P18" s="259"/>
      <c r="Q18" s="259"/>
      <c r="R18" s="259"/>
      <c r="S18" s="259"/>
      <c r="T18" s="259"/>
      <c r="U18" s="259"/>
      <c r="V18" s="259"/>
      <c r="W18" s="259"/>
      <c r="X18" s="259"/>
      <c r="Y18" s="259"/>
      <c r="Z18" s="259"/>
      <c r="AA18" s="259"/>
      <c r="AB18" s="259"/>
      <c r="AC18" s="259"/>
      <c r="AD18" s="259"/>
      <c r="AE18" s="259"/>
      <c r="AF18" s="259"/>
      <c r="AG18" s="259"/>
      <c r="AH18" s="259"/>
      <c r="AI18" s="259"/>
      <c r="AJ18" s="259"/>
      <c r="AK18" s="259"/>
      <c r="AL18" s="259"/>
      <c r="AM18" s="259"/>
      <c r="AN18" s="259"/>
      <c r="AO18" s="259"/>
      <c r="AP18" s="259"/>
      <c r="AQ18" s="259"/>
      <c r="AR18" s="259"/>
      <c r="AS18" s="259"/>
      <c r="AT18" s="259"/>
      <c r="AU18" s="259"/>
      <c r="AV18" s="259"/>
      <c r="AW18" s="259"/>
      <c r="AX18" s="259"/>
      <c r="AY18" s="259"/>
      <c r="AZ18" s="259"/>
      <c r="BA18" s="259"/>
      <c r="BB18" s="259"/>
      <c r="BC18" s="259"/>
      <c r="BD18" s="259"/>
      <c r="BE18" s="259"/>
      <c r="BF18" s="259"/>
      <c r="BG18" s="259"/>
      <c r="BH18" s="259"/>
      <c r="BI18" s="259"/>
      <c r="BJ18" s="259"/>
      <c r="BK18" s="259"/>
      <c r="BL18" s="259"/>
      <c r="BM18" s="259"/>
      <c r="BN18" s="259"/>
      <c r="BO18" s="259"/>
      <c r="BP18" s="259"/>
      <c r="BQ18" s="259"/>
      <c r="BR18" s="259"/>
      <c r="BS18" s="259"/>
      <c r="BT18" s="259"/>
      <c r="BU18" s="259"/>
      <c r="BV18" s="259"/>
      <c r="BW18" s="259"/>
      <c r="BX18" s="259"/>
      <c r="BY18" s="259"/>
      <c r="BZ18" s="259"/>
      <c r="CA18" s="259"/>
      <c r="CB18" s="259"/>
      <c r="CC18" s="259"/>
      <c r="CD18" s="259"/>
      <c r="CE18" s="259"/>
      <c r="CF18" s="259"/>
      <c r="CG18" s="259"/>
      <c r="CH18" s="259"/>
      <c r="CI18" s="259"/>
      <c r="CJ18" s="259"/>
      <c r="CK18" s="259"/>
      <c r="CL18" s="259"/>
      <c r="CM18" s="259"/>
      <c r="CN18" s="259"/>
      <c r="CO18" s="259"/>
      <c r="CP18" s="259"/>
      <c r="CQ18" s="259"/>
      <c r="CR18" s="259"/>
      <c r="CS18" s="259"/>
      <c r="CT18" s="259"/>
      <c r="CU18" s="259"/>
      <c r="CV18" s="259"/>
      <c r="CW18" s="259"/>
      <c r="CX18" s="259"/>
      <c r="CY18" s="259"/>
      <c r="CZ18" s="259"/>
      <c r="DA18" s="259"/>
      <c r="DB18" s="259"/>
      <c r="DC18" s="259"/>
      <c r="DD18" s="259"/>
      <c r="DE18" s="259"/>
      <c r="DF18" s="259"/>
      <c r="DG18" s="259"/>
      <c r="DH18" s="259"/>
      <c r="DI18" s="259"/>
      <c r="DJ18" s="259"/>
      <c r="DK18" s="259"/>
      <c r="DL18" s="259"/>
    </row>
    <row r="19" spans="9:116" ht="13.2" x14ac:dyDescent="0.2"/>
    <row r="20" spans="9:116" ht="13.2" x14ac:dyDescent="0.2"/>
    <row r="21" spans="9:116" ht="13.2" x14ac:dyDescent="0.2">
      <c r="DL21" s="259"/>
    </row>
    <row r="22" spans="9:116" ht="13.2" x14ac:dyDescent="0.2">
      <c r="DI22" s="259"/>
      <c r="DJ22" s="259"/>
      <c r="DK22" s="259"/>
      <c r="DL22" s="259"/>
    </row>
    <row r="23" spans="9:116" ht="13.2" x14ac:dyDescent="0.2">
      <c r="CY23" s="259"/>
      <c r="CZ23" s="259"/>
      <c r="DA23" s="259"/>
      <c r="DB23" s="259"/>
      <c r="DC23" s="259"/>
      <c r="DD23" s="259"/>
      <c r="DE23" s="259"/>
      <c r="DF23" s="259"/>
      <c r="DG23" s="259"/>
      <c r="DH23" s="259"/>
      <c r="DI23" s="259"/>
      <c r="DJ23" s="259"/>
      <c r="DK23" s="259"/>
      <c r="DL23" s="259"/>
    </row>
    <row r="24" spans="9:116" ht="13.2" x14ac:dyDescent="0.2"/>
    <row r="25" spans="9:116" ht="13.2" x14ac:dyDescent="0.2"/>
    <row r="26" spans="9:116" ht="13.2" x14ac:dyDescent="0.2"/>
    <row r="27" spans="9:116" ht="13.2" x14ac:dyDescent="0.2"/>
    <row r="28" spans="9:116" ht="13.2" x14ac:dyDescent="0.2"/>
    <row r="29" spans="9:116" ht="13.2" x14ac:dyDescent="0.2"/>
    <row r="30" spans="9:116" ht="13.2" x14ac:dyDescent="0.2"/>
    <row r="31" spans="9:116" ht="13.2" x14ac:dyDescent="0.2"/>
    <row r="32" spans="9:116" ht="13.2" x14ac:dyDescent="0.2"/>
    <row r="33" spans="15:116" ht="13.2" x14ac:dyDescent="0.2"/>
    <row r="34" spans="15:116" ht="13.2" x14ac:dyDescent="0.2"/>
    <row r="35" spans="15:116" ht="13.2" x14ac:dyDescent="0.2">
      <c r="CZ35" s="259"/>
      <c r="DA35" s="259"/>
      <c r="DB35" s="259"/>
      <c r="DC35" s="259"/>
      <c r="DD35" s="259"/>
      <c r="DE35" s="259"/>
      <c r="DF35" s="259"/>
      <c r="DG35" s="259"/>
      <c r="DH35" s="259"/>
      <c r="DI35" s="259"/>
      <c r="DJ35" s="259"/>
      <c r="DK35" s="259"/>
      <c r="DL35" s="259"/>
    </row>
    <row r="36" spans="15:116" ht="13.2" x14ac:dyDescent="0.2"/>
    <row r="37" spans="15:116" ht="13.2" x14ac:dyDescent="0.2">
      <c r="DL37" s="259"/>
    </row>
    <row r="38" spans="15:116" ht="13.2" x14ac:dyDescent="0.2">
      <c r="DI38" s="259"/>
      <c r="DJ38" s="259"/>
      <c r="DK38" s="259"/>
      <c r="DL38" s="259"/>
    </row>
    <row r="39" spans="15:116" ht="13.2" x14ac:dyDescent="0.2"/>
    <row r="40" spans="15:116" ht="13.2" x14ac:dyDescent="0.2"/>
    <row r="41" spans="15:116" ht="13.2" x14ac:dyDescent="0.2"/>
    <row r="42" spans="15:116" ht="13.2" x14ac:dyDescent="0.2"/>
    <row r="43" spans="15:116" ht="13.2" x14ac:dyDescent="0.2">
      <c r="O43" s="259"/>
      <c r="P43" s="259"/>
      <c r="Q43" s="259"/>
      <c r="R43" s="259"/>
      <c r="S43" s="259"/>
      <c r="T43" s="259"/>
      <c r="U43" s="259"/>
      <c r="V43" s="259"/>
      <c r="W43" s="259"/>
      <c r="X43" s="259"/>
      <c r="Y43" s="259"/>
      <c r="Z43" s="259"/>
      <c r="AA43" s="259"/>
      <c r="AB43" s="259"/>
      <c r="AC43" s="259"/>
      <c r="AD43" s="259"/>
      <c r="AE43" s="259"/>
      <c r="AF43" s="259"/>
      <c r="AG43" s="259"/>
      <c r="AH43" s="259"/>
      <c r="AI43" s="259"/>
      <c r="AJ43" s="259"/>
      <c r="AK43" s="259"/>
      <c r="AL43" s="259"/>
      <c r="AM43" s="259"/>
      <c r="AN43" s="259"/>
      <c r="AO43" s="259"/>
      <c r="AP43" s="259"/>
      <c r="AQ43" s="259"/>
      <c r="AR43" s="259"/>
      <c r="AS43" s="259"/>
      <c r="AT43" s="259"/>
      <c r="AU43" s="259"/>
      <c r="AV43" s="259"/>
      <c r="AW43" s="259"/>
      <c r="AX43" s="259"/>
      <c r="AY43" s="259"/>
      <c r="AZ43" s="259"/>
      <c r="BA43" s="259"/>
      <c r="BB43" s="259"/>
      <c r="BC43" s="259"/>
      <c r="BD43" s="259"/>
      <c r="BE43" s="259"/>
      <c r="BF43" s="259"/>
      <c r="BG43" s="259"/>
      <c r="BH43" s="259"/>
      <c r="BI43" s="259"/>
      <c r="BJ43" s="259"/>
      <c r="BK43" s="259"/>
      <c r="BL43" s="259"/>
      <c r="BM43" s="259"/>
      <c r="BN43" s="259"/>
      <c r="BO43" s="259"/>
      <c r="BP43" s="259"/>
      <c r="BQ43" s="259"/>
      <c r="BR43" s="259"/>
      <c r="BS43" s="259"/>
      <c r="BT43" s="259"/>
      <c r="BU43" s="259"/>
      <c r="BV43" s="259"/>
      <c r="BW43" s="259"/>
      <c r="BX43" s="259"/>
      <c r="BY43" s="259"/>
      <c r="BZ43" s="259"/>
      <c r="CA43" s="259"/>
      <c r="CB43" s="259"/>
      <c r="CC43" s="259"/>
      <c r="CD43" s="259"/>
      <c r="CE43" s="259"/>
      <c r="CF43" s="259"/>
      <c r="CG43" s="259"/>
      <c r="CH43" s="259"/>
      <c r="CI43" s="259"/>
      <c r="CJ43" s="259"/>
      <c r="CK43" s="259"/>
      <c r="CL43" s="259"/>
      <c r="CM43" s="259"/>
      <c r="CN43" s="259"/>
      <c r="CO43" s="259"/>
      <c r="CP43" s="259"/>
      <c r="CQ43" s="259"/>
      <c r="CR43" s="259"/>
      <c r="CS43" s="259"/>
      <c r="CT43" s="259"/>
      <c r="CU43" s="259"/>
      <c r="CV43" s="259"/>
      <c r="CW43" s="259"/>
      <c r="CX43" s="259"/>
      <c r="CY43" s="259"/>
      <c r="CZ43" s="259"/>
      <c r="DA43" s="259"/>
      <c r="DB43" s="259"/>
      <c r="DC43" s="259"/>
      <c r="DD43" s="259"/>
      <c r="DE43" s="259"/>
      <c r="DF43" s="259"/>
      <c r="DG43" s="259"/>
      <c r="DH43" s="259"/>
      <c r="DI43" s="259"/>
      <c r="DJ43" s="259"/>
      <c r="DK43" s="259"/>
      <c r="DL43" s="259"/>
    </row>
    <row r="44" spans="15:116" ht="13.2" x14ac:dyDescent="0.2">
      <c r="DL44" s="259"/>
    </row>
    <row r="45" spans="15:116" ht="13.2" x14ac:dyDescent="0.2"/>
    <row r="46" spans="15:116" ht="13.2" x14ac:dyDescent="0.2">
      <c r="DA46" s="259"/>
      <c r="DB46" s="259"/>
      <c r="DC46" s="259"/>
      <c r="DD46" s="259"/>
      <c r="DE46" s="259"/>
      <c r="DF46" s="259"/>
      <c r="DG46" s="259"/>
      <c r="DH46" s="259"/>
      <c r="DI46" s="259"/>
      <c r="DJ46" s="259"/>
      <c r="DK46" s="259"/>
      <c r="DL46" s="259"/>
    </row>
    <row r="47" spans="15:116" ht="13.2" x14ac:dyDescent="0.2"/>
    <row r="48" spans="15:116" ht="13.2" x14ac:dyDescent="0.2"/>
    <row r="49" spans="104:116" ht="13.2" x14ac:dyDescent="0.2"/>
    <row r="50" spans="104:116" ht="13.2" x14ac:dyDescent="0.2">
      <c r="CZ50" s="259"/>
      <c r="DA50" s="259"/>
      <c r="DB50" s="259"/>
      <c r="DC50" s="259"/>
      <c r="DD50" s="259"/>
      <c r="DE50" s="259"/>
      <c r="DF50" s="259"/>
      <c r="DG50" s="259"/>
      <c r="DH50" s="259"/>
      <c r="DI50" s="259"/>
      <c r="DJ50" s="259"/>
      <c r="DK50" s="259"/>
      <c r="DL50" s="259"/>
    </row>
    <row r="51" spans="104:116" ht="13.2" x14ac:dyDescent="0.2"/>
    <row r="52" spans="104:116" ht="13.2" x14ac:dyDescent="0.2"/>
    <row r="53" spans="104:116" ht="13.2" x14ac:dyDescent="0.2">
      <c r="DL53" s="259"/>
    </row>
    <row r="54" spans="104:116" ht="13.2" x14ac:dyDescent="0.2"/>
    <row r="55" spans="104:116" ht="13.2" x14ac:dyDescent="0.2"/>
    <row r="56" spans="104:116" ht="13.2" x14ac:dyDescent="0.2"/>
    <row r="57" spans="104:116" ht="13.2" x14ac:dyDescent="0.2"/>
    <row r="58" spans="104:116" ht="13.2" x14ac:dyDescent="0.2"/>
    <row r="59" spans="104:116" ht="13.2" x14ac:dyDescent="0.2"/>
    <row r="60" spans="104:116" ht="13.2" x14ac:dyDescent="0.2"/>
    <row r="61" spans="104:116" ht="13.2" x14ac:dyDescent="0.2"/>
    <row r="62" spans="104:116" ht="13.2" x14ac:dyDescent="0.2"/>
    <row r="63" spans="104:116" ht="13.2" x14ac:dyDescent="0.2"/>
    <row r="64" spans="104:116" ht="13.2" x14ac:dyDescent="0.2"/>
    <row r="65" spans="107:116" ht="13.2" x14ac:dyDescent="0.2"/>
    <row r="66" spans="107:116" ht="13.2" x14ac:dyDescent="0.2"/>
    <row r="67" spans="107:116" ht="13.2" x14ac:dyDescent="0.2">
      <c r="DC67" s="259"/>
      <c r="DD67" s="259"/>
      <c r="DE67" s="259"/>
      <c r="DF67" s="259"/>
      <c r="DG67" s="259"/>
      <c r="DH67" s="259"/>
      <c r="DI67" s="259"/>
      <c r="DJ67" s="259"/>
      <c r="DK67" s="259"/>
      <c r="DL67" s="259"/>
    </row>
    <row r="68" spans="107:116" ht="13.2" x14ac:dyDescent="0.2"/>
    <row r="69" spans="107:116" ht="13.2" x14ac:dyDescent="0.2"/>
    <row r="70" spans="107:116" ht="13.2" x14ac:dyDescent="0.2"/>
    <row r="71" spans="107:116" ht="13.2" x14ac:dyDescent="0.2"/>
    <row r="72" spans="107:116" ht="13.2" x14ac:dyDescent="0.2"/>
    <row r="73" spans="107:116" ht="13.2" x14ac:dyDescent="0.2"/>
    <row r="74" spans="107:116" ht="13.2" x14ac:dyDescent="0.2"/>
    <row r="75" spans="107:116" ht="13.2" x14ac:dyDescent="0.2"/>
    <row r="76" spans="107:116" ht="13.2" x14ac:dyDescent="0.2"/>
    <row r="77" spans="107:116" ht="13.2" x14ac:dyDescent="0.2"/>
    <row r="78" spans="107:116" ht="13.2" x14ac:dyDescent="0.2"/>
    <row r="79" spans="107:116" ht="13.2" x14ac:dyDescent="0.2"/>
    <row r="80" spans="107:116" ht="13.2" x14ac:dyDescent="0.2"/>
    <row r="81" ht="13.2" x14ac:dyDescent="0.2"/>
    <row r="82" ht="13.2" x14ac:dyDescent="0.2"/>
    <row r="83" ht="13.2" x14ac:dyDescent="0.2"/>
    <row r="84" ht="13.2" x14ac:dyDescent="0.2"/>
    <row r="85" ht="13.2" x14ac:dyDescent="0.2"/>
    <row r="86" ht="13.2" x14ac:dyDescent="0.2"/>
    <row r="87" ht="13.2" x14ac:dyDescent="0.2"/>
    <row r="88" ht="13.2" x14ac:dyDescent="0.2"/>
    <row r="89" ht="13.2" x14ac:dyDescent="0.2"/>
  </sheetData>
  <sheetProtection algorithmName="SHA-512" hashValue="fN/AEOZsdwbnLQ4bAVY426rBYiangh7nZFpLhHRes+e3i9wiGKZlSVTEKC/caU1Cc6PScQHJTsQxEtJ/5uXMmw==" saltValue="/sSE36NUndcP2h5n3pj72g==" spinCount="100000" sheet="1" objects="1" scenarios="1"/>
  <dataConsolidate/>
  <phoneticPr fontId="2"/>
  <printOptions horizontalCentered="1" verticalCentered="1"/>
  <pageMargins left="0" right="0" top="0" bottom="0" header="0" footer="0"/>
  <pageSetup paperSize="8" scale="67" orientation="landscape" horizontalDpi="300" verticalDpi="300" r:id="rId1"/>
  <headerFooter alignWithMargins="0">
    <oddFooter>&amp;C&amp;P/&amp;N</oddFooter>
  </headerFooter>
  <drawing r:id="rId2"/>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pageSetUpPr fitToPage="1"/>
  </sheetPr>
  <dimension ref="A1:AZ73"/>
  <sheetViews>
    <sheetView showGridLines="0" view="pageBreakPreview" topLeftCell="A31" zoomScale="70" zoomScaleSheetLayoutView="70" workbookViewId="0"/>
  </sheetViews>
  <sheetFormatPr defaultColWidth="0" defaultRowHeight="13.5" customHeight="1" zeroHeight="1" x14ac:dyDescent="0.2"/>
  <cols>
    <col min="1" max="36" width="2.44140625" style="261" customWidth="1"/>
    <col min="37" max="44" width="17" style="261" customWidth="1"/>
    <col min="45" max="45" width="6.109375" style="268" customWidth="1"/>
    <col min="46" max="46" width="3" style="266" customWidth="1"/>
    <col min="47" max="47" width="19.109375" style="261" hidden="1" customWidth="1"/>
    <col min="48" max="52" width="12.6640625" style="261" hidden="1" customWidth="1"/>
    <col min="53" max="16384" width="8.6640625" style="261" hidden="1"/>
  </cols>
  <sheetData>
    <row r="1" spans="1:46" ht="13.2" x14ac:dyDescent="0.2">
      <c r="AS1" s="262"/>
      <c r="AT1" s="262"/>
    </row>
    <row r="2" spans="1:46" ht="13.2" x14ac:dyDescent="0.2">
      <c r="AS2" s="262"/>
      <c r="AT2" s="262"/>
    </row>
    <row r="3" spans="1:46" ht="13.2" x14ac:dyDescent="0.2">
      <c r="AS3" s="262"/>
      <c r="AT3" s="262"/>
    </row>
    <row r="4" spans="1:46" ht="13.2" x14ac:dyDescent="0.2">
      <c r="AS4" s="262"/>
      <c r="AT4" s="262"/>
    </row>
    <row r="5" spans="1:46" ht="16.2" x14ac:dyDescent="0.2">
      <c r="A5" s="263" t="s">
        <v>510</v>
      </c>
      <c r="B5" s="264"/>
      <c r="C5" s="264"/>
      <c r="D5" s="264"/>
      <c r="E5" s="264"/>
      <c r="F5" s="264"/>
      <c r="G5" s="264"/>
      <c r="H5" s="264"/>
      <c r="I5" s="264"/>
      <c r="J5" s="264"/>
      <c r="K5" s="264"/>
      <c r="L5" s="264"/>
      <c r="M5" s="264"/>
      <c r="N5" s="264"/>
      <c r="O5" s="264"/>
      <c r="P5" s="264"/>
      <c r="Q5" s="264"/>
      <c r="R5" s="264"/>
      <c r="S5" s="264"/>
      <c r="T5" s="264"/>
      <c r="U5" s="264"/>
      <c r="V5" s="264"/>
      <c r="W5" s="264"/>
      <c r="X5" s="264"/>
      <c r="Y5" s="264"/>
      <c r="Z5" s="264"/>
      <c r="AA5" s="264"/>
      <c r="AB5" s="264"/>
      <c r="AC5" s="264"/>
      <c r="AD5" s="264"/>
      <c r="AE5" s="264"/>
      <c r="AF5" s="264"/>
      <c r="AG5" s="264"/>
      <c r="AH5" s="264"/>
      <c r="AI5" s="264"/>
      <c r="AJ5" s="264"/>
      <c r="AK5" s="264"/>
      <c r="AL5" s="264"/>
      <c r="AM5" s="264"/>
      <c r="AN5" s="264"/>
      <c r="AO5" s="264"/>
      <c r="AP5" s="264"/>
      <c r="AQ5" s="264"/>
      <c r="AR5" s="264"/>
      <c r="AS5" s="265"/>
    </row>
    <row r="6" spans="1:46" ht="13.2" x14ac:dyDescent="0.2">
      <c r="A6" s="266"/>
      <c r="B6" s="262"/>
      <c r="C6" s="262"/>
      <c r="D6" s="262"/>
      <c r="E6" s="262"/>
      <c r="F6" s="262"/>
      <c r="G6" s="262"/>
      <c r="H6" s="262"/>
      <c r="I6" s="262"/>
      <c r="J6" s="262"/>
      <c r="K6" s="262"/>
      <c r="L6" s="262"/>
      <c r="M6" s="262"/>
      <c r="N6" s="262"/>
      <c r="O6" s="262"/>
      <c r="P6" s="262"/>
      <c r="Q6" s="262"/>
      <c r="R6" s="262"/>
      <c r="S6" s="262"/>
      <c r="T6" s="262"/>
      <c r="U6" s="262"/>
      <c r="V6" s="262"/>
      <c r="W6" s="262"/>
      <c r="X6" s="262"/>
      <c r="Y6" s="262"/>
      <c r="Z6" s="262"/>
      <c r="AA6" s="262"/>
      <c r="AB6" s="262"/>
      <c r="AC6" s="262"/>
      <c r="AD6" s="262"/>
      <c r="AE6" s="262"/>
      <c r="AF6" s="262"/>
      <c r="AG6" s="262"/>
      <c r="AH6" s="262"/>
      <c r="AI6" s="262"/>
      <c r="AJ6" s="262"/>
      <c r="AK6" s="267" t="s">
        <v>511</v>
      </c>
      <c r="AL6" s="267"/>
      <c r="AM6" s="267"/>
      <c r="AN6" s="267"/>
      <c r="AO6" s="262"/>
      <c r="AP6" s="262"/>
      <c r="AQ6" s="262"/>
      <c r="AR6" s="262"/>
    </row>
    <row r="7" spans="1:46" ht="13.5" customHeight="1" x14ac:dyDescent="0.2">
      <c r="A7" s="266"/>
      <c r="B7" s="262"/>
      <c r="C7" s="262"/>
      <c r="D7" s="262"/>
      <c r="E7" s="262"/>
      <c r="F7" s="262"/>
      <c r="G7" s="262"/>
      <c r="H7" s="262"/>
      <c r="I7" s="262"/>
      <c r="J7" s="262"/>
      <c r="K7" s="262"/>
      <c r="L7" s="262"/>
      <c r="M7" s="262"/>
      <c r="N7" s="262"/>
      <c r="O7" s="262"/>
      <c r="P7" s="262"/>
      <c r="Q7" s="262"/>
      <c r="R7" s="262"/>
      <c r="S7" s="262"/>
      <c r="T7" s="262"/>
      <c r="U7" s="262"/>
      <c r="V7" s="262"/>
      <c r="W7" s="262"/>
      <c r="X7" s="262"/>
      <c r="Y7" s="262"/>
      <c r="Z7" s="262"/>
      <c r="AA7" s="262"/>
      <c r="AB7" s="262"/>
      <c r="AC7" s="262"/>
      <c r="AD7" s="262"/>
      <c r="AE7" s="262"/>
      <c r="AF7" s="262"/>
      <c r="AG7" s="262"/>
      <c r="AH7" s="262"/>
      <c r="AI7" s="262"/>
      <c r="AJ7" s="262"/>
      <c r="AK7" s="269"/>
      <c r="AL7" s="270"/>
      <c r="AM7" s="270"/>
      <c r="AN7" s="271"/>
      <c r="AO7" s="1150" t="s">
        <v>512</v>
      </c>
      <c r="AP7" s="272"/>
      <c r="AQ7" s="273" t="s">
        <v>513</v>
      </c>
      <c r="AR7" s="274"/>
    </row>
    <row r="8" spans="1:46" ht="13.2" x14ac:dyDescent="0.2">
      <c r="A8" s="266"/>
      <c r="B8" s="262"/>
      <c r="C8" s="262"/>
      <c r="D8" s="262"/>
      <c r="E8" s="262"/>
      <c r="F8" s="262"/>
      <c r="G8" s="262"/>
      <c r="H8" s="262"/>
      <c r="I8" s="262"/>
      <c r="J8" s="262"/>
      <c r="K8" s="262"/>
      <c r="L8" s="262"/>
      <c r="M8" s="262"/>
      <c r="N8" s="262"/>
      <c r="O8" s="262"/>
      <c r="P8" s="262"/>
      <c r="Q8" s="262"/>
      <c r="R8" s="262"/>
      <c r="S8" s="262"/>
      <c r="T8" s="262"/>
      <c r="U8" s="262"/>
      <c r="V8" s="262"/>
      <c r="W8" s="262"/>
      <c r="X8" s="262"/>
      <c r="Y8" s="262"/>
      <c r="Z8" s="262"/>
      <c r="AA8" s="262"/>
      <c r="AB8" s="262"/>
      <c r="AC8" s="262"/>
      <c r="AD8" s="262"/>
      <c r="AE8" s="262"/>
      <c r="AF8" s="262"/>
      <c r="AG8" s="262"/>
      <c r="AH8" s="262"/>
      <c r="AI8" s="262"/>
      <c r="AJ8" s="262"/>
      <c r="AK8" s="275"/>
      <c r="AL8" s="276"/>
      <c r="AM8" s="276"/>
      <c r="AN8" s="277"/>
      <c r="AO8" s="1151"/>
      <c r="AP8" s="278" t="s">
        <v>514</v>
      </c>
      <c r="AQ8" s="279" t="s">
        <v>515</v>
      </c>
      <c r="AR8" s="280" t="s">
        <v>516</v>
      </c>
    </row>
    <row r="9" spans="1:46" ht="13.2" x14ac:dyDescent="0.2">
      <c r="A9" s="266"/>
      <c r="B9" s="262"/>
      <c r="C9" s="262"/>
      <c r="D9" s="262"/>
      <c r="E9" s="262"/>
      <c r="F9" s="262"/>
      <c r="G9" s="262"/>
      <c r="H9" s="262"/>
      <c r="I9" s="262"/>
      <c r="J9" s="262"/>
      <c r="K9" s="262"/>
      <c r="L9" s="262"/>
      <c r="M9" s="262"/>
      <c r="N9" s="262"/>
      <c r="O9" s="262"/>
      <c r="P9" s="262"/>
      <c r="Q9" s="262"/>
      <c r="R9" s="262"/>
      <c r="S9" s="262"/>
      <c r="T9" s="262"/>
      <c r="U9" s="262"/>
      <c r="V9" s="262"/>
      <c r="W9" s="262"/>
      <c r="X9" s="262"/>
      <c r="Y9" s="262"/>
      <c r="Z9" s="262"/>
      <c r="AA9" s="262"/>
      <c r="AB9" s="262"/>
      <c r="AC9" s="262"/>
      <c r="AD9" s="262"/>
      <c r="AE9" s="262"/>
      <c r="AF9" s="262"/>
      <c r="AG9" s="262"/>
      <c r="AH9" s="262"/>
      <c r="AI9" s="262"/>
      <c r="AJ9" s="262"/>
      <c r="AK9" s="1152" t="s">
        <v>517</v>
      </c>
      <c r="AL9" s="1153"/>
      <c r="AM9" s="1153"/>
      <c r="AN9" s="1154"/>
      <c r="AO9" s="281">
        <v>8267920</v>
      </c>
      <c r="AP9" s="281">
        <v>78283</v>
      </c>
      <c r="AQ9" s="282">
        <v>66247</v>
      </c>
      <c r="AR9" s="283">
        <v>18.2</v>
      </c>
    </row>
    <row r="10" spans="1:46" ht="13.5" customHeight="1" x14ac:dyDescent="0.2">
      <c r="A10" s="266"/>
      <c r="B10" s="262"/>
      <c r="C10" s="262"/>
      <c r="D10" s="262"/>
      <c r="E10" s="262"/>
      <c r="F10" s="262"/>
      <c r="G10" s="262"/>
      <c r="H10" s="262"/>
      <c r="I10" s="262"/>
      <c r="J10" s="262"/>
      <c r="K10" s="262"/>
      <c r="L10" s="262"/>
      <c r="M10" s="262"/>
      <c r="N10" s="262"/>
      <c r="O10" s="262"/>
      <c r="P10" s="262"/>
      <c r="Q10" s="262"/>
      <c r="R10" s="262"/>
      <c r="S10" s="262"/>
      <c r="T10" s="262"/>
      <c r="U10" s="262"/>
      <c r="V10" s="262"/>
      <c r="W10" s="262"/>
      <c r="X10" s="262"/>
      <c r="Y10" s="262"/>
      <c r="Z10" s="262"/>
      <c r="AA10" s="262"/>
      <c r="AB10" s="262"/>
      <c r="AC10" s="262"/>
      <c r="AD10" s="262"/>
      <c r="AE10" s="262"/>
      <c r="AF10" s="262"/>
      <c r="AG10" s="262"/>
      <c r="AH10" s="262"/>
      <c r="AI10" s="262"/>
      <c r="AJ10" s="262"/>
      <c r="AK10" s="1152" t="s">
        <v>518</v>
      </c>
      <c r="AL10" s="1153"/>
      <c r="AM10" s="1153"/>
      <c r="AN10" s="1154"/>
      <c r="AO10" s="284">
        <v>5222</v>
      </c>
      <c r="AP10" s="284">
        <v>49</v>
      </c>
      <c r="AQ10" s="285">
        <v>4001</v>
      </c>
      <c r="AR10" s="286">
        <v>-98.8</v>
      </c>
    </row>
    <row r="11" spans="1:46" ht="13.5" customHeight="1" x14ac:dyDescent="0.2">
      <c r="A11" s="266"/>
      <c r="B11" s="262"/>
      <c r="C11" s="262"/>
      <c r="D11" s="262"/>
      <c r="E11" s="262"/>
      <c r="F11" s="262"/>
      <c r="G11" s="262"/>
      <c r="H11" s="262"/>
      <c r="I11" s="262"/>
      <c r="J11" s="262"/>
      <c r="K11" s="262"/>
      <c r="L11" s="262"/>
      <c r="M11" s="262"/>
      <c r="N11" s="262"/>
      <c r="O11" s="262"/>
      <c r="P11" s="262"/>
      <c r="Q11" s="262"/>
      <c r="R11" s="262"/>
      <c r="S11" s="262"/>
      <c r="T11" s="262"/>
      <c r="U11" s="262"/>
      <c r="V11" s="262"/>
      <c r="W11" s="262"/>
      <c r="X11" s="262"/>
      <c r="Y11" s="262"/>
      <c r="Z11" s="262"/>
      <c r="AA11" s="262"/>
      <c r="AB11" s="262"/>
      <c r="AC11" s="262"/>
      <c r="AD11" s="262"/>
      <c r="AE11" s="262"/>
      <c r="AF11" s="262"/>
      <c r="AG11" s="262"/>
      <c r="AH11" s="262"/>
      <c r="AI11" s="262"/>
      <c r="AJ11" s="262"/>
      <c r="AK11" s="1152" t="s">
        <v>519</v>
      </c>
      <c r="AL11" s="1153"/>
      <c r="AM11" s="1153"/>
      <c r="AN11" s="1154"/>
      <c r="AO11" s="284">
        <v>75845</v>
      </c>
      <c r="AP11" s="284">
        <v>718</v>
      </c>
      <c r="AQ11" s="285">
        <v>2117</v>
      </c>
      <c r="AR11" s="286">
        <v>-66.099999999999994</v>
      </c>
    </row>
    <row r="12" spans="1:46" ht="13.5" customHeight="1" x14ac:dyDescent="0.2">
      <c r="A12" s="266"/>
      <c r="B12" s="262"/>
      <c r="C12" s="262"/>
      <c r="D12" s="262"/>
      <c r="E12" s="262"/>
      <c r="F12" s="262"/>
      <c r="G12" s="262"/>
      <c r="H12" s="262"/>
      <c r="I12" s="262"/>
      <c r="J12" s="262"/>
      <c r="K12" s="262"/>
      <c r="L12" s="262"/>
      <c r="M12" s="262"/>
      <c r="N12" s="262"/>
      <c r="O12" s="262"/>
      <c r="P12" s="262"/>
      <c r="Q12" s="262"/>
      <c r="R12" s="262"/>
      <c r="S12" s="262"/>
      <c r="T12" s="262"/>
      <c r="U12" s="262"/>
      <c r="V12" s="262"/>
      <c r="W12" s="262"/>
      <c r="X12" s="262"/>
      <c r="Y12" s="262"/>
      <c r="Z12" s="262"/>
      <c r="AA12" s="262"/>
      <c r="AB12" s="262"/>
      <c r="AC12" s="262"/>
      <c r="AD12" s="262"/>
      <c r="AE12" s="262"/>
      <c r="AF12" s="262"/>
      <c r="AG12" s="262"/>
      <c r="AH12" s="262"/>
      <c r="AI12" s="262"/>
      <c r="AJ12" s="262"/>
      <c r="AK12" s="1152" t="s">
        <v>520</v>
      </c>
      <c r="AL12" s="1153"/>
      <c r="AM12" s="1153"/>
      <c r="AN12" s="1154"/>
      <c r="AO12" s="284" t="s">
        <v>521</v>
      </c>
      <c r="AP12" s="284" t="s">
        <v>521</v>
      </c>
      <c r="AQ12" s="285">
        <v>23</v>
      </c>
      <c r="AR12" s="286" t="s">
        <v>521</v>
      </c>
    </row>
    <row r="13" spans="1:46" ht="13.5" customHeight="1" x14ac:dyDescent="0.2">
      <c r="A13" s="266"/>
      <c r="B13" s="262"/>
      <c r="C13" s="262"/>
      <c r="D13" s="262"/>
      <c r="E13" s="262"/>
      <c r="F13" s="262"/>
      <c r="G13" s="262"/>
      <c r="H13" s="262"/>
      <c r="I13" s="262"/>
      <c r="J13" s="262"/>
      <c r="K13" s="262"/>
      <c r="L13" s="262"/>
      <c r="M13" s="262"/>
      <c r="N13" s="262"/>
      <c r="O13" s="262"/>
      <c r="P13" s="262"/>
      <c r="Q13" s="262"/>
      <c r="R13" s="262"/>
      <c r="S13" s="262"/>
      <c r="T13" s="262"/>
      <c r="U13" s="262"/>
      <c r="V13" s="262"/>
      <c r="W13" s="262"/>
      <c r="X13" s="262"/>
      <c r="Y13" s="262"/>
      <c r="Z13" s="262"/>
      <c r="AA13" s="262"/>
      <c r="AB13" s="262"/>
      <c r="AC13" s="262"/>
      <c r="AD13" s="262"/>
      <c r="AE13" s="262"/>
      <c r="AF13" s="262"/>
      <c r="AG13" s="262"/>
      <c r="AH13" s="262"/>
      <c r="AI13" s="262"/>
      <c r="AJ13" s="262"/>
      <c r="AK13" s="1152" t="s">
        <v>522</v>
      </c>
      <c r="AL13" s="1153"/>
      <c r="AM13" s="1153"/>
      <c r="AN13" s="1154"/>
      <c r="AO13" s="284">
        <v>201982</v>
      </c>
      <c r="AP13" s="284">
        <v>1912</v>
      </c>
      <c r="AQ13" s="285">
        <v>2449</v>
      </c>
      <c r="AR13" s="286">
        <v>-21.9</v>
      </c>
    </row>
    <row r="14" spans="1:46" ht="13.5" customHeight="1" x14ac:dyDescent="0.2">
      <c r="A14" s="266"/>
      <c r="B14" s="262"/>
      <c r="C14" s="262"/>
      <c r="D14" s="262"/>
      <c r="E14" s="262"/>
      <c r="F14" s="262"/>
      <c r="G14" s="262"/>
      <c r="H14" s="262"/>
      <c r="I14" s="262"/>
      <c r="J14" s="262"/>
      <c r="K14" s="262"/>
      <c r="L14" s="262"/>
      <c r="M14" s="262"/>
      <c r="N14" s="262"/>
      <c r="O14" s="262"/>
      <c r="P14" s="262"/>
      <c r="Q14" s="262"/>
      <c r="R14" s="262"/>
      <c r="S14" s="262"/>
      <c r="T14" s="262"/>
      <c r="U14" s="262"/>
      <c r="V14" s="262"/>
      <c r="W14" s="262"/>
      <c r="X14" s="262"/>
      <c r="Y14" s="262"/>
      <c r="Z14" s="262"/>
      <c r="AA14" s="262"/>
      <c r="AB14" s="262"/>
      <c r="AC14" s="262"/>
      <c r="AD14" s="262"/>
      <c r="AE14" s="262"/>
      <c r="AF14" s="262"/>
      <c r="AG14" s="262"/>
      <c r="AH14" s="262"/>
      <c r="AI14" s="262"/>
      <c r="AJ14" s="262"/>
      <c r="AK14" s="1152" t="s">
        <v>523</v>
      </c>
      <c r="AL14" s="1153"/>
      <c r="AM14" s="1153"/>
      <c r="AN14" s="1154"/>
      <c r="AO14" s="284">
        <v>278947</v>
      </c>
      <c r="AP14" s="284">
        <v>2641</v>
      </c>
      <c r="AQ14" s="285">
        <v>1636</v>
      </c>
      <c r="AR14" s="286">
        <v>61.4</v>
      </c>
    </row>
    <row r="15" spans="1:46" ht="13.5" customHeight="1" x14ac:dyDescent="0.2">
      <c r="A15" s="266"/>
      <c r="B15" s="262"/>
      <c r="C15" s="262"/>
      <c r="D15" s="262"/>
      <c r="E15" s="262"/>
      <c r="F15" s="262"/>
      <c r="G15" s="262"/>
      <c r="H15" s="262"/>
      <c r="I15" s="262"/>
      <c r="J15" s="262"/>
      <c r="K15" s="262"/>
      <c r="L15" s="262"/>
      <c r="M15" s="262"/>
      <c r="N15" s="262"/>
      <c r="O15" s="262"/>
      <c r="P15" s="262"/>
      <c r="Q15" s="262"/>
      <c r="R15" s="262"/>
      <c r="S15" s="262"/>
      <c r="T15" s="262"/>
      <c r="U15" s="262"/>
      <c r="V15" s="262"/>
      <c r="W15" s="262"/>
      <c r="X15" s="262"/>
      <c r="Y15" s="262"/>
      <c r="Z15" s="262"/>
      <c r="AA15" s="262"/>
      <c r="AB15" s="262"/>
      <c r="AC15" s="262"/>
      <c r="AD15" s="262"/>
      <c r="AE15" s="262"/>
      <c r="AF15" s="262"/>
      <c r="AG15" s="262"/>
      <c r="AH15" s="262"/>
      <c r="AI15" s="262"/>
      <c r="AJ15" s="262"/>
      <c r="AK15" s="1155" t="s">
        <v>524</v>
      </c>
      <c r="AL15" s="1156"/>
      <c r="AM15" s="1156"/>
      <c r="AN15" s="1157"/>
      <c r="AO15" s="284">
        <v>-502216</v>
      </c>
      <c r="AP15" s="284">
        <v>-4755</v>
      </c>
      <c r="AQ15" s="285">
        <v>-3889</v>
      </c>
      <c r="AR15" s="286">
        <v>22.3</v>
      </c>
    </row>
    <row r="16" spans="1:46" ht="13.2" x14ac:dyDescent="0.2">
      <c r="A16" s="266"/>
      <c r="B16" s="262"/>
      <c r="C16" s="262"/>
      <c r="D16" s="262"/>
      <c r="E16" s="262"/>
      <c r="F16" s="262"/>
      <c r="G16" s="262"/>
      <c r="H16" s="262"/>
      <c r="I16" s="262"/>
      <c r="J16" s="262"/>
      <c r="K16" s="262"/>
      <c r="L16" s="262"/>
      <c r="M16" s="262"/>
      <c r="N16" s="262"/>
      <c r="O16" s="262"/>
      <c r="P16" s="262"/>
      <c r="Q16" s="262"/>
      <c r="R16" s="262"/>
      <c r="S16" s="262"/>
      <c r="T16" s="262"/>
      <c r="U16" s="262"/>
      <c r="V16" s="262"/>
      <c r="W16" s="262"/>
      <c r="X16" s="262"/>
      <c r="Y16" s="262"/>
      <c r="Z16" s="262"/>
      <c r="AA16" s="262"/>
      <c r="AB16" s="262"/>
      <c r="AC16" s="262"/>
      <c r="AD16" s="262"/>
      <c r="AE16" s="262"/>
      <c r="AF16" s="262"/>
      <c r="AG16" s="262"/>
      <c r="AH16" s="262"/>
      <c r="AI16" s="262"/>
      <c r="AJ16" s="262"/>
      <c r="AK16" s="1155" t="s">
        <v>190</v>
      </c>
      <c r="AL16" s="1156"/>
      <c r="AM16" s="1156"/>
      <c r="AN16" s="1157"/>
      <c r="AO16" s="284">
        <v>8327700</v>
      </c>
      <c r="AP16" s="284">
        <v>78849</v>
      </c>
      <c r="AQ16" s="285">
        <v>72585</v>
      </c>
      <c r="AR16" s="286">
        <v>8.6</v>
      </c>
    </row>
    <row r="17" spans="1:46" ht="13.2" x14ac:dyDescent="0.2">
      <c r="A17" s="266"/>
      <c r="B17" s="262"/>
      <c r="C17" s="262"/>
      <c r="D17" s="262"/>
      <c r="E17" s="262"/>
      <c r="F17" s="262"/>
      <c r="G17" s="262"/>
      <c r="H17" s="262"/>
      <c r="I17" s="262"/>
      <c r="J17" s="262"/>
      <c r="K17" s="262"/>
      <c r="L17" s="262"/>
      <c r="M17" s="262"/>
      <c r="N17" s="262"/>
      <c r="O17" s="262"/>
      <c r="P17" s="262"/>
      <c r="Q17" s="262"/>
      <c r="R17" s="262"/>
      <c r="S17" s="262"/>
      <c r="T17" s="262"/>
      <c r="U17" s="262"/>
      <c r="V17" s="262"/>
      <c r="W17" s="262"/>
      <c r="X17" s="262"/>
      <c r="Y17" s="262"/>
      <c r="Z17" s="262"/>
      <c r="AA17" s="262"/>
      <c r="AB17" s="262"/>
      <c r="AC17" s="262"/>
      <c r="AD17" s="262"/>
      <c r="AE17" s="262"/>
      <c r="AF17" s="262"/>
      <c r="AG17" s="262"/>
      <c r="AH17" s="262"/>
      <c r="AI17" s="262"/>
      <c r="AJ17" s="262"/>
      <c r="AK17" s="262"/>
      <c r="AL17" s="262"/>
      <c r="AM17" s="262"/>
      <c r="AN17" s="262"/>
      <c r="AO17" s="262"/>
      <c r="AP17" s="262"/>
      <c r="AQ17" s="262"/>
      <c r="AR17" s="287"/>
    </row>
    <row r="18" spans="1:46" ht="13.2" x14ac:dyDescent="0.2">
      <c r="A18" s="266"/>
      <c r="B18" s="262"/>
      <c r="C18" s="262"/>
      <c r="D18" s="262"/>
      <c r="E18" s="262"/>
      <c r="F18" s="262"/>
      <c r="G18" s="262"/>
      <c r="H18" s="262"/>
      <c r="I18" s="262"/>
      <c r="J18" s="262"/>
      <c r="K18" s="262"/>
      <c r="L18" s="262"/>
      <c r="M18" s="262"/>
      <c r="N18" s="262"/>
      <c r="O18" s="262"/>
      <c r="P18" s="262"/>
      <c r="Q18" s="262"/>
      <c r="R18" s="262"/>
      <c r="S18" s="262"/>
      <c r="T18" s="262"/>
      <c r="U18" s="262"/>
      <c r="V18" s="262"/>
      <c r="W18" s="262"/>
      <c r="X18" s="262"/>
      <c r="Y18" s="262"/>
      <c r="Z18" s="262"/>
      <c r="AA18" s="262"/>
      <c r="AB18" s="262"/>
      <c r="AC18" s="262"/>
      <c r="AD18" s="262"/>
      <c r="AE18" s="262"/>
      <c r="AF18" s="262"/>
      <c r="AG18" s="262"/>
      <c r="AH18" s="262"/>
      <c r="AI18" s="262"/>
      <c r="AJ18" s="262"/>
      <c r="AK18" s="262"/>
      <c r="AL18" s="262"/>
      <c r="AM18" s="262"/>
      <c r="AN18" s="262"/>
      <c r="AO18" s="262"/>
      <c r="AP18" s="262"/>
      <c r="AQ18" s="288"/>
      <c r="AR18" s="288"/>
    </row>
    <row r="19" spans="1:46" ht="13.2" x14ac:dyDescent="0.2">
      <c r="A19" s="266"/>
      <c r="B19" s="262"/>
      <c r="C19" s="262"/>
      <c r="D19" s="262"/>
      <c r="E19" s="262"/>
      <c r="F19" s="262"/>
      <c r="G19" s="262"/>
      <c r="H19" s="262"/>
      <c r="I19" s="262"/>
      <c r="J19" s="262"/>
      <c r="K19" s="262"/>
      <c r="L19" s="262"/>
      <c r="M19" s="262"/>
      <c r="N19" s="262"/>
      <c r="O19" s="262"/>
      <c r="P19" s="262"/>
      <c r="Q19" s="262"/>
      <c r="R19" s="262"/>
      <c r="S19" s="262"/>
      <c r="T19" s="262"/>
      <c r="U19" s="262"/>
      <c r="V19" s="262"/>
      <c r="W19" s="262"/>
      <c r="X19" s="262"/>
      <c r="Y19" s="262"/>
      <c r="Z19" s="262"/>
      <c r="AA19" s="262"/>
      <c r="AB19" s="262"/>
      <c r="AC19" s="262"/>
      <c r="AD19" s="262"/>
      <c r="AE19" s="262"/>
      <c r="AF19" s="262"/>
      <c r="AG19" s="262"/>
      <c r="AH19" s="262"/>
      <c r="AI19" s="262"/>
      <c r="AJ19" s="262"/>
      <c r="AK19" s="262" t="s">
        <v>525</v>
      </c>
      <c r="AL19" s="262"/>
      <c r="AM19" s="262"/>
      <c r="AN19" s="262"/>
      <c r="AO19" s="262"/>
      <c r="AP19" s="262"/>
      <c r="AQ19" s="262"/>
      <c r="AR19" s="262"/>
    </row>
    <row r="20" spans="1:46" ht="13.2" x14ac:dyDescent="0.2">
      <c r="A20" s="266"/>
      <c r="B20" s="262"/>
      <c r="C20" s="262"/>
      <c r="D20" s="262"/>
      <c r="E20" s="262"/>
      <c r="F20" s="262"/>
      <c r="G20" s="262"/>
      <c r="H20" s="262"/>
      <c r="I20" s="262"/>
      <c r="J20" s="262"/>
      <c r="K20" s="262"/>
      <c r="L20" s="262"/>
      <c r="M20" s="262"/>
      <c r="N20" s="262"/>
      <c r="O20" s="262"/>
      <c r="P20" s="262"/>
      <c r="Q20" s="262"/>
      <c r="R20" s="262"/>
      <c r="S20" s="262"/>
      <c r="T20" s="262"/>
      <c r="U20" s="262"/>
      <c r="V20" s="262"/>
      <c r="W20" s="262"/>
      <c r="X20" s="262"/>
      <c r="Y20" s="262"/>
      <c r="Z20" s="262"/>
      <c r="AA20" s="262"/>
      <c r="AB20" s="262"/>
      <c r="AC20" s="262"/>
      <c r="AD20" s="262"/>
      <c r="AE20" s="262"/>
      <c r="AF20" s="262"/>
      <c r="AG20" s="262"/>
      <c r="AH20" s="262"/>
      <c r="AI20" s="262"/>
      <c r="AJ20" s="262"/>
      <c r="AK20" s="289"/>
      <c r="AL20" s="290"/>
      <c r="AM20" s="290"/>
      <c r="AN20" s="291"/>
      <c r="AO20" s="292" t="s">
        <v>526</v>
      </c>
      <c r="AP20" s="293" t="s">
        <v>527</v>
      </c>
      <c r="AQ20" s="294" t="s">
        <v>528</v>
      </c>
      <c r="AR20" s="295"/>
    </row>
    <row r="21" spans="1:46" s="301" customFormat="1" ht="13.2" x14ac:dyDescent="0.2">
      <c r="A21" s="296"/>
      <c r="B21" s="267"/>
      <c r="C21" s="267"/>
      <c r="D21" s="267"/>
      <c r="E21" s="267"/>
      <c r="F21" s="267"/>
      <c r="G21" s="267"/>
      <c r="H21" s="267"/>
      <c r="I21" s="267"/>
      <c r="J21" s="267"/>
      <c r="K21" s="267"/>
      <c r="L21" s="267"/>
      <c r="M21" s="267"/>
      <c r="N21" s="267"/>
      <c r="O21" s="267"/>
      <c r="P21" s="267"/>
      <c r="Q21" s="267"/>
      <c r="R21" s="267"/>
      <c r="S21" s="267"/>
      <c r="T21" s="267"/>
      <c r="U21" s="267"/>
      <c r="V21" s="267"/>
      <c r="W21" s="267"/>
      <c r="X21" s="267"/>
      <c r="Y21" s="267"/>
      <c r="Z21" s="267"/>
      <c r="AA21" s="267"/>
      <c r="AB21" s="267"/>
      <c r="AC21" s="267"/>
      <c r="AD21" s="267"/>
      <c r="AE21" s="267"/>
      <c r="AF21" s="267"/>
      <c r="AG21" s="267"/>
      <c r="AH21" s="267"/>
      <c r="AI21" s="267"/>
      <c r="AJ21" s="267"/>
      <c r="AK21" s="1158" t="s">
        <v>529</v>
      </c>
      <c r="AL21" s="1159"/>
      <c r="AM21" s="1159"/>
      <c r="AN21" s="1160"/>
      <c r="AO21" s="297">
        <v>8.35</v>
      </c>
      <c r="AP21" s="298">
        <v>6.82</v>
      </c>
      <c r="AQ21" s="299">
        <v>1.53</v>
      </c>
      <c r="AR21" s="267"/>
      <c r="AS21" s="300"/>
      <c r="AT21" s="296"/>
    </row>
    <row r="22" spans="1:46" s="301" customFormat="1" ht="13.2" x14ac:dyDescent="0.2">
      <c r="A22" s="296"/>
      <c r="B22" s="267"/>
      <c r="C22" s="267"/>
      <c r="D22" s="267"/>
      <c r="E22" s="267"/>
      <c r="F22" s="267"/>
      <c r="G22" s="267"/>
      <c r="H22" s="267"/>
      <c r="I22" s="267"/>
      <c r="J22" s="267"/>
      <c r="K22" s="267"/>
      <c r="L22" s="267"/>
      <c r="M22" s="267"/>
      <c r="N22" s="267"/>
      <c r="O22" s="267"/>
      <c r="P22" s="267"/>
      <c r="Q22" s="267"/>
      <c r="R22" s="267"/>
      <c r="S22" s="267"/>
      <c r="T22" s="267"/>
      <c r="U22" s="267"/>
      <c r="V22" s="267"/>
      <c r="W22" s="267"/>
      <c r="X22" s="267"/>
      <c r="Y22" s="267"/>
      <c r="Z22" s="267"/>
      <c r="AA22" s="267"/>
      <c r="AB22" s="267"/>
      <c r="AC22" s="267"/>
      <c r="AD22" s="267"/>
      <c r="AE22" s="267"/>
      <c r="AF22" s="267"/>
      <c r="AG22" s="267"/>
      <c r="AH22" s="267"/>
      <c r="AI22" s="267"/>
      <c r="AJ22" s="267"/>
      <c r="AK22" s="1158" t="s">
        <v>530</v>
      </c>
      <c r="AL22" s="1159"/>
      <c r="AM22" s="1159"/>
      <c r="AN22" s="1160"/>
      <c r="AO22" s="302">
        <v>94.4</v>
      </c>
      <c r="AP22" s="303">
        <v>99.4</v>
      </c>
      <c r="AQ22" s="304">
        <v>-5</v>
      </c>
      <c r="AR22" s="288"/>
      <c r="AS22" s="300"/>
      <c r="AT22" s="296"/>
    </row>
    <row r="23" spans="1:46" s="301" customFormat="1" ht="13.2" x14ac:dyDescent="0.2">
      <c r="A23" s="296"/>
      <c r="B23" s="267"/>
      <c r="C23" s="267"/>
      <c r="D23" s="267"/>
      <c r="E23" s="267"/>
      <c r="F23" s="267"/>
      <c r="G23" s="267"/>
      <c r="H23" s="267"/>
      <c r="I23" s="267"/>
      <c r="J23" s="267"/>
      <c r="K23" s="267"/>
      <c r="L23" s="267"/>
      <c r="M23" s="267"/>
      <c r="N23" s="267"/>
      <c r="O23" s="267"/>
      <c r="P23" s="267"/>
      <c r="Q23" s="267"/>
      <c r="R23" s="267"/>
      <c r="S23" s="267"/>
      <c r="T23" s="267"/>
      <c r="U23" s="267"/>
      <c r="V23" s="267"/>
      <c r="W23" s="267"/>
      <c r="X23" s="267"/>
      <c r="Y23" s="267"/>
      <c r="Z23" s="267"/>
      <c r="AA23" s="267"/>
      <c r="AB23" s="267"/>
      <c r="AC23" s="267"/>
      <c r="AD23" s="267"/>
      <c r="AE23" s="267"/>
      <c r="AF23" s="267"/>
      <c r="AG23" s="267"/>
      <c r="AH23" s="267"/>
      <c r="AI23" s="267"/>
      <c r="AJ23" s="267"/>
      <c r="AK23" s="267"/>
      <c r="AL23" s="267"/>
      <c r="AM23" s="267"/>
      <c r="AN23" s="267"/>
      <c r="AO23" s="267"/>
      <c r="AP23" s="288"/>
      <c r="AQ23" s="288"/>
      <c r="AR23" s="288"/>
      <c r="AS23" s="300"/>
      <c r="AT23" s="296"/>
    </row>
    <row r="24" spans="1:46" s="301" customFormat="1" ht="13.2" x14ac:dyDescent="0.2">
      <c r="A24" s="296"/>
      <c r="B24" s="267"/>
      <c r="C24" s="267"/>
      <c r="D24" s="267"/>
      <c r="E24" s="267"/>
      <c r="F24" s="267"/>
      <c r="G24" s="267"/>
      <c r="H24" s="267"/>
      <c r="I24" s="267"/>
      <c r="J24" s="267"/>
      <c r="K24" s="267"/>
      <c r="L24" s="267"/>
      <c r="M24" s="267"/>
      <c r="N24" s="267"/>
      <c r="O24" s="267"/>
      <c r="P24" s="267"/>
      <c r="Q24" s="267"/>
      <c r="R24" s="267"/>
      <c r="S24" s="267"/>
      <c r="T24" s="267"/>
      <c r="U24" s="267"/>
      <c r="V24" s="267"/>
      <c r="W24" s="267"/>
      <c r="X24" s="267"/>
      <c r="Y24" s="267"/>
      <c r="Z24" s="267"/>
      <c r="AA24" s="267"/>
      <c r="AB24" s="267"/>
      <c r="AC24" s="267"/>
      <c r="AD24" s="267"/>
      <c r="AE24" s="267"/>
      <c r="AF24" s="267"/>
      <c r="AG24" s="267"/>
      <c r="AH24" s="267"/>
      <c r="AI24" s="267"/>
      <c r="AJ24" s="267"/>
      <c r="AK24" s="267"/>
      <c r="AL24" s="267"/>
      <c r="AM24" s="267"/>
      <c r="AN24" s="267"/>
      <c r="AO24" s="267"/>
      <c r="AP24" s="288"/>
      <c r="AQ24" s="288"/>
      <c r="AR24" s="288"/>
      <c r="AS24" s="300"/>
      <c r="AT24" s="296"/>
    </row>
    <row r="25" spans="1:46" s="301" customFormat="1" ht="13.2" x14ac:dyDescent="0.2">
      <c r="A25" s="305"/>
      <c r="B25" s="306"/>
      <c r="C25" s="306"/>
      <c r="D25" s="306"/>
      <c r="E25" s="306"/>
      <c r="F25" s="306"/>
      <c r="G25" s="306"/>
      <c r="H25" s="306"/>
      <c r="I25" s="306"/>
      <c r="J25" s="306"/>
      <c r="K25" s="306"/>
      <c r="L25" s="306"/>
      <c r="M25" s="306"/>
      <c r="N25" s="306"/>
      <c r="O25" s="306"/>
      <c r="P25" s="306"/>
      <c r="Q25" s="306"/>
      <c r="R25" s="306"/>
      <c r="S25" s="306"/>
      <c r="T25" s="306"/>
      <c r="U25" s="306"/>
      <c r="V25" s="306"/>
      <c r="W25" s="306"/>
      <c r="X25" s="306"/>
      <c r="Y25" s="306"/>
      <c r="Z25" s="306"/>
      <c r="AA25" s="306"/>
      <c r="AB25" s="306"/>
      <c r="AC25" s="306"/>
      <c r="AD25" s="306"/>
      <c r="AE25" s="306"/>
      <c r="AF25" s="306"/>
      <c r="AG25" s="306"/>
      <c r="AH25" s="306"/>
      <c r="AI25" s="306"/>
      <c r="AJ25" s="306"/>
      <c r="AK25" s="306"/>
      <c r="AL25" s="306"/>
      <c r="AM25" s="306"/>
      <c r="AN25" s="306"/>
      <c r="AO25" s="306"/>
      <c r="AP25" s="307"/>
      <c r="AQ25" s="307"/>
      <c r="AR25" s="307"/>
      <c r="AS25" s="308"/>
      <c r="AT25" s="296"/>
    </row>
    <row r="26" spans="1:46" s="301" customFormat="1" ht="13.2" x14ac:dyDescent="0.2">
      <c r="A26" s="1149" t="s">
        <v>531</v>
      </c>
      <c r="B26" s="1149"/>
      <c r="C26" s="1149"/>
      <c r="D26" s="1149"/>
      <c r="E26" s="1149"/>
      <c r="F26" s="1149"/>
      <c r="G26" s="1149"/>
      <c r="H26" s="1149"/>
      <c r="I26" s="1149"/>
      <c r="J26" s="1149"/>
      <c r="K26" s="1149"/>
      <c r="L26" s="1149"/>
      <c r="M26" s="1149"/>
      <c r="N26" s="1149"/>
      <c r="O26" s="1149"/>
      <c r="P26" s="1149"/>
      <c r="Q26" s="1149"/>
      <c r="R26" s="1149"/>
      <c r="S26" s="1149"/>
      <c r="T26" s="1149"/>
      <c r="U26" s="1149"/>
      <c r="V26" s="1149"/>
      <c r="W26" s="1149"/>
      <c r="X26" s="1149"/>
      <c r="Y26" s="1149"/>
      <c r="Z26" s="1149"/>
      <c r="AA26" s="1149"/>
      <c r="AB26" s="1149"/>
      <c r="AC26" s="1149"/>
      <c r="AD26" s="1149"/>
      <c r="AE26" s="1149"/>
      <c r="AF26" s="1149"/>
      <c r="AG26" s="1149"/>
      <c r="AH26" s="1149"/>
      <c r="AI26" s="1149"/>
      <c r="AJ26" s="1149"/>
      <c r="AK26" s="1149"/>
      <c r="AL26" s="1149"/>
      <c r="AM26" s="1149"/>
      <c r="AN26" s="1149"/>
      <c r="AO26" s="1149"/>
      <c r="AP26" s="1149"/>
      <c r="AQ26" s="1149"/>
      <c r="AR26" s="1149"/>
      <c r="AS26" s="1149"/>
      <c r="AT26" s="267"/>
    </row>
    <row r="27" spans="1:46" ht="13.2" x14ac:dyDescent="0.2">
      <c r="A27" s="309"/>
      <c r="AO27" s="262"/>
      <c r="AP27" s="262"/>
      <c r="AQ27" s="262"/>
      <c r="AR27" s="262"/>
      <c r="AS27" s="262"/>
      <c r="AT27" s="262"/>
    </row>
    <row r="28" spans="1:46" ht="16.2" x14ac:dyDescent="0.2">
      <c r="A28" s="263" t="s">
        <v>532</v>
      </c>
      <c r="B28" s="264"/>
      <c r="C28" s="264"/>
      <c r="D28" s="264"/>
      <c r="E28" s="264"/>
      <c r="F28" s="264"/>
      <c r="G28" s="264"/>
      <c r="H28" s="264"/>
      <c r="I28" s="264"/>
      <c r="J28" s="264"/>
      <c r="K28" s="264"/>
      <c r="L28" s="264"/>
      <c r="M28" s="264"/>
      <c r="N28" s="264"/>
      <c r="O28" s="264"/>
      <c r="P28" s="264"/>
      <c r="Q28" s="264"/>
      <c r="R28" s="264"/>
      <c r="S28" s="264"/>
      <c r="T28" s="264"/>
      <c r="U28" s="264"/>
      <c r="V28" s="264"/>
      <c r="W28" s="264"/>
      <c r="X28" s="264"/>
      <c r="Y28" s="264"/>
      <c r="Z28" s="264"/>
      <c r="AA28" s="264"/>
      <c r="AB28" s="264"/>
      <c r="AC28" s="264"/>
      <c r="AD28" s="264"/>
      <c r="AE28" s="264"/>
      <c r="AF28" s="264"/>
      <c r="AG28" s="264"/>
      <c r="AH28" s="264"/>
      <c r="AI28" s="264"/>
      <c r="AJ28" s="264"/>
      <c r="AK28" s="264"/>
      <c r="AL28" s="264"/>
      <c r="AM28" s="264"/>
      <c r="AN28" s="264"/>
      <c r="AO28" s="264"/>
      <c r="AP28" s="264"/>
      <c r="AQ28" s="264"/>
      <c r="AR28" s="264"/>
      <c r="AS28" s="310"/>
    </row>
    <row r="29" spans="1:46" ht="13.2" x14ac:dyDescent="0.2">
      <c r="A29" s="266"/>
      <c r="B29" s="262"/>
      <c r="C29" s="262"/>
      <c r="D29" s="262"/>
      <c r="E29" s="262"/>
      <c r="F29" s="262"/>
      <c r="G29" s="262"/>
      <c r="H29" s="262"/>
      <c r="I29" s="262"/>
      <c r="J29" s="262"/>
      <c r="K29" s="262"/>
      <c r="L29" s="262"/>
      <c r="M29" s="262"/>
      <c r="N29" s="262"/>
      <c r="O29" s="262"/>
      <c r="P29" s="262"/>
      <c r="Q29" s="262"/>
      <c r="R29" s="262"/>
      <c r="S29" s="262"/>
      <c r="T29" s="262"/>
      <c r="U29" s="262"/>
      <c r="V29" s="262"/>
      <c r="W29" s="262"/>
      <c r="X29" s="262"/>
      <c r="Y29" s="262"/>
      <c r="Z29" s="262"/>
      <c r="AA29" s="262"/>
      <c r="AB29" s="262"/>
      <c r="AC29" s="262"/>
      <c r="AD29" s="262"/>
      <c r="AE29" s="262"/>
      <c r="AF29" s="262"/>
      <c r="AG29" s="262"/>
      <c r="AH29" s="262"/>
      <c r="AI29" s="262"/>
      <c r="AJ29" s="262"/>
      <c r="AK29" s="267" t="s">
        <v>533</v>
      </c>
      <c r="AL29" s="267"/>
      <c r="AM29" s="267"/>
      <c r="AN29" s="267"/>
      <c r="AO29" s="262"/>
      <c r="AP29" s="262"/>
      <c r="AQ29" s="262"/>
      <c r="AR29" s="262"/>
      <c r="AS29" s="311"/>
    </row>
    <row r="30" spans="1:46" ht="13.5" customHeight="1" x14ac:dyDescent="0.2">
      <c r="A30" s="266"/>
      <c r="B30" s="262"/>
      <c r="C30" s="262"/>
      <c r="D30" s="262"/>
      <c r="E30" s="262"/>
      <c r="F30" s="262"/>
      <c r="G30" s="262"/>
      <c r="H30" s="262"/>
      <c r="I30" s="262"/>
      <c r="J30" s="262"/>
      <c r="K30" s="262"/>
      <c r="L30" s="262"/>
      <c r="M30" s="262"/>
      <c r="N30" s="262"/>
      <c r="O30" s="262"/>
      <c r="P30" s="262"/>
      <c r="Q30" s="262"/>
      <c r="R30" s="262"/>
      <c r="S30" s="262"/>
      <c r="T30" s="262"/>
      <c r="U30" s="262"/>
      <c r="V30" s="262"/>
      <c r="W30" s="262"/>
      <c r="X30" s="262"/>
      <c r="Y30" s="262"/>
      <c r="Z30" s="262"/>
      <c r="AA30" s="262"/>
      <c r="AB30" s="262"/>
      <c r="AC30" s="262"/>
      <c r="AD30" s="262"/>
      <c r="AE30" s="262"/>
      <c r="AF30" s="262"/>
      <c r="AG30" s="262"/>
      <c r="AH30" s="262"/>
      <c r="AI30" s="262"/>
      <c r="AJ30" s="262"/>
      <c r="AK30" s="269"/>
      <c r="AL30" s="270"/>
      <c r="AM30" s="270"/>
      <c r="AN30" s="271"/>
      <c r="AO30" s="1150" t="s">
        <v>512</v>
      </c>
      <c r="AP30" s="272"/>
      <c r="AQ30" s="273" t="s">
        <v>513</v>
      </c>
      <c r="AR30" s="274"/>
    </row>
    <row r="31" spans="1:46" ht="13.2" x14ac:dyDescent="0.2">
      <c r="A31" s="266"/>
      <c r="B31" s="262"/>
      <c r="C31" s="262"/>
      <c r="D31" s="262"/>
      <c r="E31" s="262"/>
      <c r="F31" s="262"/>
      <c r="G31" s="262"/>
      <c r="H31" s="262"/>
      <c r="I31" s="262"/>
      <c r="J31" s="262"/>
      <c r="K31" s="262"/>
      <c r="L31" s="262"/>
      <c r="M31" s="262"/>
      <c r="N31" s="262"/>
      <c r="O31" s="262"/>
      <c r="P31" s="262"/>
      <c r="Q31" s="262"/>
      <c r="R31" s="262"/>
      <c r="S31" s="262"/>
      <c r="T31" s="262"/>
      <c r="U31" s="262"/>
      <c r="V31" s="262"/>
      <c r="W31" s="262"/>
      <c r="X31" s="262"/>
      <c r="Y31" s="262"/>
      <c r="Z31" s="262"/>
      <c r="AA31" s="262"/>
      <c r="AB31" s="262"/>
      <c r="AC31" s="262"/>
      <c r="AD31" s="262"/>
      <c r="AE31" s="262"/>
      <c r="AF31" s="262"/>
      <c r="AG31" s="262"/>
      <c r="AH31" s="262"/>
      <c r="AI31" s="262"/>
      <c r="AJ31" s="262"/>
      <c r="AK31" s="275"/>
      <c r="AL31" s="276"/>
      <c r="AM31" s="276"/>
      <c r="AN31" s="277"/>
      <c r="AO31" s="1151"/>
      <c r="AP31" s="278" t="s">
        <v>514</v>
      </c>
      <c r="AQ31" s="279" t="s">
        <v>515</v>
      </c>
      <c r="AR31" s="280" t="s">
        <v>516</v>
      </c>
    </row>
    <row r="32" spans="1:46" ht="27" customHeight="1" x14ac:dyDescent="0.2">
      <c r="A32" s="266"/>
      <c r="B32" s="262"/>
      <c r="C32" s="262"/>
      <c r="D32" s="262"/>
      <c r="E32" s="262"/>
      <c r="F32" s="262"/>
      <c r="G32" s="262"/>
      <c r="H32" s="262"/>
      <c r="I32" s="262"/>
      <c r="J32" s="262"/>
      <c r="K32" s="262"/>
      <c r="L32" s="262"/>
      <c r="M32" s="262"/>
      <c r="N32" s="262"/>
      <c r="O32" s="262"/>
      <c r="P32" s="262"/>
      <c r="Q32" s="262"/>
      <c r="R32" s="262"/>
      <c r="S32" s="262"/>
      <c r="T32" s="262"/>
      <c r="U32" s="262"/>
      <c r="V32" s="262"/>
      <c r="W32" s="262"/>
      <c r="X32" s="262"/>
      <c r="Y32" s="262"/>
      <c r="Z32" s="262"/>
      <c r="AA32" s="262"/>
      <c r="AB32" s="262"/>
      <c r="AC32" s="262"/>
      <c r="AD32" s="262"/>
      <c r="AE32" s="262"/>
      <c r="AF32" s="262"/>
      <c r="AG32" s="262"/>
      <c r="AH32" s="262"/>
      <c r="AI32" s="262"/>
      <c r="AJ32" s="262"/>
      <c r="AK32" s="1166" t="s">
        <v>534</v>
      </c>
      <c r="AL32" s="1167"/>
      <c r="AM32" s="1167"/>
      <c r="AN32" s="1168"/>
      <c r="AO32" s="312">
        <v>5206249</v>
      </c>
      <c r="AP32" s="312">
        <v>49294</v>
      </c>
      <c r="AQ32" s="313">
        <v>38122</v>
      </c>
      <c r="AR32" s="314">
        <v>29.3</v>
      </c>
    </row>
    <row r="33" spans="1:46" ht="13.5" customHeight="1" x14ac:dyDescent="0.2">
      <c r="A33" s="266"/>
      <c r="B33" s="262"/>
      <c r="C33" s="262"/>
      <c r="D33" s="262"/>
      <c r="E33" s="262"/>
      <c r="F33" s="262"/>
      <c r="G33" s="262"/>
      <c r="H33" s="262"/>
      <c r="I33" s="262"/>
      <c r="J33" s="262"/>
      <c r="K33" s="262"/>
      <c r="L33" s="262"/>
      <c r="M33" s="262"/>
      <c r="N33" s="262"/>
      <c r="O33" s="262"/>
      <c r="P33" s="262"/>
      <c r="Q33" s="262"/>
      <c r="R33" s="262"/>
      <c r="S33" s="262"/>
      <c r="T33" s="262"/>
      <c r="U33" s="262"/>
      <c r="V33" s="262"/>
      <c r="W33" s="262"/>
      <c r="X33" s="262"/>
      <c r="Y33" s="262"/>
      <c r="Z33" s="262"/>
      <c r="AA33" s="262"/>
      <c r="AB33" s="262"/>
      <c r="AC33" s="262"/>
      <c r="AD33" s="262"/>
      <c r="AE33" s="262"/>
      <c r="AF33" s="262"/>
      <c r="AG33" s="262"/>
      <c r="AH33" s="262"/>
      <c r="AI33" s="262"/>
      <c r="AJ33" s="262"/>
      <c r="AK33" s="1166" t="s">
        <v>535</v>
      </c>
      <c r="AL33" s="1167"/>
      <c r="AM33" s="1167"/>
      <c r="AN33" s="1168"/>
      <c r="AO33" s="312" t="s">
        <v>521</v>
      </c>
      <c r="AP33" s="312" t="s">
        <v>521</v>
      </c>
      <c r="AQ33" s="313" t="s">
        <v>521</v>
      </c>
      <c r="AR33" s="314" t="s">
        <v>521</v>
      </c>
    </row>
    <row r="34" spans="1:46" ht="27" customHeight="1" x14ac:dyDescent="0.2">
      <c r="A34" s="266"/>
      <c r="B34" s="262"/>
      <c r="C34" s="262"/>
      <c r="D34" s="262"/>
      <c r="E34" s="262"/>
      <c r="F34" s="262"/>
      <c r="G34" s="262"/>
      <c r="H34" s="262"/>
      <c r="I34" s="262"/>
      <c r="J34" s="262"/>
      <c r="K34" s="262"/>
      <c r="L34" s="262"/>
      <c r="M34" s="262"/>
      <c r="N34" s="262"/>
      <c r="O34" s="262"/>
      <c r="P34" s="262"/>
      <c r="Q34" s="262"/>
      <c r="R34" s="262"/>
      <c r="S34" s="262"/>
      <c r="T34" s="262"/>
      <c r="U34" s="262"/>
      <c r="V34" s="262"/>
      <c r="W34" s="262"/>
      <c r="X34" s="262"/>
      <c r="Y34" s="262"/>
      <c r="Z34" s="262"/>
      <c r="AA34" s="262"/>
      <c r="AB34" s="262"/>
      <c r="AC34" s="262"/>
      <c r="AD34" s="262"/>
      <c r="AE34" s="262"/>
      <c r="AF34" s="262"/>
      <c r="AG34" s="262"/>
      <c r="AH34" s="262"/>
      <c r="AI34" s="262"/>
      <c r="AJ34" s="262"/>
      <c r="AK34" s="1166" t="s">
        <v>536</v>
      </c>
      <c r="AL34" s="1167"/>
      <c r="AM34" s="1167"/>
      <c r="AN34" s="1168"/>
      <c r="AO34" s="312" t="s">
        <v>521</v>
      </c>
      <c r="AP34" s="312" t="s">
        <v>521</v>
      </c>
      <c r="AQ34" s="313">
        <v>19</v>
      </c>
      <c r="AR34" s="314" t="s">
        <v>521</v>
      </c>
    </row>
    <row r="35" spans="1:46" ht="27" customHeight="1" x14ac:dyDescent="0.2">
      <c r="A35" s="266"/>
      <c r="B35" s="262"/>
      <c r="C35" s="262"/>
      <c r="D35" s="262"/>
      <c r="E35" s="262"/>
      <c r="F35" s="262"/>
      <c r="G35" s="262"/>
      <c r="H35" s="262"/>
      <c r="I35" s="262"/>
      <c r="J35" s="262"/>
      <c r="K35" s="262"/>
      <c r="L35" s="262"/>
      <c r="M35" s="262"/>
      <c r="N35" s="262"/>
      <c r="O35" s="262"/>
      <c r="P35" s="262"/>
      <c r="Q35" s="262"/>
      <c r="R35" s="262"/>
      <c r="S35" s="262"/>
      <c r="T35" s="262"/>
      <c r="U35" s="262"/>
      <c r="V35" s="262"/>
      <c r="W35" s="262"/>
      <c r="X35" s="262"/>
      <c r="Y35" s="262"/>
      <c r="Z35" s="262"/>
      <c r="AA35" s="262"/>
      <c r="AB35" s="262"/>
      <c r="AC35" s="262"/>
      <c r="AD35" s="262"/>
      <c r="AE35" s="262"/>
      <c r="AF35" s="262"/>
      <c r="AG35" s="262"/>
      <c r="AH35" s="262"/>
      <c r="AI35" s="262"/>
      <c r="AJ35" s="262"/>
      <c r="AK35" s="1166" t="s">
        <v>537</v>
      </c>
      <c r="AL35" s="1167"/>
      <c r="AM35" s="1167"/>
      <c r="AN35" s="1168"/>
      <c r="AO35" s="312">
        <v>1445391</v>
      </c>
      <c r="AP35" s="312">
        <v>13685</v>
      </c>
      <c r="AQ35" s="313">
        <v>11292</v>
      </c>
      <c r="AR35" s="314">
        <v>21.2</v>
      </c>
    </row>
    <row r="36" spans="1:46" ht="27" customHeight="1" x14ac:dyDescent="0.2">
      <c r="A36" s="266"/>
      <c r="B36" s="262"/>
      <c r="C36" s="262"/>
      <c r="D36" s="262"/>
      <c r="E36" s="262"/>
      <c r="F36" s="262"/>
      <c r="G36" s="262"/>
      <c r="H36" s="262"/>
      <c r="I36" s="262"/>
      <c r="J36" s="262"/>
      <c r="K36" s="262"/>
      <c r="L36" s="262"/>
      <c r="M36" s="262"/>
      <c r="N36" s="262"/>
      <c r="O36" s="262"/>
      <c r="P36" s="262"/>
      <c r="Q36" s="262"/>
      <c r="R36" s="262"/>
      <c r="S36" s="262"/>
      <c r="T36" s="262"/>
      <c r="U36" s="262"/>
      <c r="V36" s="262"/>
      <c r="W36" s="262"/>
      <c r="X36" s="262"/>
      <c r="Y36" s="262"/>
      <c r="Z36" s="262"/>
      <c r="AA36" s="262"/>
      <c r="AB36" s="262"/>
      <c r="AC36" s="262"/>
      <c r="AD36" s="262"/>
      <c r="AE36" s="262"/>
      <c r="AF36" s="262"/>
      <c r="AG36" s="262"/>
      <c r="AH36" s="262"/>
      <c r="AI36" s="262"/>
      <c r="AJ36" s="262"/>
      <c r="AK36" s="1166" t="s">
        <v>538</v>
      </c>
      <c r="AL36" s="1167"/>
      <c r="AM36" s="1167"/>
      <c r="AN36" s="1168"/>
      <c r="AO36" s="312" t="s">
        <v>521</v>
      </c>
      <c r="AP36" s="312" t="s">
        <v>521</v>
      </c>
      <c r="AQ36" s="313">
        <v>1617</v>
      </c>
      <c r="AR36" s="314" t="s">
        <v>521</v>
      </c>
    </row>
    <row r="37" spans="1:46" ht="13.5" customHeight="1" x14ac:dyDescent="0.2">
      <c r="A37" s="266"/>
      <c r="B37" s="262"/>
      <c r="C37" s="262"/>
      <c r="D37" s="262"/>
      <c r="E37" s="262"/>
      <c r="F37" s="262"/>
      <c r="G37" s="262"/>
      <c r="H37" s="262"/>
      <c r="I37" s="262"/>
      <c r="J37" s="262"/>
      <c r="K37" s="262"/>
      <c r="L37" s="262"/>
      <c r="M37" s="262"/>
      <c r="N37" s="262"/>
      <c r="O37" s="262"/>
      <c r="P37" s="262"/>
      <c r="Q37" s="262"/>
      <c r="R37" s="262"/>
      <c r="S37" s="262"/>
      <c r="T37" s="262"/>
      <c r="U37" s="262"/>
      <c r="V37" s="262"/>
      <c r="W37" s="262"/>
      <c r="X37" s="262"/>
      <c r="Y37" s="262"/>
      <c r="Z37" s="262"/>
      <c r="AA37" s="262"/>
      <c r="AB37" s="262"/>
      <c r="AC37" s="262"/>
      <c r="AD37" s="262"/>
      <c r="AE37" s="262"/>
      <c r="AF37" s="262"/>
      <c r="AG37" s="262"/>
      <c r="AH37" s="262"/>
      <c r="AI37" s="262"/>
      <c r="AJ37" s="262"/>
      <c r="AK37" s="1166" t="s">
        <v>539</v>
      </c>
      <c r="AL37" s="1167"/>
      <c r="AM37" s="1167"/>
      <c r="AN37" s="1168"/>
      <c r="AO37" s="312">
        <v>37945</v>
      </c>
      <c r="AP37" s="312">
        <v>359</v>
      </c>
      <c r="AQ37" s="313">
        <v>410</v>
      </c>
      <c r="AR37" s="314">
        <v>-12.4</v>
      </c>
    </row>
    <row r="38" spans="1:46" ht="27" customHeight="1" x14ac:dyDescent="0.2">
      <c r="A38" s="266"/>
      <c r="B38" s="262"/>
      <c r="C38" s="262"/>
      <c r="D38" s="262"/>
      <c r="E38" s="262"/>
      <c r="F38" s="262"/>
      <c r="G38" s="262"/>
      <c r="H38" s="262"/>
      <c r="I38" s="262"/>
      <c r="J38" s="262"/>
      <c r="K38" s="262"/>
      <c r="L38" s="262"/>
      <c r="M38" s="262"/>
      <c r="N38" s="262"/>
      <c r="O38" s="262"/>
      <c r="P38" s="262"/>
      <c r="Q38" s="262"/>
      <c r="R38" s="262"/>
      <c r="S38" s="262"/>
      <c r="T38" s="262"/>
      <c r="U38" s="262"/>
      <c r="V38" s="262"/>
      <c r="W38" s="262"/>
      <c r="X38" s="262"/>
      <c r="Y38" s="262"/>
      <c r="Z38" s="262"/>
      <c r="AA38" s="262"/>
      <c r="AB38" s="262"/>
      <c r="AC38" s="262"/>
      <c r="AD38" s="262"/>
      <c r="AE38" s="262"/>
      <c r="AF38" s="262"/>
      <c r="AG38" s="262"/>
      <c r="AH38" s="262"/>
      <c r="AI38" s="262"/>
      <c r="AJ38" s="262"/>
      <c r="AK38" s="1169" t="s">
        <v>540</v>
      </c>
      <c r="AL38" s="1170"/>
      <c r="AM38" s="1170"/>
      <c r="AN38" s="1171"/>
      <c r="AO38" s="315" t="s">
        <v>521</v>
      </c>
      <c r="AP38" s="315" t="s">
        <v>521</v>
      </c>
      <c r="AQ38" s="316">
        <v>1</v>
      </c>
      <c r="AR38" s="304" t="s">
        <v>521</v>
      </c>
      <c r="AS38" s="311"/>
    </row>
    <row r="39" spans="1:46" ht="13.2" x14ac:dyDescent="0.2">
      <c r="A39" s="266"/>
      <c r="B39" s="262"/>
      <c r="C39" s="262"/>
      <c r="D39" s="262"/>
      <c r="E39" s="262"/>
      <c r="F39" s="262"/>
      <c r="G39" s="262"/>
      <c r="H39" s="262"/>
      <c r="I39" s="262"/>
      <c r="J39" s="262"/>
      <c r="K39" s="262"/>
      <c r="L39" s="262"/>
      <c r="M39" s="262"/>
      <c r="N39" s="262"/>
      <c r="O39" s="262"/>
      <c r="P39" s="262"/>
      <c r="Q39" s="262"/>
      <c r="R39" s="262"/>
      <c r="S39" s="262"/>
      <c r="T39" s="262"/>
      <c r="U39" s="262"/>
      <c r="V39" s="262"/>
      <c r="W39" s="262"/>
      <c r="X39" s="262"/>
      <c r="Y39" s="262"/>
      <c r="Z39" s="262"/>
      <c r="AA39" s="262"/>
      <c r="AB39" s="262"/>
      <c r="AC39" s="262"/>
      <c r="AD39" s="262"/>
      <c r="AE39" s="262"/>
      <c r="AF39" s="262"/>
      <c r="AG39" s="262"/>
      <c r="AH39" s="262"/>
      <c r="AI39" s="262"/>
      <c r="AJ39" s="262"/>
      <c r="AK39" s="1169" t="s">
        <v>541</v>
      </c>
      <c r="AL39" s="1170"/>
      <c r="AM39" s="1170"/>
      <c r="AN39" s="1171"/>
      <c r="AO39" s="312">
        <v>-187095</v>
      </c>
      <c r="AP39" s="312">
        <v>-1771</v>
      </c>
      <c r="AQ39" s="313">
        <v>-6908</v>
      </c>
      <c r="AR39" s="314">
        <v>-74.400000000000006</v>
      </c>
      <c r="AS39" s="311"/>
    </row>
    <row r="40" spans="1:46" ht="27" customHeight="1" x14ac:dyDescent="0.2">
      <c r="A40" s="266"/>
      <c r="B40" s="262"/>
      <c r="C40" s="262"/>
      <c r="D40" s="262"/>
      <c r="E40" s="262"/>
      <c r="F40" s="262"/>
      <c r="G40" s="262"/>
      <c r="H40" s="262"/>
      <c r="I40" s="262"/>
      <c r="J40" s="262"/>
      <c r="K40" s="262"/>
      <c r="L40" s="262"/>
      <c r="M40" s="262"/>
      <c r="N40" s="262"/>
      <c r="O40" s="262"/>
      <c r="P40" s="262"/>
      <c r="Q40" s="262"/>
      <c r="R40" s="262"/>
      <c r="S40" s="262"/>
      <c r="T40" s="262"/>
      <c r="U40" s="262"/>
      <c r="V40" s="262"/>
      <c r="W40" s="262"/>
      <c r="X40" s="262"/>
      <c r="Y40" s="262"/>
      <c r="Z40" s="262"/>
      <c r="AA40" s="262"/>
      <c r="AB40" s="262"/>
      <c r="AC40" s="262"/>
      <c r="AD40" s="262"/>
      <c r="AE40" s="262"/>
      <c r="AF40" s="262"/>
      <c r="AG40" s="262"/>
      <c r="AH40" s="262"/>
      <c r="AI40" s="262"/>
      <c r="AJ40" s="262"/>
      <c r="AK40" s="1166" t="s">
        <v>542</v>
      </c>
      <c r="AL40" s="1167"/>
      <c r="AM40" s="1167"/>
      <c r="AN40" s="1168"/>
      <c r="AO40" s="312">
        <v>-4585888</v>
      </c>
      <c r="AP40" s="312">
        <v>-43420</v>
      </c>
      <c r="AQ40" s="313">
        <v>-33487</v>
      </c>
      <c r="AR40" s="314">
        <v>29.7</v>
      </c>
      <c r="AS40" s="311"/>
    </row>
    <row r="41" spans="1:46" ht="13.2" x14ac:dyDescent="0.2">
      <c r="A41" s="266"/>
      <c r="B41" s="262"/>
      <c r="C41" s="262"/>
      <c r="D41" s="262"/>
      <c r="E41" s="262"/>
      <c r="F41" s="262"/>
      <c r="G41" s="262"/>
      <c r="H41" s="262"/>
      <c r="I41" s="262"/>
      <c r="J41" s="262"/>
      <c r="K41" s="262"/>
      <c r="L41" s="262"/>
      <c r="M41" s="262"/>
      <c r="N41" s="262"/>
      <c r="O41" s="262"/>
      <c r="P41" s="262"/>
      <c r="Q41" s="262"/>
      <c r="R41" s="262"/>
      <c r="S41" s="262"/>
      <c r="T41" s="262"/>
      <c r="U41" s="262"/>
      <c r="V41" s="262"/>
      <c r="W41" s="262"/>
      <c r="X41" s="262"/>
      <c r="Y41" s="262"/>
      <c r="Z41" s="262"/>
      <c r="AA41" s="262"/>
      <c r="AB41" s="262"/>
      <c r="AC41" s="262"/>
      <c r="AD41" s="262"/>
      <c r="AE41" s="262"/>
      <c r="AF41" s="262"/>
      <c r="AG41" s="262"/>
      <c r="AH41" s="262"/>
      <c r="AI41" s="262"/>
      <c r="AJ41" s="262"/>
      <c r="AK41" s="1172" t="s">
        <v>301</v>
      </c>
      <c r="AL41" s="1173"/>
      <c r="AM41" s="1173"/>
      <c r="AN41" s="1174"/>
      <c r="AO41" s="312">
        <v>1916602</v>
      </c>
      <c r="AP41" s="312">
        <v>18147</v>
      </c>
      <c r="AQ41" s="313">
        <v>11065</v>
      </c>
      <c r="AR41" s="314">
        <v>64</v>
      </c>
      <c r="AS41" s="311"/>
    </row>
    <row r="42" spans="1:46" ht="13.2" x14ac:dyDescent="0.2">
      <c r="A42" s="266"/>
      <c r="B42" s="262"/>
      <c r="C42" s="262"/>
      <c r="D42" s="262"/>
      <c r="E42" s="262"/>
      <c r="F42" s="262"/>
      <c r="G42" s="262"/>
      <c r="H42" s="262"/>
      <c r="I42" s="262"/>
      <c r="J42" s="262"/>
      <c r="K42" s="262"/>
      <c r="L42" s="262"/>
      <c r="M42" s="262"/>
      <c r="N42" s="262"/>
      <c r="O42" s="262"/>
      <c r="P42" s="262"/>
      <c r="Q42" s="262"/>
      <c r="R42" s="262"/>
      <c r="S42" s="262"/>
      <c r="T42" s="262"/>
      <c r="U42" s="262"/>
      <c r="V42" s="262"/>
      <c r="W42" s="262"/>
      <c r="X42" s="262"/>
      <c r="Y42" s="262"/>
      <c r="Z42" s="262"/>
      <c r="AA42" s="262"/>
      <c r="AB42" s="262"/>
      <c r="AC42" s="262"/>
      <c r="AD42" s="262"/>
      <c r="AE42" s="262"/>
      <c r="AF42" s="262"/>
      <c r="AG42" s="262"/>
      <c r="AH42" s="262"/>
      <c r="AI42" s="262"/>
      <c r="AJ42" s="262"/>
      <c r="AK42" s="317" t="s">
        <v>543</v>
      </c>
      <c r="AL42" s="262"/>
      <c r="AM42" s="262"/>
      <c r="AN42" s="262"/>
      <c r="AO42" s="262"/>
      <c r="AP42" s="262"/>
      <c r="AQ42" s="288"/>
      <c r="AR42" s="288"/>
      <c r="AS42" s="311"/>
    </row>
    <row r="43" spans="1:46" ht="13.2" x14ac:dyDescent="0.2">
      <c r="A43" s="266"/>
      <c r="B43" s="262"/>
      <c r="C43" s="262"/>
      <c r="D43" s="262"/>
      <c r="E43" s="262"/>
      <c r="F43" s="262"/>
      <c r="G43" s="262"/>
      <c r="H43" s="262"/>
      <c r="I43" s="262"/>
      <c r="J43" s="262"/>
      <c r="K43" s="262"/>
      <c r="L43" s="262"/>
      <c r="M43" s="262"/>
      <c r="N43" s="262"/>
      <c r="O43" s="262"/>
      <c r="P43" s="262"/>
      <c r="Q43" s="262"/>
      <c r="R43" s="262"/>
      <c r="S43" s="262"/>
      <c r="T43" s="262"/>
      <c r="U43" s="262"/>
      <c r="V43" s="262"/>
      <c r="W43" s="262"/>
      <c r="X43" s="262"/>
      <c r="Y43" s="262"/>
      <c r="Z43" s="262"/>
      <c r="AA43" s="262"/>
      <c r="AB43" s="262"/>
      <c r="AC43" s="262"/>
      <c r="AD43" s="262"/>
      <c r="AE43" s="262"/>
      <c r="AF43" s="262"/>
      <c r="AG43" s="262"/>
      <c r="AH43" s="262"/>
      <c r="AI43" s="262"/>
      <c r="AJ43" s="262"/>
      <c r="AK43" s="262"/>
      <c r="AL43" s="262"/>
      <c r="AM43" s="262"/>
      <c r="AN43" s="262"/>
      <c r="AO43" s="262"/>
      <c r="AP43" s="318"/>
      <c r="AQ43" s="288"/>
      <c r="AR43" s="262"/>
      <c r="AS43" s="311"/>
    </row>
    <row r="44" spans="1:46" ht="13.2" x14ac:dyDescent="0.2">
      <c r="A44" s="266"/>
      <c r="B44" s="262"/>
      <c r="C44" s="262"/>
      <c r="D44" s="262"/>
      <c r="E44" s="262"/>
      <c r="F44" s="262"/>
      <c r="G44" s="262"/>
      <c r="H44" s="262"/>
      <c r="I44" s="262"/>
      <c r="J44" s="262"/>
      <c r="K44" s="262"/>
      <c r="L44" s="262"/>
      <c r="M44" s="262"/>
      <c r="N44" s="262"/>
      <c r="O44" s="262"/>
      <c r="P44" s="262"/>
      <c r="Q44" s="262"/>
      <c r="R44" s="262"/>
      <c r="S44" s="262"/>
      <c r="T44" s="262"/>
      <c r="U44" s="262"/>
      <c r="V44" s="262"/>
      <c r="W44" s="262"/>
      <c r="X44" s="262"/>
      <c r="Y44" s="262"/>
      <c r="Z44" s="262"/>
      <c r="AA44" s="262"/>
      <c r="AB44" s="262"/>
      <c r="AC44" s="262"/>
      <c r="AD44" s="262"/>
      <c r="AE44" s="262"/>
      <c r="AF44" s="262"/>
      <c r="AG44" s="262"/>
      <c r="AH44" s="262"/>
      <c r="AI44" s="262"/>
      <c r="AJ44" s="262"/>
      <c r="AK44" s="262"/>
      <c r="AL44" s="262"/>
      <c r="AM44" s="262"/>
      <c r="AN44" s="262"/>
      <c r="AO44" s="262"/>
      <c r="AP44" s="262"/>
      <c r="AQ44" s="288"/>
      <c r="AR44" s="262"/>
    </row>
    <row r="45" spans="1:46" ht="13.2" x14ac:dyDescent="0.2">
      <c r="A45" s="264"/>
      <c r="B45" s="264"/>
      <c r="C45" s="264"/>
      <c r="D45" s="264"/>
      <c r="E45" s="264"/>
      <c r="F45" s="264"/>
      <c r="G45" s="264"/>
      <c r="H45" s="264"/>
      <c r="I45" s="264"/>
      <c r="J45" s="264"/>
      <c r="K45" s="264"/>
      <c r="L45" s="264"/>
      <c r="M45" s="264"/>
      <c r="N45" s="264"/>
      <c r="O45" s="264"/>
      <c r="P45" s="264"/>
      <c r="Q45" s="264"/>
      <c r="R45" s="264"/>
      <c r="S45" s="264"/>
      <c r="T45" s="264"/>
      <c r="U45" s="264"/>
      <c r="V45" s="264"/>
      <c r="W45" s="264"/>
      <c r="X45" s="264"/>
      <c r="Y45" s="264"/>
      <c r="Z45" s="264"/>
      <c r="AA45" s="264"/>
      <c r="AB45" s="264"/>
      <c r="AC45" s="264"/>
      <c r="AD45" s="264"/>
      <c r="AE45" s="264"/>
      <c r="AF45" s="264"/>
      <c r="AG45" s="264"/>
      <c r="AH45" s="264"/>
      <c r="AI45" s="264"/>
      <c r="AJ45" s="264"/>
      <c r="AK45" s="264"/>
      <c r="AL45" s="264"/>
      <c r="AM45" s="264"/>
      <c r="AN45" s="264"/>
      <c r="AO45" s="264"/>
      <c r="AP45" s="264"/>
      <c r="AQ45" s="319"/>
      <c r="AR45" s="264"/>
      <c r="AS45" s="264"/>
      <c r="AT45" s="262"/>
    </row>
    <row r="46" spans="1:46" ht="13.2" x14ac:dyDescent="0.2">
      <c r="A46" s="320"/>
      <c r="B46" s="320"/>
      <c r="C46" s="320"/>
      <c r="D46" s="320"/>
      <c r="E46" s="320"/>
      <c r="F46" s="320"/>
      <c r="G46" s="320"/>
      <c r="H46" s="320"/>
      <c r="I46" s="320"/>
      <c r="J46" s="320"/>
      <c r="K46" s="320"/>
      <c r="L46" s="320"/>
      <c r="M46" s="320"/>
      <c r="N46" s="320"/>
      <c r="O46" s="320"/>
      <c r="P46" s="320"/>
      <c r="Q46" s="320"/>
      <c r="R46" s="320"/>
      <c r="S46" s="320"/>
      <c r="T46" s="320"/>
      <c r="U46" s="320"/>
      <c r="V46" s="320"/>
      <c r="W46" s="320"/>
      <c r="X46" s="320"/>
      <c r="Y46" s="320"/>
      <c r="Z46" s="320"/>
      <c r="AA46" s="320"/>
      <c r="AB46" s="320"/>
      <c r="AC46" s="320"/>
      <c r="AD46" s="320"/>
      <c r="AE46" s="320"/>
      <c r="AF46" s="320"/>
      <c r="AG46" s="320"/>
      <c r="AH46" s="320"/>
      <c r="AI46" s="320"/>
      <c r="AJ46" s="320"/>
      <c r="AK46" s="320"/>
      <c r="AL46" s="320"/>
      <c r="AM46" s="320"/>
      <c r="AN46" s="320"/>
      <c r="AO46" s="320"/>
      <c r="AP46" s="320"/>
      <c r="AQ46" s="320"/>
      <c r="AR46" s="320"/>
      <c r="AS46" s="320"/>
      <c r="AT46" s="262"/>
    </row>
    <row r="47" spans="1:46" ht="17.25" customHeight="1" x14ac:dyDescent="0.2">
      <c r="A47" s="321" t="s">
        <v>544</v>
      </c>
      <c r="B47" s="262"/>
      <c r="C47" s="262"/>
      <c r="D47" s="262"/>
      <c r="E47" s="262"/>
      <c r="F47" s="262"/>
      <c r="G47" s="262"/>
      <c r="H47" s="262"/>
      <c r="I47" s="262"/>
      <c r="J47" s="262"/>
      <c r="K47" s="262"/>
      <c r="L47" s="262"/>
      <c r="M47" s="262"/>
      <c r="N47" s="262"/>
      <c r="O47" s="262"/>
      <c r="P47" s="262"/>
      <c r="Q47" s="262"/>
      <c r="R47" s="262"/>
      <c r="S47" s="262"/>
      <c r="T47" s="262"/>
      <c r="U47" s="262"/>
      <c r="V47" s="262"/>
      <c r="W47" s="262"/>
      <c r="X47" s="262"/>
      <c r="Y47" s="262"/>
      <c r="Z47" s="262"/>
      <c r="AA47" s="262"/>
      <c r="AB47" s="262"/>
      <c r="AC47" s="262"/>
      <c r="AD47" s="262"/>
      <c r="AE47" s="262"/>
      <c r="AF47" s="262"/>
      <c r="AG47" s="262"/>
      <c r="AH47" s="262"/>
      <c r="AI47" s="262"/>
      <c r="AJ47" s="262"/>
      <c r="AK47" s="262"/>
      <c r="AL47" s="262"/>
      <c r="AM47" s="262"/>
      <c r="AN47" s="262"/>
      <c r="AO47" s="262"/>
      <c r="AP47" s="262"/>
      <c r="AQ47" s="262"/>
      <c r="AR47" s="262"/>
    </row>
    <row r="48" spans="1:46" ht="13.2" x14ac:dyDescent="0.2">
      <c r="A48" s="266"/>
      <c r="B48" s="262"/>
      <c r="C48" s="262"/>
      <c r="D48" s="262"/>
      <c r="E48" s="262"/>
      <c r="F48" s="262"/>
      <c r="G48" s="262"/>
      <c r="H48" s="262"/>
      <c r="I48" s="262"/>
      <c r="J48" s="262"/>
      <c r="K48" s="262"/>
      <c r="L48" s="262"/>
      <c r="M48" s="262"/>
      <c r="N48" s="262"/>
      <c r="O48" s="262"/>
      <c r="P48" s="262"/>
      <c r="Q48" s="262"/>
      <c r="R48" s="262"/>
      <c r="S48" s="262"/>
      <c r="T48" s="262"/>
      <c r="U48" s="262"/>
      <c r="V48" s="262"/>
      <c r="W48" s="262"/>
      <c r="X48" s="262"/>
      <c r="Y48" s="262"/>
      <c r="Z48" s="262"/>
      <c r="AA48" s="262"/>
      <c r="AB48" s="262"/>
      <c r="AC48" s="262"/>
      <c r="AD48" s="262"/>
      <c r="AE48" s="262"/>
      <c r="AF48" s="262"/>
      <c r="AG48" s="262"/>
      <c r="AH48" s="262"/>
      <c r="AI48" s="262"/>
      <c r="AJ48" s="262"/>
      <c r="AK48" s="322" t="s">
        <v>545</v>
      </c>
      <c r="AL48" s="322"/>
      <c r="AM48" s="322"/>
      <c r="AN48" s="322"/>
      <c r="AO48" s="322"/>
      <c r="AP48" s="322"/>
      <c r="AQ48" s="323"/>
      <c r="AR48" s="322"/>
    </row>
    <row r="49" spans="1:44" ht="13.5" customHeight="1" x14ac:dyDescent="0.2">
      <c r="A49" s="266"/>
      <c r="B49" s="262"/>
      <c r="C49" s="262"/>
      <c r="D49" s="262"/>
      <c r="E49" s="262"/>
      <c r="F49" s="262"/>
      <c r="G49" s="262"/>
      <c r="H49" s="262"/>
      <c r="I49" s="262"/>
      <c r="J49" s="262"/>
      <c r="K49" s="262"/>
      <c r="L49" s="262"/>
      <c r="M49" s="262"/>
      <c r="N49" s="262"/>
      <c r="O49" s="262"/>
      <c r="P49" s="262"/>
      <c r="Q49" s="262"/>
      <c r="R49" s="262"/>
      <c r="S49" s="262"/>
      <c r="T49" s="262"/>
      <c r="U49" s="262"/>
      <c r="V49" s="262"/>
      <c r="W49" s="262"/>
      <c r="X49" s="262"/>
      <c r="Y49" s="262"/>
      <c r="Z49" s="262"/>
      <c r="AA49" s="262"/>
      <c r="AB49" s="262"/>
      <c r="AC49" s="262"/>
      <c r="AD49" s="262"/>
      <c r="AE49" s="262"/>
      <c r="AF49" s="262"/>
      <c r="AG49" s="262"/>
      <c r="AH49" s="262"/>
      <c r="AI49" s="262"/>
      <c r="AJ49" s="262"/>
      <c r="AK49" s="324"/>
      <c r="AL49" s="325"/>
      <c r="AM49" s="1161" t="s">
        <v>512</v>
      </c>
      <c r="AN49" s="1163" t="s">
        <v>546</v>
      </c>
      <c r="AO49" s="1164"/>
      <c r="AP49" s="1164"/>
      <c r="AQ49" s="1164"/>
      <c r="AR49" s="1165"/>
    </row>
    <row r="50" spans="1:44" ht="13.2" x14ac:dyDescent="0.2">
      <c r="A50" s="266"/>
      <c r="B50" s="262"/>
      <c r="C50" s="262"/>
      <c r="D50" s="262"/>
      <c r="E50" s="262"/>
      <c r="F50" s="262"/>
      <c r="G50" s="262"/>
      <c r="H50" s="262"/>
      <c r="I50" s="262"/>
      <c r="J50" s="262"/>
      <c r="K50" s="262"/>
      <c r="L50" s="262"/>
      <c r="M50" s="262"/>
      <c r="N50" s="262"/>
      <c r="O50" s="262"/>
      <c r="P50" s="262"/>
      <c r="Q50" s="262"/>
      <c r="R50" s="262"/>
      <c r="S50" s="262"/>
      <c r="T50" s="262"/>
      <c r="U50" s="262"/>
      <c r="V50" s="262"/>
      <c r="W50" s="262"/>
      <c r="X50" s="262"/>
      <c r="Y50" s="262"/>
      <c r="Z50" s="262"/>
      <c r="AA50" s="262"/>
      <c r="AB50" s="262"/>
      <c r="AC50" s="262"/>
      <c r="AD50" s="262"/>
      <c r="AE50" s="262"/>
      <c r="AF50" s="262"/>
      <c r="AG50" s="262"/>
      <c r="AH50" s="262"/>
      <c r="AI50" s="262"/>
      <c r="AJ50" s="262"/>
      <c r="AK50" s="326"/>
      <c r="AL50" s="327"/>
      <c r="AM50" s="1162"/>
      <c r="AN50" s="328" t="s">
        <v>547</v>
      </c>
      <c r="AO50" s="329" t="s">
        <v>548</v>
      </c>
      <c r="AP50" s="330" t="s">
        <v>549</v>
      </c>
      <c r="AQ50" s="331" t="s">
        <v>550</v>
      </c>
      <c r="AR50" s="332" t="s">
        <v>551</v>
      </c>
    </row>
    <row r="51" spans="1:44" ht="13.2" x14ac:dyDescent="0.2">
      <c r="A51" s="266"/>
      <c r="B51" s="262"/>
      <c r="C51" s="262"/>
      <c r="D51" s="262"/>
      <c r="E51" s="262"/>
      <c r="F51" s="262"/>
      <c r="G51" s="262"/>
      <c r="H51" s="262"/>
      <c r="I51" s="262"/>
      <c r="J51" s="262"/>
      <c r="K51" s="262"/>
      <c r="L51" s="262"/>
      <c r="M51" s="262"/>
      <c r="N51" s="262"/>
      <c r="O51" s="262"/>
      <c r="P51" s="262"/>
      <c r="Q51" s="262"/>
      <c r="R51" s="262"/>
      <c r="S51" s="262"/>
      <c r="T51" s="262"/>
      <c r="U51" s="262"/>
      <c r="V51" s="262"/>
      <c r="W51" s="262"/>
      <c r="X51" s="262"/>
      <c r="Y51" s="262"/>
      <c r="Z51" s="262"/>
      <c r="AA51" s="262"/>
      <c r="AB51" s="262"/>
      <c r="AC51" s="262"/>
      <c r="AD51" s="262"/>
      <c r="AE51" s="262"/>
      <c r="AF51" s="262"/>
      <c r="AG51" s="262"/>
      <c r="AH51" s="262"/>
      <c r="AI51" s="262"/>
      <c r="AJ51" s="262"/>
      <c r="AK51" s="324" t="s">
        <v>552</v>
      </c>
      <c r="AL51" s="325"/>
      <c r="AM51" s="333">
        <v>8427185</v>
      </c>
      <c r="AN51" s="334">
        <v>76834</v>
      </c>
      <c r="AO51" s="335">
        <v>2.2999999999999998</v>
      </c>
      <c r="AP51" s="336">
        <v>66863</v>
      </c>
      <c r="AQ51" s="337">
        <v>-2.6</v>
      </c>
      <c r="AR51" s="338">
        <v>4.9000000000000004</v>
      </c>
    </row>
    <row r="52" spans="1:44" ht="13.2" x14ac:dyDescent="0.2">
      <c r="A52" s="266"/>
      <c r="B52" s="262"/>
      <c r="C52" s="262"/>
      <c r="D52" s="262"/>
      <c r="E52" s="262"/>
      <c r="F52" s="262"/>
      <c r="G52" s="262"/>
      <c r="H52" s="262"/>
      <c r="I52" s="262"/>
      <c r="J52" s="262"/>
      <c r="K52" s="262"/>
      <c r="L52" s="262"/>
      <c r="M52" s="262"/>
      <c r="N52" s="262"/>
      <c r="O52" s="262"/>
      <c r="P52" s="262"/>
      <c r="Q52" s="262"/>
      <c r="R52" s="262"/>
      <c r="S52" s="262"/>
      <c r="T52" s="262"/>
      <c r="U52" s="262"/>
      <c r="V52" s="262"/>
      <c r="W52" s="262"/>
      <c r="X52" s="262"/>
      <c r="Y52" s="262"/>
      <c r="Z52" s="262"/>
      <c r="AA52" s="262"/>
      <c r="AB52" s="262"/>
      <c r="AC52" s="262"/>
      <c r="AD52" s="262"/>
      <c r="AE52" s="262"/>
      <c r="AF52" s="262"/>
      <c r="AG52" s="262"/>
      <c r="AH52" s="262"/>
      <c r="AI52" s="262"/>
      <c r="AJ52" s="262"/>
      <c r="AK52" s="339"/>
      <c r="AL52" s="340" t="s">
        <v>553</v>
      </c>
      <c r="AM52" s="341">
        <v>3913559</v>
      </c>
      <c r="AN52" s="342">
        <v>35681</v>
      </c>
      <c r="AO52" s="343">
        <v>0.9</v>
      </c>
      <c r="AP52" s="344">
        <v>32770</v>
      </c>
      <c r="AQ52" s="345">
        <v>1.4</v>
      </c>
      <c r="AR52" s="346">
        <v>-0.5</v>
      </c>
    </row>
    <row r="53" spans="1:44" ht="13.2" x14ac:dyDescent="0.2">
      <c r="A53" s="266"/>
      <c r="B53" s="262"/>
      <c r="C53" s="262"/>
      <c r="D53" s="262"/>
      <c r="E53" s="262"/>
      <c r="F53" s="262"/>
      <c r="G53" s="262"/>
      <c r="H53" s="262"/>
      <c r="I53" s="262"/>
      <c r="J53" s="262"/>
      <c r="K53" s="262"/>
      <c r="L53" s="262"/>
      <c r="M53" s="262"/>
      <c r="N53" s="262"/>
      <c r="O53" s="262"/>
      <c r="P53" s="262"/>
      <c r="Q53" s="262"/>
      <c r="R53" s="262"/>
      <c r="S53" s="262"/>
      <c r="T53" s="262"/>
      <c r="U53" s="262"/>
      <c r="V53" s="262"/>
      <c r="W53" s="262"/>
      <c r="X53" s="262"/>
      <c r="Y53" s="262"/>
      <c r="Z53" s="262"/>
      <c r="AA53" s="262"/>
      <c r="AB53" s="262"/>
      <c r="AC53" s="262"/>
      <c r="AD53" s="262"/>
      <c r="AE53" s="262"/>
      <c r="AF53" s="262"/>
      <c r="AG53" s="262"/>
      <c r="AH53" s="262"/>
      <c r="AI53" s="262"/>
      <c r="AJ53" s="262"/>
      <c r="AK53" s="324" t="s">
        <v>554</v>
      </c>
      <c r="AL53" s="325"/>
      <c r="AM53" s="333">
        <v>11204470</v>
      </c>
      <c r="AN53" s="334">
        <v>102830</v>
      </c>
      <c r="AO53" s="335">
        <v>33.799999999999997</v>
      </c>
      <c r="AP53" s="336">
        <v>72051</v>
      </c>
      <c r="AQ53" s="337">
        <v>7.8</v>
      </c>
      <c r="AR53" s="338">
        <v>26</v>
      </c>
    </row>
    <row r="54" spans="1:44" ht="13.2" x14ac:dyDescent="0.2">
      <c r="A54" s="266"/>
      <c r="B54" s="262"/>
      <c r="C54" s="262"/>
      <c r="D54" s="262"/>
      <c r="E54" s="262"/>
      <c r="F54" s="262"/>
      <c r="G54" s="262"/>
      <c r="H54" s="262"/>
      <c r="I54" s="262"/>
      <c r="J54" s="262"/>
      <c r="K54" s="262"/>
      <c r="L54" s="262"/>
      <c r="M54" s="262"/>
      <c r="N54" s="262"/>
      <c r="O54" s="262"/>
      <c r="P54" s="262"/>
      <c r="Q54" s="262"/>
      <c r="R54" s="262"/>
      <c r="S54" s="262"/>
      <c r="T54" s="262"/>
      <c r="U54" s="262"/>
      <c r="V54" s="262"/>
      <c r="W54" s="262"/>
      <c r="X54" s="262"/>
      <c r="Y54" s="262"/>
      <c r="Z54" s="262"/>
      <c r="AA54" s="262"/>
      <c r="AB54" s="262"/>
      <c r="AC54" s="262"/>
      <c r="AD54" s="262"/>
      <c r="AE54" s="262"/>
      <c r="AF54" s="262"/>
      <c r="AG54" s="262"/>
      <c r="AH54" s="262"/>
      <c r="AI54" s="262"/>
      <c r="AJ54" s="262"/>
      <c r="AK54" s="339"/>
      <c r="AL54" s="340" t="s">
        <v>553</v>
      </c>
      <c r="AM54" s="341">
        <v>3261651</v>
      </c>
      <c r="AN54" s="342">
        <v>29934</v>
      </c>
      <c r="AO54" s="343">
        <v>-16.100000000000001</v>
      </c>
      <c r="AP54" s="344">
        <v>34140</v>
      </c>
      <c r="AQ54" s="345">
        <v>4.2</v>
      </c>
      <c r="AR54" s="346">
        <v>-20.3</v>
      </c>
    </row>
    <row r="55" spans="1:44" ht="13.2" x14ac:dyDescent="0.2">
      <c r="A55" s="266"/>
      <c r="B55" s="262"/>
      <c r="C55" s="262"/>
      <c r="D55" s="262"/>
      <c r="E55" s="262"/>
      <c r="F55" s="262"/>
      <c r="G55" s="262"/>
      <c r="H55" s="262"/>
      <c r="I55" s="262"/>
      <c r="J55" s="262"/>
      <c r="K55" s="262"/>
      <c r="L55" s="262"/>
      <c r="M55" s="262"/>
      <c r="N55" s="262"/>
      <c r="O55" s="262"/>
      <c r="P55" s="262"/>
      <c r="Q55" s="262"/>
      <c r="R55" s="262"/>
      <c r="S55" s="262"/>
      <c r="T55" s="262"/>
      <c r="U55" s="262"/>
      <c r="V55" s="262"/>
      <c r="W55" s="262"/>
      <c r="X55" s="262"/>
      <c r="Y55" s="262"/>
      <c r="Z55" s="262"/>
      <c r="AA55" s="262"/>
      <c r="AB55" s="262"/>
      <c r="AC55" s="262"/>
      <c r="AD55" s="262"/>
      <c r="AE55" s="262"/>
      <c r="AF55" s="262"/>
      <c r="AG55" s="262"/>
      <c r="AH55" s="262"/>
      <c r="AI55" s="262"/>
      <c r="AJ55" s="262"/>
      <c r="AK55" s="324" t="s">
        <v>555</v>
      </c>
      <c r="AL55" s="325"/>
      <c r="AM55" s="333">
        <v>5486626</v>
      </c>
      <c r="AN55" s="334">
        <v>50790</v>
      </c>
      <c r="AO55" s="335">
        <v>-50.6</v>
      </c>
      <c r="AP55" s="336">
        <v>72756</v>
      </c>
      <c r="AQ55" s="337">
        <v>1</v>
      </c>
      <c r="AR55" s="338">
        <v>-51.6</v>
      </c>
    </row>
    <row r="56" spans="1:44" ht="13.2" x14ac:dyDescent="0.2">
      <c r="A56" s="266"/>
      <c r="B56" s="262"/>
      <c r="C56" s="262"/>
      <c r="D56" s="262"/>
      <c r="E56" s="262"/>
      <c r="F56" s="262"/>
      <c r="G56" s="262"/>
      <c r="H56" s="262"/>
      <c r="I56" s="262"/>
      <c r="J56" s="262"/>
      <c r="K56" s="262"/>
      <c r="L56" s="262"/>
      <c r="M56" s="262"/>
      <c r="N56" s="262"/>
      <c r="O56" s="262"/>
      <c r="P56" s="262"/>
      <c r="Q56" s="262"/>
      <c r="R56" s="262"/>
      <c r="S56" s="262"/>
      <c r="T56" s="262"/>
      <c r="U56" s="262"/>
      <c r="V56" s="262"/>
      <c r="W56" s="262"/>
      <c r="X56" s="262"/>
      <c r="Y56" s="262"/>
      <c r="Z56" s="262"/>
      <c r="AA56" s="262"/>
      <c r="AB56" s="262"/>
      <c r="AC56" s="262"/>
      <c r="AD56" s="262"/>
      <c r="AE56" s="262"/>
      <c r="AF56" s="262"/>
      <c r="AG56" s="262"/>
      <c r="AH56" s="262"/>
      <c r="AI56" s="262"/>
      <c r="AJ56" s="262"/>
      <c r="AK56" s="339"/>
      <c r="AL56" s="340" t="s">
        <v>553</v>
      </c>
      <c r="AM56" s="341">
        <v>2279333</v>
      </c>
      <c r="AN56" s="342">
        <v>21100</v>
      </c>
      <c r="AO56" s="343">
        <v>-29.5</v>
      </c>
      <c r="AP56" s="344">
        <v>32117</v>
      </c>
      <c r="AQ56" s="345">
        <v>-5.9</v>
      </c>
      <c r="AR56" s="346">
        <v>-23.6</v>
      </c>
    </row>
    <row r="57" spans="1:44" ht="13.2" x14ac:dyDescent="0.2">
      <c r="A57" s="266"/>
      <c r="B57" s="262"/>
      <c r="C57" s="262"/>
      <c r="D57" s="262"/>
      <c r="E57" s="262"/>
      <c r="F57" s="262"/>
      <c r="G57" s="262"/>
      <c r="H57" s="262"/>
      <c r="I57" s="262"/>
      <c r="J57" s="262"/>
      <c r="K57" s="262"/>
      <c r="L57" s="262"/>
      <c r="M57" s="262"/>
      <c r="N57" s="262"/>
      <c r="O57" s="262"/>
      <c r="P57" s="262"/>
      <c r="Q57" s="262"/>
      <c r="R57" s="262"/>
      <c r="S57" s="262"/>
      <c r="T57" s="262"/>
      <c r="U57" s="262"/>
      <c r="V57" s="262"/>
      <c r="W57" s="262"/>
      <c r="X57" s="262"/>
      <c r="Y57" s="262"/>
      <c r="Z57" s="262"/>
      <c r="AA57" s="262"/>
      <c r="AB57" s="262"/>
      <c r="AC57" s="262"/>
      <c r="AD57" s="262"/>
      <c r="AE57" s="262"/>
      <c r="AF57" s="262"/>
      <c r="AG57" s="262"/>
      <c r="AH57" s="262"/>
      <c r="AI57" s="262"/>
      <c r="AJ57" s="262"/>
      <c r="AK57" s="324" t="s">
        <v>556</v>
      </c>
      <c r="AL57" s="325"/>
      <c r="AM57" s="333">
        <v>5161261</v>
      </c>
      <c r="AN57" s="334">
        <v>48307</v>
      </c>
      <c r="AO57" s="335">
        <v>-4.9000000000000004</v>
      </c>
      <c r="AP57" s="336">
        <v>49217</v>
      </c>
      <c r="AQ57" s="337">
        <v>-32.4</v>
      </c>
      <c r="AR57" s="338">
        <v>27.5</v>
      </c>
    </row>
    <row r="58" spans="1:44" ht="13.2" x14ac:dyDescent="0.2">
      <c r="A58" s="266"/>
      <c r="B58" s="262"/>
      <c r="C58" s="262"/>
      <c r="D58" s="262"/>
      <c r="E58" s="262"/>
      <c r="F58" s="262"/>
      <c r="G58" s="262"/>
      <c r="H58" s="262"/>
      <c r="I58" s="262"/>
      <c r="J58" s="262"/>
      <c r="K58" s="262"/>
      <c r="L58" s="262"/>
      <c r="M58" s="262"/>
      <c r="N58" s="262"/>
      <c r="O58" s="262"/>
      <c r="P58" s="262"/>
      <c r="Q58" s="262"/>
      <c r="R58" s="262"/>
      <c r="S58" s="262"/>
      <c r="T58" s="262"/>
      <c r="U58" s="262"/>
      <c r="V58" s="262"/>
      <c r="W58" s="262"/>
      <c r="X58" s="262"/>
      <c r="Y58" s="262"/>
      <c r="Z58" s="262"/>
      <c r="AA58" s="262"/>
      <c r="AB58" s="262"/>
      <c r="AC58" s="262"/>
      <c r="AD58" s="262"/>
      <c r="AE58" s="262"/>
      <c r="AF58" s="262"/>
      <c r="AG58" s="262"/>
      <c r="AH58" s="262"/>
      <c r="AI58" s="262"/>
      <c r="AJ58" s="262"/>
      <c r="AK58" s="339"/>
      <c r="AL58" s="340" t="s">
        <v>553</v>
      </c>
      <c r="AM58" s="341">
        <v>1937082</v>
      </c>
      <c r="AN58" s="342">
        <v>18130</v>
      </c>
      <c r="AO58" s="343">
        <v>-14.1</v>
      </c>
      <c r="AP58" s="344">
        <v>27232</v>
      </c>
      <c r="AQ58" s="345">
        <v>-15.2</v>
      </c>
      <c r="AR58" s="346">
        <v>1.1000000000000001</v>
      </c>
    </row>
    <row r="59" spans="1:44" ht="13.2" x14ac:dyDescent="0.2">
      <c r="A59" s="266"/>
      <c r="B59" s="262"/>
      <c r="C59" s="262"/>
      <c r="D59" s="262"/>
      <c r="E59" s="262"/>
      <c r="F59" s="262"/>
      <c r="G59" s="262"/>
      <c r="H59" s="262"/>
      <c r="I59" s="262"/>
      <c r="J59" s="262"/>
      <c r="K59" s="262"/>
      <c r="L59" s="262"/>
      <c r="M59" s="262"/>
      <c r="N59" s="262"/>
      <c r="O59" s="262"/>
      <c r="P59" s="262"/>
      <c r="Q59" s="262"/>
      <c r="R59" s="262"/>
      <c r="S59" s="262"/>
      <c r="T59" s="262"/>
      <c r="U59" s="262"/>
      <c r="V59" s="262"/>
      <c r="W59" s="262"/>
      <c r="X59" s="262"/>
      <c r="Y59" s="262"/>
      <c r="Z59" s="262"/>
      <c r="AA59" s="262"/>
      <c r="AB59" s="262"/>
      <c r="AC59" s="262"/>
      <c r="AD59" s="262"/>
      <c r="AE59" s="262"/>
      <c r="AF59" s="262"/>
      <c r="AG59" s="262"/>
      <c r="AH59" s="262"/>
      <c r="AI59" s="262"/>
      <c r="AJ59" s="262"/>
      <c r="AK59" s="324" t="s">
        <v>557</v>
      </c>
      <c r="AL59" s="325"/>
      <c r="AM59" s="333">
        <v>8006691</v>
      </c>
      <c r="AN59" s="334">
        <v>75809</v>
      </c>
      <c r="AO59" s="335">
        <v>56.9</v>
      </c>
      <c r="AP59" s="336">
        <v>49211</v>
      </c>
      <c r="AQ59" s="337">
        <v>0</v>
      </c>
      <c r="AR59" s="338">
        <v>56.9</v>
      </c>
    </row>
    <row r="60" spans="1:44" ht="13.2" x14ac:dyDescent="0.2">
      <c r="A60" s="266"/>
      <c r="B60" s="262"/>
      <c r="C60" s="262"/>
      <c r="D60" s="262"/>
      <c r="E60" s="262"/>
      <c r="F60" s="262"/>
      <c r="G60" s="262"/>
      <c r="H60" s="262"/>
      <c r="I60" s="262"/>
      <c r="J60" s="262"/>
      <c r="K60" s="262"/>
      <c r="L60" s="262"/>
      <c r="M60" s="262"/>
      <c r="N60" s="262"/>
      <c r="O60" s="262"/>
      <c r="P60" s="262"/>
      <c r="Q60" s="262"/>
      <c r="R60" s="262"/>
      <c r="S60" s="262"/>
      <c r="T60" s="262"/>
      <c r="U60" s="262"/>
      <c r="V60" s="262"/>
      <c r="W60" s="262"/>
      <c r="X60" s="262"/>
      <c r="Y60" s="262"/>
      <c r="Z60" s="262"/>
      <c r="AA60" s="262"/>
      <c r="AB60" s="262"/>
      <c r="AC60" s="262"/>
      <c r="AD60" s="262"/>
      <c r="AE60" s="262"/>
      <c r="AF60" s="262"/>
      <c r="AG60" s="262"/>
      <c r="AH60" s="262"/>
      <c r="AI60" s="262"/>
      <c r="AJ60" s="262"/>
      <c r="AK60" s="339"/>
      <c r="AL60" s="340" t="s">
        <v>553</v>
      </c>
      <c r="AM60" s="341">
        <v>2112986</v>
      </c>
      <c r="AN60" s="342">
        <v>20006</v>
      </c>
      <c r="AO60" s="343">
        <v>10.3</v>
      </c>
      <c r="AP60" s="344">
        <v>28367</v>
      </c>
      <c r="AQ60" s="345">
        <v>4.2</v>
      </c>
      <c r="AR60" s="346">
        <v>6.1</v>
      </c>
    </row>
    <row r="61" spans="1:44" ht="13.2" x14ac:dyDescent="0.2">
      <c r="A61" s="266"/>
      <c r="B61" s="262"/>
      <c r="C61" s="262"/>
      <c r="D61" s="262"/>
      <c r="E61" s="262"/>
      <c r="F61" s="262"/>
      <c r="G61" s="262"/>
      <c r="H61" s="262"/>
      <c r="I61" s="262"/>
      <c r="J61" s="262"/>
      <c r="K61" s="262"/>
      <c r="L61" s="262"/>
      <c r="M61" s="262"/>
      <c r="N61" s="262"/>
      <c r="O61" s="262"/>
      <c r="P61" s="262"/>
      <c r="Q61" s="262"/>
      <c r="R61" s="262"/>
      <c r="S61" s="262"/>
      <c r="T61" s="262"/>
      <c r="U61" s="262"/>
      <c r="V61" s="262"/>
      <c r="W61" s="262"/>
      <c r="X61" s="262"/>
      <c r="Y61" s="262"/>
      <c r="Z61" s="262"/>
      <c r="AA61" s="262"/>
      <c r="AB61" s="262"/>
      <c r="AC61" s="262"/>
      <c r="AD61" s="262"/>
      <c r="AE61" s="262"/>
      <c r="AF61" s="262"/>
      <c r="AG61" s="262"/>
      <c r="AH61" s="262"/>
      <c r="AI61" s="262"/>
      <c r="AJ61" s="262"/>
      <c r="AK61" s="324" t="s">
        <v>558</v>
      </c>
      <c r="AL61" s="347"/>
      <c r="AM61" s="348">
        <v>7657247</v>
      </c>
      <c r="AN61" s="349">
        <v>70914</v>
      </c>
      <c r="AO61" s="350">
        <v>7.5</v>
      </c>
      <c r="AP61" s="351">
        <v>62020</v>
      </c>
      <c r="AQ61" s="352">
        <v>-5.2</v>
      </c>
      <c r="AR61" s="338">
        <v>12.7</v>
      </c>
    </row>
    <row r="62" spans="1:44" ht="13.2" x14ac:dyDescent="0.2">
      <c r="A62" s="266"/>
      <c r="B62" s="262"/>
      <c r="C62" s="262"/>
      <c r="D62" s="262"/>
      <c r="E62" s="262"/>
      <c r="F62" s="262"/>
      <c r="G62" s="262"/>
      <c r="H62" s="262"/>
      <c r="I62" s="262"/>
      <c r="J62" s="262"/>
      <c r="K62" s="262"/>
      <c r="L62" s="262"/>
      <c r="M62" s="262"/>
      <c r="N62" s="262"/>
      <c r="O62" s="262"/>
      <c r="P62" s="262"/>
      <c r="Q62" s="262"/>
      <c r="R62" s="262"/>
      <c r="S62" s="262"/>
      <c r="T62" s="262"/>
      <c r="U62" s="262"/>
      <c r="V62" s="262"/>
      <c r="W62" s="262"/>
      <c r="X62" s="262"/>
      <c r="Y62" s="262"/>
      <c r="Z62" s="262"/>
      <c r="AA62" s="262"/>
      <c r="AB62" s="262"/>
      <c r="AC62" s="262"/>
      <c r="AD62" s="262"/>
      <c r="AE62" s="262"/>
      <c r="AF62" s="262"/>
      <c r="AG62" s="262"/>
      <c r="AH62" s="262"/>
      <c r="AI62" s="262"/>
      <c r="AJ62" s="262"/>
      <c r="AK62" s="339"/>
      <c r="AL62" s="340" t="s">
        <v>553</v>
      </c>
      <c r="AM62" s="341">
        <v>2700922</v>
      </c>
      <c r="AN62" s="342">
        <v>24970</v>
      </c>
      <c r="AO62" s="343">
        <v>-9.6999999999999993</v>
      </c>
      <c r="AP62" s="344">
        <v>30925</v>
      </c>
      <c r="AQ62" s="345">
        <v>-2.2999999999999998</v>
      </c>
      <c r="AR62" s="346">
        <v>-7.4</v>
      </c>
    </row>
    <row r="63" spans="1:44" ht="13.2" x14ac:dyDescent="0.2">
      <c r="A63" s="266"/>
      <c r="B63" s="262"/>
      <c r="C63" s="262"/>
      <c r="D63" s="262"/>
      <c r="E63" s="262"/>
      <c r="F63" s="262"/>
      <c r="G63" s="262"/>
      <c r="H63" s="262"/>
      <c r="I63" s="262"/>
      <c r="J63" s="262"/>
      <c r="K63" s="262"/>
      <c r="L63" s="262"/>
      <c r="M63" s="262"/>
      <c r="N63" s="262"/>
      <c r="O63" s="262"/>
      <c r="P63" s="262"/>
      <c r="Q63" s="262"/>
      <c r="R63" s="262"/>
      <c r="S63" s="262"/>
      <c r="T63" s="262"/>
      <c r="U63" s="262"/>
      <c r="V63" s="262"/>
      <c r="W63" s="262"/>
      <c r="X63" s="262"/>
      <c r="Y63" s="262"/>
      <c r="Z63" s="262"/>
      <c r="AA63" s="262"/>
      <c r="AB63" s="262"/>
      <c r="AC63" s="262"/>
      <c r="AD63" s="262"/>
      <c r="AE63" s="262"/>
      <c r="AF63" s="262"/>
      <c r="AG63" s="262"/>
      <c r="AH63" s="262"/>
      <c r="AI63" s="262"/>
      <c r="AJ63" s="262"/>
      <c r="AK63" s="262"/>
      <c r="AL63" s="262"/>
      <c r="AM63" s="262"/>
      <c r="AN63" s="262"/>
      <c r="AO63" s="262"/>
      <c r="AP63" s="262"/>
      <c r="AQ63" s="262"/>
      <c r="AR63" s="262"/>
    </row>
    <row r="64" spans="1:44" ht="13.2" x14ac:dyDescent="0.2">
      <c r="A64" s="266"/>
      <c r="B64" s="262"/>
      <c r="C64" s="262"/>
      <c r="D64" s="262"/>
      <c r="E64" s="262"/>
      <c r="F64" s="262"/>
      <c r="G64" s="262"/>
      <c r="H64" s="262"/>
      <c r="I64" s="262"/>
      <c r="J64" s="262"/>
      <c r="K64" s="262"/>
      <c r="L64" s="262"/>
      <c r="M64" s="262"/>
      <c r="N64" s="262"/>
      <c r="O64" s="262"/>
      <c r="P64" s="262"/>
      <c r="Q64" s="262"/>
      <c r="R64" s="262"/>
      <c r="S64" s="262"/>
      <c r="T64" s="262"/>
      <c r="U64" s="262"/>
      <c r="V64" s="262"/>
      <c r="W64" s="262"/>
      <c r="X64" s="262"/>
      <c r="Y64" s="262"/>
      <c r="Z64" s="262"/>
      <c r="AA64" s="262"/>
      <c r="AB64" s="262"/>
      <c r="AC64" s="262"/>
      <c r="AD64" s="262"/>
      <c r="AE64" s="262"/>
      <c r="AF64" s="262"/>
      <c r="AG64" s="262"/>
      <c r="AH64" s="262"/>
      <c r="AI64" s="262"/>
      <c r="AJ64" s="262"/>
      <c r="AK64" s="262"/>
      <c r="AL64" s="262"/>
      <c r="AM64" s="262"/>
      <c r="AN64" s="262"/>
      <c r="AO64" s="262"/>
      <c r="AP64" s="262"/>
      <c r="AQ64" s="262"/>
      <c r="AR64" s="262"/>
    </row>
    <row r="65" spans="1:46" ht="13.2" x14ac:dyDescent="0.2">
      <c r="A65" s="266"/>
      <c r="B65" s="262"/>
      <c r="C65" s="262"/>
      <c r="D65" s="262"/>
      <c r="E65" s="262"/>
      <c r="F65" s="262"/>
      <c r="G65" s="262"/>
      <c r="H65" s="262"/>
      <c r="I65" s="262"/>
      <c r="J65" s="262"/>
      <c r="K65" s="262"/>
      <c r="L65" s="262"/>
      <c r="M65" s="262"/>
      <c r="N65" s="262"/>
      <c r="O65" s="262"/>
      <c r="P65" s="262"/>
      <c r="Q65" s="262"/>
      <c r="R65" s="262"/>
      <c r="S65" s="262"/>
      <c r="T65" s="262"/>
      <c r="U65" s="262"/>
      <c r="V65" s="262"/>
      <c r="W65" s="262"/>
      <c r="X65" s="262"/>
      <c r="Y65" s="262"/>
      <c r="Z65" s="262"/>
      <c r="AA65" s="262"/>
      <c r="AB65" s="262"/>
      <c r="AC65" s="262"/>
      <c r="AD65" s="262"/>
      <c r="AE65" s="262"/>
      <c r="AF65" s="262"/>
      <c r="AG65" s="262"/>
      <c r="AH65" s="262"/>
      <c r="AI65" s="262"/>
      <c r="AJ65" s="262"/>
      <c r="AK65" s="262"/>
      <c r="AL65" s="262"/>
      <c r="AM65" s="262"/>
      <c r="AN65" s="262"/>
      <c r="AO65" s="262"/>
      <c r="AP65" s="262"/>
      <c r="AQ65" s="262"/>
      <c r="AR65" s="262"/>
    </row>
    <row r="66" spans="1:46" ht="13.2" x14ac:dyDescent="0.2">
      <c r="A66" s="353"/>
      <c r="B66" s="320"/>
      <c r="C66" s="320"/>
      <c r="D66" s="320"/>
      <c r="E66" s="320"/>
      <c r="F66" s="320"/>
      <c r="G66" s="320"/>
      <c r="H66" s="320"/>
      <c r="I66" s="320"/>
      <c r="J66" s="320"/>
      <c r="K66" s="320"/>
      <c r="L66" s="320"/>
      <c r="M66" s="320"/>
      <c r="N66" s="320"/>
      <c r="O66" s="320"/>
      <c r="P66" s="320"/>
      <c r="Q66" s="320"/>
      <c r="R66" s="320"/>
      <c r="S66" s="320"/>
      <c r="T66" s="320"/>
      <c r="U66" s="320"/>
      <c r="V66" s="320"/>
      <c r="W66" s="320"/>
      <c r="X66" s="320"/>
      <c r="Y66" s="320"/>
      <c r="Z66" s="320"/>
      <c r="AA66" s="320"/>
      <c r="AB66" s="320"/>
      <c r="AC66" s="320"/>
      <c r="AD66" s="320"/>
      <c r="AE66" s="320"/>
      <c r="AF66" s="320"/>
      <c r="AG66" s="320"/>
      <c r="AH66" s="320"/>
      <c r="AI66" s="320"/>
      <c r="AJ66" s="320"/>
      <c r="AK66" s="320"/>
      <c r="AL66" s="320"/>
      <c r="AM66" s="320"/>
      <c r="AN66" s="320"/>
      <c r="AO66" s="320"/>
      <c r="AP66" s="320"/>
      <c r="AQ66" s="320"/>
      <c r="AR66" s="320"/>
      <c r="AS66" s="354"/>
    </row>
    <row r="67" spans="1:46" ht="13.5" hidden="1" customHeight="1" x14ac:dyDescent="0.2">
      <c r="AK67" s="262"/>
      <c r="AL67" s="262"/>
      <c r="AM67" s="262"/>
      <c r="AN67" s="262"/>
      <c r="AO67" s="262"/>
      <c r="AP67" s="262"/>
      <c r="AQ67" s="262"/>
      <c r="AR67" s="262"/>
      <c r="AS67" s="262"/>
      <c r="AT67" s="262"/>
    </row>
    <row r="68" spans="1:46" ht="13.5" hidden="1" customHeight="1" x14ac:dyDescent="0.2">
      <c r="AK68" s="262"/>
      <c r="AL68" s="262"/>
      <c r="AM68" s="262"/>
      <c r="AN68" s="262"/>
      <c r="AO68" s="262"/>
      <c r="AP68" s="262"/>
      <c r="AQ68" s="262"/>
      <c r="AR68" s="262"/>
    </row>
    <row r="69" spans="1:46" ht="13.5" hidden="1" customHeight="1" x14ac:dyDescent="0.2">
      <c r="AK69" s="262"/>
      <c r="AL69" s="262"/>
      <c r="AM69" s="262"/>
      <c r="AN69" s="262"/>
      <c r="AO69" s="262"/>
      <c r="AP69" s="262"/>
      <c r="AQ69" s="262"/>
      <c r="AR69" s="262"/>
    </row>
    <row r="70" spans="1:46" ht="13.2" hidden="1" x14ac:dyDescent="0.2">
      <c r="AK70" s="262"/>
      <c r="AL70" s="262"/>
      <c r="AM70" s="262"/>
      <c r="AN70" s="262"/>
      <c r="AO70" s="262"/>
      <c r="AP70" s="262"/>
      <c r="AQ70" s="262"/>
      <c r="AR70" s="262"/>
    </row>
    <row r="71" spans="1:46" ht="13.2" hidden="1" x14ac:dyDescent="0.2">
      <c r="AK71" s="262"/>
      <c r="AL71" s="262"/>
      <c r="AM71" s="262"/>
      <c r="AN71" s="262"/>
      <c r="AO71" s="262"/>
      <c r="AP71" s="262"/>
      <c r="AQ71" s="262"/>
      <c r="AR71" s="262"/>
    </row>
    <row r="72" spans="1:46" ht="13.2" hidden="1" x14ac:dyDescent="0.2">
      <c r="AK72" s="262"/>
      <c r="AL72" s="262"/>
      <c r="AM72" s="262"/>
      <c r="AN72" s="262"/>
      <c r="AO72" s="262"/>
      <c r="AP72" s="262"/>
      <c r="AQ72" s="262"/>
      <c r="AR72" s="262"/>
    </row>
    <row r="73" spans="1:46" ht="13.2" hidden="1" x14ac:dyDescent="0.2">
      <c r="AK73" s="262"/>
      <c r="AL73" s="262"/>
      <c r="AM73" s="262"/>
      <c r="AN73" s="262"/>
      <c r="AO73" s="262"/>
      <c r="AP73" s="262"/>
      <c r="AQ73" s="262"/>
      <c r="AR73" s="262"/>
    </row>
  </sheetData>
  <sheetProtection algorithmName="SHA-512" hashValue="BqfkQdeUL8DawXqGqdafU9EQeBu9ad9+U5FQDOVCKEfkgJP2doBuZI5lgPGFDRcRfsuRaDqxmmYvwGaSgEnxfw==" saltValue="oNYXYOv5/iHVTdPicAjtjw==" spinCount="100000" sheet="1" objects="1" scenarios="1"/>
  <mergeCells count="25">
    <mergeCell ref="AM49:AM50"/>
    <mergeCell ref="AN49:AR49"/>
    <mergeCell ref="AO30:AO31"/>
    <mergeCell ref="AK32:AN32"/>
    <mergeCell ref="AK33:AN33"/>
    <mergeCell ref="AK34:AN34"/>
    <mergeCell ref="AK35:AN35"/>
    <mergeCell ref="AK36:AN36"/>
    <mergeCell ref="AK37:AN37"/>
    <mergeCell ref="AK38:AN38"/>
    <mergeCell ref="AK39:AN39"/>
    <mergeCell ref="AK40:AN40"/>
    <mergeCell ref="AK41:AN41"/>
    <mergeCell ref="A26:AS26"/>
    <mergeCell ref="AO7:AO8"/>
    <mergeCell ref="AK9:AN9"/>
    <mergeCell ref="AK10:AN10"/>
    <mergeCell ref="AK11:AN11"/>
    <mergeCell ref="AK12:AN12"/>
    <mergeCell ref="AK13:AN13"/>
    <mergeCell ref="AK14:AN14"/>
    <mergeCell ref="AK15:AN15"/>
    <mergeCell ref="AK16:AN16"/>
    <mergeCell ref="AK21:AN21"/>
    <mergeCell ref="AK22:AN22"/>
  </mergeCells>
  <phoneticPr fontId="2"/>
  <printOptions horizontalCentered="1"/>
  <pageMargins left="0.39370078740157483" right="0.19685039370078741" top="0.39370078740157483" bottom="0.31496062992125984" header="0.51181102362204722" footer="0"/>
  <pageSetup paperSize="9" scale="60" orientation="landscape" r:id="rId1"/>
  <headerFooter alignWithMargins="0">
    <oddFooter>&amp;C&amp;P/&amp;N</oddFooter>
  </headerFooter>
  <drawing r:id="rId2"/>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pageSetUpPr fitToPage="1"/>
  </sheetPr>
  <dimension ref="A1:DU121"/>
  <sheetViews>
    <sheetView showGridLines="0" topLeftCell="A85" zoomScale="70" zoomScaleNormal="70" zoomScaleSheetLayoutView="55" workbookViewId="0"/>
  </sheetViews>
  <sheetFormatPr defaultColWidth="0" defaultRowHeight="13.5" customHeight="1" zeroHeight="1" x14ac:dyDescent="0.2"/>
  <cols>
    <col min="1" max="125" width="2.44140625" style="260" customWidth="1"/>
    <col min="126" max="16384" width="9" style="259" hidden="1"/>
  </cols>
  <sheetData>
    <row r="1" spans="2:125" ht="13.5" customHeight="1" x14ac:dyDescent="0.2">
      <c r="B1" s="259"/>
      <c r="C1" s="259"/>
      <c r="D1" s="259"/>
      <c r="E1" s="259"/>
      <c r="F1" s="259"/>
      <c r="G1" s="259"/>
      <c r="H1" s="259"/>
      <c r="I1" s="259"/>
      <c r="J1" s="259"/>
      <c r="K1" s="259"/>
      <c r="L1" s="259"/>
      <c r="M1" s="259"/>
      <c r="N1" s="259"/>
      <c r="O1" s="259"/>
      <c r="P1" s="259"/>
      <c r="Q1" s="259"/>
      <c r="R1" s="259"/>
      <c r="S1" s="259"/>
      <c r="T1" s="259"/>
      <c r="U1" s="259"/>
      <c r="V1" s="259"/>
      <c r="W1" s="259"/>
      <c r="X1" s="259"/>
      <c r="Y1" s="259"/>
      <c r="Z1" s="259"/>
      <c r="AA1" s="259"/>
      <c r="AB1" s="259"/>
      <c r="AC1" s="259"/>
      <c r="AD1" s="259"/>
      <c r="AE1" s="259"/>
      <c r="AF1" s="259"/>
      <c r="AG1" s="259"/>
      <c r="AH1" s="259"/>
      <c r="AI1" s="259"/>
      <c r="AJ1" s="259"/>
      <c r="AK1" s="259"/>
      <c r="AL1" s="259"/>
      <c r="AM1" s="259"/>
      <c r="AN1" s="259"/>
      <c r="AO1" s="259"/>
      <c r="AP1" s="259"/>
      <c r="AQ1" s="259"/>
      <c r="AR1" s="259"/>
      <c r="AS1" s="259"/>
      <c r="AT1" s="259"/>
      <c r="AU1" s="259"/>
      <c r="AV1" s="259"/>
      <c r="AW1" s="259"/>
      <c r="AX1" s="259"/>
      <c r="AY1" s="259"/>
      <c r="AZ1" s="259"/>
      <c r="BA1" s="259"/>
      <c r="BB1" s="259"/>
      <c r="BC1" s="259"/>
      <c r="BD1" s="259"/>
      <c r="BE1" s="259"/>
      <c r="BF1" s="259"/>
      <c r="BG1" s="259"/>
      <c r="BH1" s="259"/>
      <c r="BI1" s="259"/>
      <c r="BJ1" s="259"/>
      <c r="BK1" s="259"/>
      <c r="BL1" s="259"/>
      <c r="BM1" s="259"/>
      <c r="BN1" s="259"/>
      <c r="BO1" s="259"/>
      <c r="BP1" s="259"/>
      <c r="BQ1" s="259"/>
      <c r="BR1" s="259"/>
      <c r="BS1" s="259"/>
      <c r="BT1" s="259"/>
      <c r="BU1" s="259"/>
      <c r="BV1" s="259"/>
      <c r="BW1" s="259"/>
      <c r="BX1" s="259"/>
      <c r="BY1" s="259"/>
      <c r="BZ1" s="259"/>
      <c r="CA1" s="259"/>
      <c r="CB1" s="259"/>
      <c r="CC1" s="259"/>
      <c r="CD1" s="259"/>
      <c r="CE1" s="259"/>
      <c r="CF1" s="259"/>
      <c r="CG1" s="259"/>
      <c r="CH1" s="259"/>
      <c r="CI1" s="259"/>
      <c r="CJ1" s="259"/>
      <c r="CK1" s="259"/>
      <c r="CL1" s="259"/>
      <c r="CM1" s="259"/>
      <c r="CN1" s="259"/>
      <c r="CO1" s="259"/>
      <c r="CP1" s="259"/>
      <c r="CQ1" s="259"/>
      <c r="CR1" s="259"/>
      <c r="CS1" s="259"/>
      <c r="CT1" s="259"/>
      <c r="CU1" s="259"/>
      <c r="CV1" s="259"/>
      <c r="CW1" s="259"/>
      <c r="CX1" s="259"/>
      <c r="CY1" s="259"/>
      <c r="CZ1" s="259"/>
      <c r="DA1" s="259"/>
      <c r="DB1" s="259"/>
      <c r="DC1" s="259"/>
      <c r="DD1" s="259"/>
      <c r="DE1" s="259"/>
      <c r="DF1" s="259"/>
      <c r="DG1" s="259"/>
      <c r="DH1" s="259"/>
      <c r="DI1" s="259"/>
      <c r="DJ1" s="259"/>
      <c r="DK1" s="259"/>
      <c r="DL1" s="259"/>
      <c r="DM1" s="259"/>
      <c r="DN1" s="259"/>
      <c r="DO1" s="259"/>
      <c r="DP1" s="259"/>
      <c r="DQ1" s="259"/>
      <c r="DR1" s="259"/>
      <c r="DS1" s="259"/>
      <c r="DT1" s="259"/>
      <c r="DU1" s="259"/>
    </row>
    <row r="2" spans="2:125" ht="13.2" x14ac:dyDescent="0.2">
      <c r="B2" s="259"/>
      <c r="DG2" s="259"/>
    </row>
    <row r="3" spans="2:125" ht="13.2" x14ac:dyDescent="0.2">
      <c r="C3" s="259"/>
      <c r="D3" s="259"/>
      <c r="E3" s="259"/>
      <c r="F3" s="259"/>
      <c r="G3" s="259"/>
      <c r="H3" s="259"/>
      <c r="I3" s="259"/>
      <c r="J3" s="259"/>
      <c r="K3" s="259"/>
      <c r="L3" s="259"/>
      <c r="M3" s="259"/>
      <c r="N3" s="259"/>
      <c r="O3" s="259"/>
      <c r="P3" s="259"/>
      <c r="Q3" s="259"/>
      <c r="R3" s="259"/>
      <c r="S3" s="259"/>
      <c r="T3" s="259"/>
      <c r="U3" s="259"/>
      <c r="V3" s="259"/>
      <c r="W3" s="259"/>
      <c r="X3" s="259"/>
      <c r="Y3" s="259"/>
      <c r="Z3" s="259"/>
      <c r="AA3" s="259"/>
      <c r="AB3" s="259"/>
      <c r="AC3" s="259"/>
      <c r="AD3" s="259"/>
      <c r="AE3" s="259"/>
      <c r="AF3" s="259"/>
      <c r="AG3" s="259"/>
      <c r="AH3" s="259"/>
      <c r="AI3" s="259"/>
      <c r="AJ3" s="259"/>
      <c r="AK3" s="259"/>
      <c r="AL3" s="259"/>
      <c r="AM3" s="259"/>
      <c r="AN3" s="259"/>
      <c r="AO3" s="259"/>
      <c r="AP3" s="259"/>
      <c r="AQ3" s="259"/>
      <c r="AR3" s="259"/>
      <c r="AS3" s="259"/>
      <c r="AT3" s="259"/>
      <c r="AU3" s="259"/>
      <c r="AV3" s="259"/>
      <c r="AW3" s="259"/>
      <c r="AX3" s="259"/>
      <c r="AY3" s="259"/>
      <c r="AZ3" s="259"/>
      <c r="BA3" s="259"/>
      <c r="BB3" s="259"/>
      <c r="BC3" s="259"/>
      <c r="BD3" s="259"/>
      <c r="BE3" s="259"/>
      <c r="BF3" s="259"/>
      <c r="BG3" s="259"/>
      <c r="BH3" s="259"/>
      <c r="BI3" s="259"/>
      <c r="BJ3" s="259"/>
      <c r="BK3" s="259"/>
      <c r="BL3" s="259"/>
      <c r="BM3" s="259"/>
      <c r="BN3" s="259"/>
      <c r="BO3" s="259"/>
      <c r="BP3" s="259"/>
      <c r="BQ3" s="259"/>
      <c r="BR3" s="259"/>
      <c r="BS3" s="259"/>
      <c r="BT3" s="259"/>
      <c r="BU3" s="259"/>
      <c r="BV3" s="259"/>
      <c r="BW3" s="259"/>
      <c r="BX3" s="259"/>
      <c r="BY3" s="259"/>
      <c r="BZ3" s="259"/>
      <c r="CA3" s="259"/>
      <c r="CB3" s="259"/>
      <c r="CC3" s="259"/>
      <c r="CD3" s="259"/>
      <c r="CE3" s="259"/>
      <c r="CF3" s="259"/>
      <c r="CG3" s="259"/>
      <c r="CH3" s="259"/>
      <c r="CI3" s="259"/>
      <c r="CJ3" s="259"/>
      <c r="CK3" s="259"/>
      <c r="CL3" s="259"/>
      <c r="CM3" s="259"/>
      <c r="CN3" s="259"/>
      <c r="CO3" s="259"/>
      <c r="CP3" s="259"/>
      <c r="CQ3" s="259"/>
      <c r="CR3" s="259"/>
      <c r="CS3" s="259"/>
      <c r="CT3" s="259"/>
      <c r="CU3" s="259"/>
      <c r="CV3" s="259"/>
      <c r="CW3" s="259"/>
      <c r="CX3" s="259"/>
      <c r="CY3" s="259"/>
      <c r="CZ3" s="259"/>
      <c r="DA3" s="259"/>
      <c r="DB3" s="259"/>
      <c r="DC3" s="259"/>
      <c r="DD3" s="259"/>
      <c r="DE3" s="259"/>
      <c r="DF3" s="259"/>
      <c r="DH3" s="259"/>
      <c r="DI3" s="259"/>
      <c r="DJ3" s="259"/>
      <c r="DK3" s="259"/>
      <c r="DL3" s="259"/>
      <c r="DM3" s="259"/>
      <c r="DN3" s="259"/>
      <c r="DO3" s="259"/>
      <c r="DP3" s="259"/>
      <c r="DQ3" s="259"/>
      <c r="DR3" s="259"/>
      <c r="DS3" s="259"/>
      <c r="DT3" s="259"/>
      <c r="DU3" s="259"/>
    </row>
    <row r="4" spans="2:125" ht="13.2" x14ac:dyDescent="0.2"/>
    <row r="5" spans="2:125" ht="13.2" x14ac:dyDescent="0.2"/>
    <row r="6" spans="2:125" ht="13.2" x14ac:dyDescent="0.2"/>
    <row r="7" spans="2:125" ht="13.2" x14ac:dyDescent="0.2"/>
    <row r="8" spans="2:125" ht="13.2" x14ac:dyDescent="0.2"/>
    <row r="9" spans="2:125" ht="13.2" x14ac:dyDescent="0.2">
      <c r="DU9" s="259"/>
    </row>
    <row r="10" spans="2:125" ht="13.2" x14ac:dyDescent="0.2"/>
    <row r="11" spans="2:125" ht="13.2" x14ac:dyDescent="0.2"/>
    <row r="12" spans="2:125" ht="13.2" x14ac:dyDescent="0.2"/>
    <row r="13" spans="2:125" ht="13.2" x14ac:dyDescent="0.2"/>
    <row r="14" spans="2:125" ht="13.2" x14ac:dyDescent="0.2"/>
    <row r="15" spans="2:125" ht="13.2" x14ac:dyDescent="0.2"/>
    <row r="16" spans="2:125" ht="13.2" x14ac:dyDescent="0.2"/>
    <row r="17" spans="125:125" ht="13.2" x14ac:dyDescent="0.2">
      <c r="DU17" s="259"/>
    </row>
    <row r="18" spans="125:125" ht="13.2" x14ac:dyDescent="0.2"/>
    <row r="19" spans="125:125" ht="13.2" x14ac:dyDescent="0.2"/>
    <row r="20" spans="125:125" ht="13.2" x14ac:dyDescent="0.2">
      <c r="DU20" s="259"/>
    </row>
    <row r="21" spans="125:125" ht="13.2" x14ac:dyDescent="0.2">
      <c r="DU21" s="259"/>
    </row>
    <row r="22" spans="125:125" ht="13.2" x14ac:dyDescent="0.2"/>
    <row r="23" spans="125:125" ht="13.2" x14ac:dyDescent="0.2"/>
    <row r="24" spans="125:125" ht="13.2" x14ac:dyDescent="0.2"/>
    <row r="25" spans="125:125" ht="13.2" x14ac:dyDescent="0.2"/>
    <row r="26" spans="125:125" ht="13.2" x14ac:dyDescent="0.2"/>
    <row r="27" spans="125:125" ht="13.2" x14ac:dyDescent="0.2"/>
    <row r="28" spans="125:125" ht="13.2" x14ac:dyDescent="0.2">
      <c r="DU28" s="259"/>
    </row>
    <row r="29" spans="125:125" ht="13.2" x14ac:dyDescent="0.2"/>
    <row r="30" spans="125:125" ht="13.2" x14ac:dyDescent="0.2"/>
    <row r="31" spans="125:125" ht="13.2" x14ac:dyDescent="0.2"/>
    <row r="32" spans="125:125" ht="13.2" x14ac:dyDescent="0.2"/>
    <row r="33" spans="2:125" ht="13.2" x14ac:dyDescent="0.2">
      <c r="B33" s="259"/>
      <c r="G33" s="259"/>
      <c r="I33" s="259"/>
    </row>
    <row r="34" spans="2:125" ht="13.2" x14ac:dyDescent="0.2">
      <c r="C34" s="259"/>
      <c r="P34" s="259"/>
      <c r="DE34" s="259"/>
      <c r="DH34" s="259"/>
    </row>
    <row r="35" spans="2:125" ht="13.2" x14ac:dyDescent="0.2">
      <c r="D35" s="259"/>
      <c r="E35" s="259"/>
      <c r="DG35" s="259"/>
      <c r="DJ35" s="259"/>
      <c r="DP35" s="259"/>
      <c r="DQ35" s="259"/>
      <c r="DR35" s="259"/>
      <c r="DS35" s="259"/>
      <c r="DT35" s="259"/>
      <c r="DU35" s="259"/>
    </row>
    <row r="36" spans="2:125" ht="13.2" x14ac:dyDescent="0.2">
      <c r="F36" s="259"/>
      <c r="H36" s="259"/>
      <c r="J36" s="259"/>
      <c r="K36" s="259"/>
      <c r="L36" s="259"/>
      <c r="M36" s="259"/>
      <c r="N36" s="259"/>
      <c r="O36" s="259"/>
      <c r="Q36" s="259"/>
      <c r="R36" s="259"/>
      <c r="S36" s="259"/>
      <c r="T36" s="259"/>
      <c r="U36" s="259"/>
      <c r="V36" s="259"/>
      <c r="W36" s="259"/>
      <c r="X36" s="259"/>
      <c r="Y36" s="259"/>
      <c r="Z36" s="259"/>
      <c r="AA36" s="259"/>
      <c r="AB36" s="259"/>
      <c r="AC36" s="259"/>
      <c r="AD36" s="259"/>
      <c r="AE36" s="259"/>
      <c r="AF36" s="259"/>
      <c r="AG36" s="259"/>
      <c r="AH36" s="259"/>
      <c r="AI36" s="259"/>
      <c r="AJ36" s="259"/>
      <c r="AK36" s="259"/>
      <c r="AL36" s="259"/>
      <c r="AM36" s="259"/>
      <c r="AN36" s="259"/>
      <c r="AO36" s="259"/>
      <c r="AP36" s="259"/>
      <c r="AQ36" s="259"/>
      <c r="AR36" s="259"/>
      <c r="AS36" s="259"/>
      <c r="AT36" s="259"/>
      <c r="AU36" s="259"/>
      <c r="AV36" s="259"/>
      <c r="AW36" s="259"/>
      <c r="AX36" s="259"/>
      <c r="AY36" s="259"/>
      <c r="AZ36" s="259"/>
      <c r="BA36" s="259"/>
      <c r="BB36" s="259"/>
      <c r="BC36" s="259"/>
      <c r="BD36" s="259"/>
      <c r="BE36" s="259"/>
      <c r="BF36" s="259"/>
      <c r="BG36" s="259"/>
      <c r="BH36" s="259"/>
      <c r="BI36" s="259"/>
      <c r="BJ36" s="259"/>
      <c r="BK36" s="259"/>
      <c r="BL36" s="259"/>
      <c r="BM36" s="259"/>
      <c r="BN36" s="259"/>
      <c r="BO36" s="259"/>
      <c r="BP36" s="259"/>
      <c r="BQ36" s="259"/>
      <c r="BR36" s="259"/>
      <c r="BS36" s="259"/>
      <c r="BT36" s="259"/>
      <c r="BU36" s="259"/>
      <c r="BV36" s="259"/>
      <c r="BW36" s="259"/>
      <c r="BX36" s="259"/>
      <c r="BY36" s="259"/>
      <c r="BZ36" s="259"/>
      <c r="CA36" s="259"/>
      <c r="CB36" s="259"/>
      <c r="CC36" s="259"/>
      <c r="CD36" s="259"/>
      <c r="CE36" s="259"/>
      <c r="CF36" s="259"/>
      <c r="CG36" s="259"/>
      <c r="CH36" s="259"/>
      <c r="CI36" s="259"/>
      <c r="CJ36" s="259"/>
      <c r="CK36" s="259"/>
      <c r="CL36" s="259"/>
      <c r="CM36" s="259"/>
      <c r="CN36" s="259"/>
      <c r="CO36" s="259"/>
      <c r="CP36" s="259"/>
      <c r="CQ36" s="259"/>
      <c r="CR36" s="259"/>
      <c r="CS36" s="259"/>
      <c r="CT36" s="259"/>
      <c r="CU36" s="259"/>
      <c r="CV36" s="259"/>
      <c r="CW36" s="259"/>
      <c r="CX36" s="259"/>
      <c r="CY36" s="259"/>
      <c r="CZ36" s="259"/>
      <c r="DA36" s="259"/>
      <c r="DB36" s="259"/>
      <c r="DC36" s="259"/>
      <c r="DD36" s="259"/>
      <c r="DF36" s="259"/>
      <c r="DI36" s="259"/>
      <c r="DK36" s="259"/>
      <c r="DL36" s="259"/>
      <c r="DM36" s="259"/>
      <c r="DN36" s="259"/>
      <c r="DO36" s="259"/>
      <c r="DP36" s="259"/>
      <c r="DQ36" s="259"/>
      <c r="DR36" s="259"/>
      <c r="DS36" s="259"/>
      <c r="DT36" s="259"/>
      <c r="DU36" s="259"/>
    </row>
    <row r="37" spans="2:125" ht="13.2" x14ac:dyDescent="0.2">
      <c r="DU37" s="259"/>
    </row>
    <row r="38" spans="2:125" ht="13.2" x14ac:dyDescent="0.2">
      <c r="DT38" s="259"/>
      <c r="DU38" s="259"/>
    </row>
    <row r="39" spans="2:125" ht="13.2" x14ac:dyDescent="0.2"/>
    <row r="40" spans="2:125" ht="13.2" x14ac:dyDescent="0.2">
      <c r="DH40" s="259"/>
    </row>
    <row r="41" spans="2:125" ht="13.2" x14ac:dyDescent="0.2">
      <c r="DE41" s="259"/>
    </row>
    <row r="42" spans="2:125" ht="13.2" x14ac:dyDescent="0.2">
      <c r="DG42" s="259"/>
      <c r="DJ42" s="259"/>
    </row>
    <row r="43" spans="2:125" ht="13.2" x14ac:dyDescent="0.2">
      <c r="Q43" s="259"/>
      <c r="R43" s="259"/>
      <c r="S43" s="259"/>
      <c r="T43" s="259"/>
      <c r="U43" s="259"/>
      <c r="V43" s="259"/>
      <c r="W43" s="259"/>
      <c r="X43" s="259"/>
      <c r="Y43" s="259"/>
      <c r="Z43" s="259"/>
      <c r="AA43" s="259"/>
      <c r="AB43" s="259"/>
      <c r="AC43" s="259"/>
      <c r="AD43" s="259"/>
      <c r="AE43" s="259"/>
      <c r="AF43" s="259"/>
      <c r="AG43" s="259"/>
      <c r="AH43" s="259"/>
      <c r="AI43" s="259"/>
      <c r="AJ43" s="259"/>
      <c r="AK43" s="259"/>
      <c r="AL43" s="259"/>
      <c r="AM43" s="259"/>
      <c r="AN43" s="259"/>
      <c r="AO43" s="259"/>
      <c r="AP43" s="259"/>
      <c r="AQ43" s="259"/>
      <c r="AR43" s="259"/>
      <c r="AS43" s="259"/>
      <c r="AT43" s="259"/>
      <c r="AU43" s="259"/>
      <c r="AV43" s="259"/>
      <c r="AW43" s="259"/>
      <c r="AX43" s="259"/>
      <c r="AY43" s="259"/>
      <c r="AZ43" s="259"/>
      <c r="BA43" s="259"/>
      <c r="BB43" s="259"/>
      <c r="BC43" s="259"/>
      <c r="BD43" s="259"/>
      <c r="BE43" s="259"/>
      <c r="BF43" s="259"/>
      <c r="BG43" s="259"/>
      <c r="BH43" s="259"/>
      <c r="BI43" s="259"/>
      <c r="BJ43" s="259"/>
      <c r="BK43" s="259"/>
      <c r="BL43" s="259"/>
      <c r="BM43" s="259"/>
      <c r="BN43" s="259"/>
      <c r="BO43" s="259"/>
      <c r="BP43" s="259"/>
      <c r="BQ43" s="259"/>
      <c r="BR43" s="259"/>
      <c r="BS43" s="259"/>
      <c r="BT43" s="259"/>
      <c r="BU43" s="259"/>
      <c r="BV43" s="259"/>
      <c r="BW43" s="259"/>
      <c r="BX43" s="259"/>
      <c r="BY43" s="259"/>
      <c r="BZ43" s="259"/>
      <c r="CA43" s="259"/>
      <c r="CB43" s="259"/>
      <c r="CC43" s="259"/>
      <c r="CD43" s="259"/>
      <c r="CE43" s="259"/>
      <c r="CF43" s="259"/>
      <c r="CG43" s="259"/>
      <c r="CH43" s="259"/>
      <c r="CI43" s="259"/>
      <c r="CJ43" s="259"/>
      <c r="CK43" s="259"/>
      <c r="CL43" s="259"/>
      <c r="CM43" s="259"/>
      <c r="CN43" s="259"/>
      <c r="CO43" s="259"/>
      <c r="CP43" s="259"/>
      <c r="CQ43" s="259"/>
      <c r="CR43" s="259"/>
      <c r="CS43" s="259"/>
      <c r="CT43" s="259"/>
      <c r="CU43" s="259"/>
      <c r="CV43" s="259"/>
      <c r="CW43" s="259"/>
      <c r="CX43" s="259"/>
      <c r="CY43" s="259"/>
      <c r="CZ43" s="259"/>
      <c r="DA43" s="259"/>
      <c r="DB43" s="259"/>
      <c r="DC43" s="259"/>
      <c r="DD43" s="259"/>
      <c r="DF43" s="259"/>
      <c r="DI43" s="259"/>
      <c r="DK43" s="259"/>
      <c r="DL43" s="259"/>
      <c r="DM43" s="259"/>
      <c r="DN43" s="259"/>
      <c r="DO43" s="259"/>
      <c r="DP43" s="259"/>
      <c r="DQ43" s="259"/>
      <c r="DR43" s="259"/>
      <c r="DS43" s="259"/>
      <c r="DT43" s="259"/>
      <c r="DU43" s="259"/>
    </row>
    <row r="44" spans="2:125" ht="13.2" x14ac:dyDescent="0.2">
      <c r="DU44" s="259"/>
    </row>
    <row r="45" spans="2:125" ht="13.2" x14ac:dyDescent="0.2"/>
    <row r="46" spans="2:125" ht="13.2" x14ac:dyDescent="0.2"/>
    <row r="47" spans="2:125" ht="13.2" x14ac:dyDescent="0.2"/>
    <row r="48" spans="2:125" ht="13.2" x14ac:dyDescent="0.2">
      <c r="DT48" s="259"/>
      <c r="DU48" s="259"/>
    </row>
    <row r="49" spans="120:125" ht="13.2" x14ac:dyDescent="0.2">
      <c r="DU49" s="259"/>
    </row>
    <row r="50" spans="120:125" ht="13.2" x14ac:dyDescent="0.2">
      <c r="DU50" s="259"/>
    </row>
    <row r="51" spans="120:125" ht="13.2" x14ac:dyDescent="0.2">
      <c r="DP51" s="259"/>
      <c r="DQ51" s="259"/>
      <c r="DR51" s="259"/>
      <c r="DS51" s="259"/>
      <c r="DT51" s="259"/>
      <c r="DU51" s="259"/>
    </row>
    <row r="52" spans="120:125" ht="13.2" x14ac:dyDescent="0.2"/>
    <row r="53" spans="120:125" ht="13.2" x14ac:dyDescent="0.2"/>
    <row r="54" spans="120:125" ht="13.2" x14ac:dyDescent="0.2">
      <c r="DU54" s="259"/>
    </row>
    <row r="55" spans="120:125" ht="13.2" x14ac:dyDescent="0.2"/>
    <row r="56" spans="120:125" ht="13.2" x14ac:dyDescent="0.2"/>
    <row r="57" spans="120:125" ht="13.2" x14ac:dyDescent="0.2"/>
    <row r="58" spans="120:125" ht="13.2" x14ac:dyDescent="0.2">
      <c r="DU58" s="259"/>
    </row>
    <row r="59" spans="120:125" ht="13.2" x14ac:dyDescent="0.2"/>
    <row r="60" spans="120:125" ht="13.2" x14ac:dyDescent="0.2"/>
    <row r="61" spans="120:125" ht="13.2" x14ac:dyDescent="0.2"/>
    <row r="62" spans="120:125" ht="13.2" x14ac:dyDescent="0.2"/>
    <row r="63" spans="120:125" ht="13.2" x14ac:dyDescent="0.2">
      <c r="DU63" s="259"/>
    </row>
    <row r="64" spans="120:125" ht="13.2" x14ac:dyDescent="0.2">
      <c r="DT64" s="259"/>
      <c r="DU64" s="259"/>
    </row>
    <row r="65" spans="123:125" ht="13.2" x14ac:dyDescent="0.2"/>
    <row r="66" spans="123:125" ht="13.2" x14ac:dyDescent="0.2"/>
    <row r="67" spans="123:125" ht="13.2" x14ac:dyDescent="0.2"/>
    <row r="68" spans="123:125" ht="13.2" x14ac:dyDescent="0.2"/>
    <row r="69" spans="123:125" ht="13.2" x14ac:dyDescent="0.2">
      <c r="DS69" s="259"/>
      <c r="DT69" s="259"/>
      <c r="DU69" s="259"/>
    </row>
    <row r="70" spans="123:125" ht="13.2" x14ac:dyDescent="0.2"/>
    <row r="71" spans="123:125" ht="13.2" x14ac:dyDescent="0.2"/>
    <row r="72" spans="123:125" ht="13.2" x14ac:dyDescent="0.2"/>
    <row r="73" spans="123:125" ht="13.2" x14ac:dyDescent="0.2"/>
    <row r="74" spans="123:125" ht="13.2" x14ac:dyDescent="0.2"/>
    <row r="75" spans="123:125" ht="13.2" x14ac:dyDescent="0.2"/>
    <row r="76" spans="123:125" ht="13.2" x14ac:dyDescent="0.2"/>
    <row r="77" spans="123:125" ht="13.2" x14ac:dyDescent="0.2"/>
    <row r="78" spans="123:125" ht="13.2" x14ac:dyDescent="0.2"/>
    <row r="79" spans="123:125" ht="13.2" x14ac:dyDescent="0.2"/>
    <row r="80" spans="123:125" ht="13.2" x14ac:dyDescent="0.2"/>
    <row r="81" spans="116:125" ht="13.2" x14ac:dyDescent="0.2"/>
    <row r="82" spans="116:125" ht="13.2" x14ac:dyDescent="0.2">
      <c r="DL82" s="259"/>
    </row>
    <row r="83" spans="116:125" ht="13.2" x14ac:dyDescent="0.2">
      <c r="DM83" s="259"/>
      <c r="DN83" s="259"/>
      <c r="DO83" s="259"/>
      <c r="DP83" s="259"/>
      <c r="DQ83" s="259"/>
      <c r="DR83" s="259"/>
      <c r="DS83" s="259"/>
      <c r="DT83" s="259"/>
      <c r="DU83" s="259"/>
    </row>
    <row r="84" spans="116:125" ht="13.2" x14ac:dyDescent="0.2"/>
    <row r="85" spans="116:125" ht="13.2" x14ac:dyDescent="0.2"/>
    <row r="86" spans="116:125" ht="13.2" x14ac:dyDescent="0.2"/>
    <row r="87" spans="116:125" ht="13.2" x14ac:dyDescent="0.2"/>
    <row r="88" spans="116:125" ht="13.2" x14ac:dyDescent="0.2">
      <c r="DU88" s="259"/>
    </row>
    <row r="89" spans="116:125" ht="13.2" x14ac:dyDescent="0.2"/>
    <row r="90" spans="116:125" ht="13.2" x14ac:dyDescent="0.2"/>
    <row r="91" spans="116:125" ht="13.2" x14ac:dyDescent="0.2"/>
    <row r="92" spans="116:125" ht="13.5" customHeight="1" x14ac:dyDescent="0.2"/>
    <row r="93" spans="116:125" ht="13.5" customHeight="1" x14ac:dyDescent="0.2"/>
    <row r="94" spans="116:125" ht="13.5" customHeight="1" x14ac:dyDescent="0.2">
      <c r="DS94" s="259"/>
      <c r="DT94" s="259"/>
      <c r="DU94" s="259"/>
    </row>
    <row r="95" spans="116:125" ht="13.5" customHeight="1" x14ac:dyDescent="0.2">
      <c r="DU95" s="259"/>
    </row>
    <row r="96" spans="116:125" ht="13.5" customHeight="1" x14ac:dyDescent="0.2"/>
    <row r="97" spans="124:125" ht="13.5" customHeight="1" x14ac:dyDescent="0.2"/>
    <row r="98" spans="124:125" ht="13.5" customHeight="1" x14ac:dyDescent="0.2"/>
    <row r="99" spans="124:125" ht="13.5" customHeight="1" x14ac:dyDescent="0.2"/>
    <row r="100" spans="124:125" ht="13.5" customHeight="1" x14ac:dyDescent="0.2"/>
    <row r="101" spans="124:125" ht="13.5" customHeight="1" x14ac:dyDescent="0.2">
      <c r="DU101" s="259"/>
    </row>
    <row r="102" spans="124:125" ht="13.5" customHeight="1" x14ac:dyDescent="0.2"/>
    <row r="103" spans="124:125" ht="13.5" customHeight="1" x14ac:dyDescent="0.2"/>
    <row r="104" spans="124:125" ht="13.5" customHeight="1" x14ac:dyDescent="0.2">
      <c r="DT104" s="259"/>
      <c r="DU104" s="259"/>
    </row>
    <row r="105" spans="124:125" ht="13.5" customHeight="1" x14ac:dyDescent="0.2"/>
    <row r="106" spans="124:125" ht="13.5" customHeight="1" x14ac:dyDescent="0.2"/>
    <row r="107" spans="124:125" ht="13.5" customHeight="1" x14ac:dyDescent="0.2"/>
    <row r="108" spans="124:125" ht="13.5" customHeight="1" x14ac:dyDescent="0.2"/>
    <row r="109" spans="124:125" ht="13.5" customHeight="1" x14ac:dyDescent="0.2"/>
    <row r="110" spans="124:125" ht="13.5" customHeight="1" x14ac:dyDescent="0.2"/>
    <row r="111" spans="124:125" ht="13.5" customHeight="1" x14ac:dyDescent="0.2"/>
    <row r="112" spans="124:125" ht="13.5" customHeight="1" x14ac:dyDescent="0.2"/>
    <row r="113" spans="125:125" ht="13.5" customHeight="1" x14ac:dyDescent="0.2"/>
    <row r="114" spans="125:125" ht="13.5" customHeight="1" x14ac:dyDescent="0.2"/>
    <row r="115" spans="125:125" ht="13.5" customHeight="1" x14ac:dyDescent="0.2"/>
    <row r="116" spans="125:125" ht="13.5" customHeight="1" x14ac:dyDescent="0.2">
      <c r="DU116" s="259" t="s">
        <v>560</v>
      </c>
    </row>
    <row r="121" spans="125:125" ht="13.5" hidden="1" customHeight="1" x14ac:dyDescent="0.2">
      <c r="DU121" s="259"/>
    </row>
  </sheetData>
  <sheetProtection algorithmName="SHA-512" hashValue="dElnfxIQl92CSqKhtczhZjmpnRC16Polh8znfHb4J+EJvxOad+c7zg1d/otGljbZ/OPpBH/24t3+e2d+MdvkpQ==" saltValue="wOHyNSHLGRAv+9E672O41g==" spinCount="100000" sheet="1" objects="1" scenarios="1"/>
  <dataConsolidate/>
  <phoneticPr fontId="2"/>
  <printOptions horizontalCentered="1" verticalCentered="1"/>
  <pageMargins left="0" right="0" top="0.19685039370078741" bottom="0" header="0.39370078740157483" footer="0"/>
  <pageSetup paperSize="8" scale="57" orientation="landscape" horizontalDpi="300" verticalDpi="300" r:id="rId1"/>
  <headerFooter alignWithMargins="0">
    <oddFooter>&amp;C&amp;P/&amp;N</oddFooter>
  </headerFooter>
  <drawing r:id="rId2"/>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sheetPr>
    <pageSetUpPr fitToPage="1"/>
  </sheetPr>
  <dimension ref="A1:EL116"/>
  <sheetViews>
    <sheetView showGridLines="0" topLeftCell="A100" zoomScale="85" zoomScaleNormal="85" zoomScaleSheetLayoutView="55" workbookViewId="0"/>
  </sheetViews>
  <sheetFormatPr defaultColWidth="0" defaultRowHeight="13.5" customHeight="1" zeroHeight="1" x14ac:dyDescent="0.2"/>
  <cols>
    <col min="1" max="125" width="2.44140625" style="260" customWidth="1"/>
    <col min="126" max="142" width="0" style="259" hidden="1" customWidth="1"/>
    <col min="143" max="16384" width="9" style="259" hidden="1"/>
  </cols>
  <sheetData>
    <row r="1" spans="1:125" ht="13.5" customHeight="1" x14ac:dyDescent="0.2">
      <c r="A1" s="259"/>
      <c r="B1" s="259"/>
      <c r="C1" s="259"/>
      <c r="D1" s="259"/>
      <c r="E1" s="259"/>
      <c r="F1" s="259"/>
      <c r="G1" s="259"/>
      <c r="H1" s="259"/>
      <c r="I1" s="259"/>
      <c r="J1" s="259"/>
      <c r="K1" s="259"/>
      <c r="L1" s="259"/>
      <c r="M1" s="259"/>
      <c r="N1" s="259"/>
      <c r="O1" s="259"/>
      <c r="P1" s="259"/>
      <c r="Q1" s="259"/>
      <c r="R1" s="259"/>
      <c r="S1" s="259"/>
      <c r="T1" s="259"/>
      <c r="U1" s="259"/>
      <c r="V1" s="259"/>
      <c r="W1" s="259"/>
      <c r="X1" s="259"/>
      <c r="Y1" s="259"/>
      <c r="Z1" s="259"/>
      <c r="AA1" s="259"/>
      <c r="AB1" s="259"/>
      <c r="AC1" s="259"/>
      <c r="AD1" s="259"/>
      <c r="AE1" s="259"/>
      <c r="AF1" s="259"/>
      <c r="AG1" s="259"/>
      <c r="AH1" s="259"/>
      <c r="AI1" s="259"/>
      <c r="AJ1" s="259"/>
      <c r="AK1" s="259"/>
      <c r="AL1" s="259"/>
      <c r="AM1" s="259"/>
      <c r="AN1" s="259"/>
      <c r="AO1" s="259"/>
      <c r="AP1" s="259"/>
      <c r="AQ1" s="259"/>
      <c r="AR1" s="259"/>
      <c r="AS1" s="259"/>
      <c r="AT1" s="259"/>
      <c r="AU1" s="259"/>
      <c r="AV1" s="259"/>
      <c r="AW1" s="259"/>
      <c r="AX1" s="259"/>
      <c r="AY1" s="259"/>
      <c r="AZ1" s="259"/>
      <c r="BA1" s="259"/>
      <c r="BB1" s="259"/>
      <c r="BC1" s="259"/>
      <c r="BD1" s="259"/>
      <c r="BE1" s="259"/>
      <c r="BF1" s="259"/>
      <c r="BG1" s="259"/>
      <c r="BH1" s="259"/>
      <c r="BI1" s="259"/>
      <c r="BJ1" s="259"/>
      <c r="BK1" s="259"/>
      <c r="BL1" s="259"/>
      <c r="BM1" s="259"/>
      <c r="BN1" s="259"/>
      <c r="BO1" s="259"/>
      <c r="BP1" s="259"/>
      <c r="BQ1" s="259"/>
      <c r="BR1" s="259"/>
      <c r="BS1" s="259"/>
      <c r="BT1" s="259"/>
      <c r="BU1" s="259"/>
      <c r="BV1" s="259"/>
      <c r="BW1" s="259"/>
      <c r="BX1" s="259"/>
      <c r="BY1" s="259"/>
      <c r="BZ1" s="259"/>
      <c r="CA1" s="259"/>
      <c r="CB1" s="259"/>
      <c r="CC1" s="259"/>
      <c r="CD1" s="259"/>
      <c r="CE1" s="259"/>
      <c r="CF1" s="259"/>
      <c r="CG1" s="259"/>
      <c r="CH1" s="259"/>
      <c r="CI1" s="259"/>
      <c r="CJ1" s="259"/>
      <c r="CK1" s="259"/>
      <c r="CL1" s="259"/>
      <c r="CM1" s="259"/>
      <c r="CN1" s="259"/>
      <c r="CO1" s="259"/>
      <c r="CP1" s="259"/>
      <c r="CQ1" s="259"/>
      <c r="CR1" s="259"/>
      <c r="CS1" s="259"/>
      <c r="CT1" s="259"/>
      <c r="CU1" s="259"/>
      <c r="CV1" s="259"/>
      <c r="CW1" s="259"/>
      <c r="CX1" s="259"/>
      <c r="CY1" s="259"/>
      <c r="CZ1" s="259"/>
      <c r="DA1" s="259"/>
      <c r="DB1" s="259"/>
      <c r="DC1" s="259"/>
      <c r="DD1" s="259"/>
      <c r="DE1" s="259"/>
      <c r="DF1" s="259"/>
      <c r="DG1" s="259"/>
      <c r="DH1" s="259"/>
      <c r="DI1" s="259"/>
      <c r="DJ1" s="259"/>
      <c r="DK1" s="259"/>
      <c r="DL1" s="259"/>
      <c r="DM1" s="259"/>
      <c r="DN1" s="259"/>
      <c r="DO1" s="259"/>
      <c r="DP1" s="259"/>
      <c r="DQ1" s="259"/>
      <c r="DR1" s="259"/>
      <c r="DS1" s="259"/>
      <c r="DT1" s="259"/>
      <c r="DU1" s="259"/>
    </row>
    <row r="2" spans="1:125" ht="13.2" x14ac:dyDescent="0.2">
      <c r="B2" s="259"/>
      <c r="T2" s="259"/>
    </row>
    <row r="3" spans="1:125" ht="13.2" x14ac:dyDescent="0.2">
      <c r="C3" s="259"/>
      <c r="D3" s="259"/>
      <c r="E3" s="259"/>
      <c r="F3" s="259"/>
      <c r="G3" s="259"/>
      <c r="H3" s="259"/>
      <c r="I3" s="259"/>
      <c r="J3" s="259"/>
      <c r="K3" s="259"/>
      <c r="L3" s="259"/>
      <c r="M3" s="259"/>
      <c r="N3" s="259"/>
      <c r="O3" s="259"/>
      <c r="P3" s="259"/>
      <c r="Q3" s="259"/>
      <c r="R3" s="259"/>
      <c r="S3" s="259"/>
      <c r="U3" s="259"/>
      <c r="V3" s="259"/>
      <c r="W3" s="259"/>
      <c r="X3" s="259"/>
      <c r="Y3" s="259"/>
      <c r="Z3" s="259"/>
      <c r="AA3" s="259"/>
      <c r="AB3" s="259"/>
      <c r="AC3" s="259"/>
      <c r="AD3" s="259"/>
      <c r="AE3" s="259"/>
      <c r="AF3" s="259"/>
      <c r="AG3" s="259"/>
      <c r="AH3" s="259"/>
      <c r="AI3" s="259"/>
      <c r="AJ3" s="259"/>
      <c r="AK3" s="259"/>
      <c r="AL3" s="259"/>
      <c r="AM3" s="259"/>
      <c r="AN3" s="259"/>
      <c r="AO3" s="259"/>
      <c r="AP3" s="259"/>
      <c r="AQ3" s="259"/>
      <c r="AR3" s="259"/>
      <c r="AS3" s="259"/>
      <c r="AT3" s="259"/>
      <c r="AU3" s="259"/>
      <c r="AV3" s="259"/>
      <c r="AW3" s="259"/>
      <c r="AX3" s="259"/>
      <c r="AY3" s="259"/>
      <c r="AZ3" s="259"/>
      <c r="BA3" s="259"/>
      <c r="BB3" s="259"/>
      <c r="BC3" s="259"/>
      <c r="BD3" s="259"/>
      <c r="BE3" s="259"/>
      <c r="BF3" s="259"/>
      <c r="BG3" s="259"/>
      <c r="BH3" s="259"/>
      <c r="BI3" s="259"/>
      <c r="BJ3" s="259"/>
      <c r="BK3" s="259"/>
      <c r="BL3" s="259"/>
      <c r="BM3" s="259"/>
      <c r="BN3" s="259"/>
      <c r="BO3" s="259"/>
      <c r="BP3" s="259"/>
      <c r="BQ3" s="259"/>
      <c r="BR3" s="259"/>
      <c r="BS3" s="259"/>
      <c r="BT3" s="259"/>
      <c r="BU3" s="259"/>
      <c r="BV3" s="259"/>
      <c r="BW3" s="259"/>
      <c r="BX3" s="259"/>
      <c r="BY3" s="259"/>
      <c r="BZ3" s="259"/>
      <c r="CA3" s="259"/>
      <c r="CB3" s="259"/>
      <c r="CC3" s="259"/>
      <c r="CD3" s="259"/>
      <c r="CE3" s="259"/>
      <c r="CF3" s="259"/>
      <c r="CG3" s="259"/>
      <c r="CH3" s="259"/>
      <c r="CI3" s="259"/>
      <c r="CJ3" s="259"/>
      <c r="CK3" s="259"/>
      <c r="CL3" s="259"/>
      <c r="CM3" s="259"/>
      <c r="CN3" s="259"/>
      <c r="CO3" s="259"/>
      <c r="CP3" s="259"/>
      <c r="CQ3" s="259"/>
      <c r="CR3" s="259"/>
      <c r="CS3" s="259"/>
      <c r="CT3" s="259"/>
      <c r="CU3" s="259"/>
      <c r="CV3" s="259"/>
      <c r="CW3" s="259"/>
      <c r="CX3" s="259"/>
      <c r="CY3" s="259"/>
      <c r="CZ3" s="259"/>
      <c r="DA3" s="259"/>
      <c r="DB3" s="259"/>
      <c r="DC3" s="259"/>
      <c r="DD3" s="259"/>
      <c r="DE3" s="259"/>
      <c r="DF3" s="259"/>
      <c r="DG3" s="259"/>
      <c r="DH3" s="259"/>
      <c r="DI3" s="259"/>
      <c r="DJ3" s="259"/>
      <c r="DK3" s="259"/>
      <c r="DL3" s="259"/>
      <c r="DM3" s="259"/>
      <c r="DN3" s="259"/>
      <c r="DO3" s="259"/>
      <c r="DP3" s="259"/>
      <c r="DQ3" s="259"/>
      <c r="DR3" s="259"/>
      <c r="DS3" s="259"/>
      <c r="DT3" s="259"/>
      <c r="DU3" s="259"/>
    </row>
    <row r="4" spans="1:125" ht="13.2" x14ac:dyDescent="0.2"/>
    <row r="5" spans="1:125" ht="13.2" x14ac:dyDescent="0.2"/>
    <row r="6" spans="1:125" ht="13.2" x14ac:dyDescent="0.2"/>
    <row r="7" spans="1:125" ht="13.2" x14ac:dyDescent="0.2"/>
    <row r="8" spans="1:125" ht="13.2" x14ac:dyDescent="0.2"/>
    <row r="9" spans="1:125" ht="13.2" x14ac:dyDescent="0.2"/>
    <row r="10" spans="1:125" ht="13.2" x14ac:dyDescent="0.2"/>
    <row r="11" spans="1:125" ht="13.2" x14ac:dyDescent="0.2"/>
    <row r="12" spans="1:125" ht="13.2" x14ac:dyDescent="0.2"/>
    <row r="13" spans="1:125" ht="13.2" x14ac:dyDescent="0.2"/>
    <row r="14" spans="1:125" ht="13.2" x14ac:dyDescent="0.2"/>
    <row r="15" spans="1:125" ht="13.2" x14ac:dyDescent="0.2"/>
    <row r="16" spans="1:125" ht="13.2" x14ac:dyDescent="0.2"/>
    <row r="17" ht="13.2" x14ac:dyDescent="0.2"/>
    <row r="18" ht="13.2" x14ac:dyDescent="0.2"/>
    <row r="19" ht="13.2" x14ac:dyDescent="0.2"/>
    <row r="20" ht="13.2" x14ac:dyDescent="0.2"/>
    <row r="21" ht="13.2" x14ac:dyDescent="0.2"/>
    <row r="22" ht="13.2" x14ac:dyDescent="0.2"/>
    <row r="23" ht="13.2" x14ac:dyDescent="0.2"/>
    <row r="24" ht="13.2" x14ac:dyDescent="0.2"/>
    <row r="25" ht="13.2" x14ac:dyDescent="0.2"/>
    <row r="26" ht="13.2" x14ac:dyDescent="0.2"/>
    <row r="27" ht="13.2" x14ac:dyDescent="0.2"/>
    <row r="28" ht="13.2" x14ac:dyDescent="0.2"/>
    <row r="29" ht="13.2" x14ac:dyDescent="0.2"/>
    <row r="30" ht="13.2" x14ac:dyDescent="0.2"/>
    <row r="31" ht="13.2" x14ac:dyDescent="0.2"/>
    <row r="32" ht="13.2" x14ac:dyDescent="0.2"/>
    <row r="33" spans="2:125" ht="13.2" x14ac:dyDescent="0.2">
      <c r="B33" s="259"/>
      <c r="G33" s="259"/>
      <c r="I33" s="259"/>
    </row>
    <row r="34" spans="2:125" ht="13.2" x14ac:dyDescent="0.2">
      <c r="C34" s="259"/>
      <c r="P34" s="259"/>
      <c r="R34" s="259"/>
      <c r="U34" s="259"/>
    </row>
    <row r="35" spans="2:125" ht="13.2" x14ac:dyDescent="0.2">
      <c r="D35" s="259"/>
      <c r="E35" s="259"/>
      <c r="T35" s="259"/>
      <c r="W35" s="259"/>
      <c r="X35" s="259"/>
      <c r="Y35" s="259"/>
      <c r="Z35" s="259"/>
      <c r="AA35" s="259"/>
      <c r="AB35" s="259"/>
      <c r="AC35" s="259"/>
      <c r="AD35" s="259"/>
      <c r="AE35" s="259"/>
      <c r="AF35" s="259"/>
      <c r="AG35" s="259"/>
      <c r="AH35" s="259"/>
      <c r="AI35" s="259"/>
      <c r="AJ35" s="259"/>
      <c r="AK35" s="259"/>
      <c r="AL35" s="259"/>
      <c r="AM35" s="259"/>
      <c r="AN35" s="259"/>
      <c r="AO35" s="259"/>
      <c r="AP35" s="259"/>
      <c r="AQ35" s="259"/>
      <c r="AR35" s="259"/>
      <c r="AS35" s="259"/>
      <c r="AT35" s="259"/>
      <c r="AU35" s="259"/>
      <c r="AV35" s="259"/>
      <c r="AW35" s="259"/>
      <c r="AX35" s="259"/>
      <c r="AY35" s="259"/>
      <c r="AZ35" s="259"/>
      <c r="BA35" s="259"/>
      <c r="BB35" s="259"/>
      <c r="BC35" s="259"/>
      <c r="BD35" s="259"/>
      <c r="BE35" s="259"/>
      <c r="BF35" s="259"/>
      <c r="BG35" s="259"/>
      <c r="BH35" s="259"/>
      <c r="BI35" s="259"/>
      <c r="BJ35" s="259"/>
      <c r="BK35" s="259"/>
      <c r="BL35" s="259"/>
      <c r="BM35" s="259"/>
      <c r="BN35" s="259"/>
      <c r="BO35" s="259"/>
      <c r="BP35" s="259"/>
      <c r="BQ35" s="259"/>
      <c r="BR35" s="259"/>
      <c r="BS35" s="259"/>
      <c r="BT35" s="259"/>
      <c r="BU35" s="259"/>
      <c r="BV35" s="259"/>
      <c r="BW35" s="259"/>
      <c r="BX35" s="259"/>
      <c r="BY35" s="259"/>
      <c r="BZ35" s="259"/>
      <c r="CA35" s="259"/>
      <c r="CB35" s="259"/>
      <c r="CC35" s="259"/>
      <c r="CD35" s="259"/>
      <c r="CE35" s="259"/>
      <c r="CF35" s="259"/>
      <c r="CG35" s="259"/>
      <c r="CH35" s="259"/>
      <c r="CI35" s="259"/>
      <c r="CJ35" s="259"/>
      <c r="CK35" s="259"/>
      <c r="CL35" s="259"/>
      <c r="CM35" s="259"/>
      <c r="CN35" s="259"/>
      <c r="CO35" s="259"/>
      <c r="CP35" s="259"/>
      <c r="CQ35" s="259"/>
      <c r="CR35" s="259"/>
      <c r="CS35" s="259"/>
      <c r="CT35" s="259"/>
      <c r="CU35" s="259"/>
      <c r="CV35" s="259"/>
      <c r="CW35" s="259"/>
      <c r="CX35" s="259"/>
      <c r="CY35" s="259"/>
      <c r="CZ35" s="259"/>
      <c r="DA35" s="259"/>
      <c r="DB35" s="259"/>
      <c r="DC35" s="259"/>
      <c r="DD35" s="259"/>
      <c r="DE35" s="259"/>
      <c r="DF35" s="259"/>
      <c r="DG35" s="259"/>
      <c r="DH35" s="259"/>
      <c r="DI35" s="259"/>
      <c r="DJ35" s="259"/>
      <c r="DK35" s="259"/>
      <c r="DL35" s="259"/>
      <c r="DM35" s="259"/>
      <c r="DN35" s="259"/>
      <c r="DO35" s="259"/>
      <c r="DP35" s="259"/>
      <c r="DQ35" s="259"/>
      <c r="DR35" s="259"/>
      <c r="DS35" s="259"/>
      <c r="DT35" s="259"/>
      <c r="DU35" s="259"/>
    </row>
    <row r="36" spans="2:125" ht="13.2" x14ac:dyDescent="0.2">
      <c r="F36" s="259"/>
      <c r="H36" s="259"/>
      <c r="J36" s="259"/>
      <c r="K36" s="259"/>
      <c r="L36" s="259"/>
      <c r="M36" s="259"/>
      <c r="N36" s="259"/>
      <c r="O36" s="259"/>
      <c r="Q36" s="259"/>
      <c r="S36" s="259"/>
      <c r="V36" s="259"/>
    </row>
    <row r="37" spans="2:125" ht="13.2" x14ac:dyDescent="0.2"/>
    <row r="38" spans="2:125" ht="13.2" x14ac:dyDescent="0.2"/>
    <row r="39" spans="2:125" ht="13.2" x14ac:dyDescent="0.2"/>
    <row r="40" spans="2:125" ht="13.2" x14ac:dyDescent="0.2">
      <c r="U40" s="259"/>
    </row>
    <row r="41" spans="2:125" ht="13.2" x14ac:dyDescent="0.2">
      <c r="R41" s="259"/>
    </row>
    <row r="42" spans="2:125" ht="13.2" x14ac:dyDescent="0.2">
      <c r="T42" s="259"/>
      <c r="W42" s="259"/>
      <c r="X42" s="259"/>
      <c r="Y42" s="259"/>
      <c r="Z42" s="259"/>
      <c r="AA42" s="259"/>
      <c r="AB42" s="259"/>
      <c r="AC42" s="259"/>
      <c r="AD42" s="259"/>
      <c r="AE42" s="259"/>
      <c r="AF42" s="259"/>
      <c r="AG42" s="259"/>
      <c r="AH42" s="259"/>
      <c r="AI42" s="259"/>
      <c r="AJ42" s="259"/>
      <c r="AK42" s="259"/>
      <c r="AL42" s="259"/>
      <c r="AM42" s="259"/>
      <c r="AN42" s="259"/>
      <c r="AO42" s="259"/>
      <c r="AP42" s="259"/>
      <c r="AQ42" s="259"/>
      <c r="AR42" s="259"/>
      <c r="AS42" s="259"/>
      <c r="AT42" s="259"/>
      <c r="AU42" s="259"/>
      <c r="AV42" s="259"/>
      <c r="AW42" s="259"/>
      <c r="AX42" s="259"/>
      <c r="AY42" s="259"/>
      <c r="AZ42" s="259"/>
      <c r="BA42" s="259"/>
      <c r="BB42" s="259"/>
      <c r="BC42" s="259"/>
      <c r="BD42" s="259"/>
      <c r="BE42" s="259"/>
      <c r="BF42" s="259"/>
      <c r="BG42" s="259"/>
      <c r="BH42" s="259"/>
      <c r="BI42" s="259"/>
      <c r="BJ42" s="259"/>
      <c r="BK42" s="259"/>
      <c r="BL42" s="259"/>
      <c r="BM42" s="259"/>
      <c r="BN42" s="259"/>
      <c r="BO42" s="259"/>
      <c r="BP42" s="259"/>
      <c r="BQ42" s="259"/>
      <c r="BR42" s="259"/>
      <c r="BS42" s="259"/>
      <c r="BT42" s="259"/>
      <c r="BU42" s="259"/>
      <c r="BV42" s="259"/>
      <c r="BW42" s="259"/>
      <c r="BX42" s="259"/>
      <c r="BY42" s="259"/>
      <c r="BZ42" s="259"/>
      <c r="CA42" s="259"/>
      <c r="CB42" s="259"/>
      <c r="CC42" s="259"/>
      <c r="CD42" s="259"/>
      <c r="CE42" s="259"/>
      <c r="CF42" s="259"/>
      <c r="CG42" s="259"/>
      <c r="CH42" s="259"/>
      <c r="CI42" s="259"/>
      <c r="CJ42" s="259"/>
      <c r="CK42" s="259"/>
      <c r="CL42" s="259"/>
      <c r="CM42" s="259"/>
      <c r="CN42" s="259"/>
      <c r="CO42" s="259"/>
      <c r="CP42" s="259"/>
      <c r="CQ42" s="259"/>
      <c r="CR42" s="259"/>
      <c r="CS42" s="259"/>
      <c r="CT42" s="259"/>
      <c r="CU42" s="259"/>
      <c r="CV42" s="259"/>
      <c r="CW42" s="259"/>
      <c r="CX42" s="259"/>
      <c r="CY42" s="259"/>
      <c r="CZ42" s="259"/>
      <c r="DA42" s="259"/>
      <c r="DB42" s="259"/>
      <c r="DC42" s="259"/>
      <c r="DD42" s="259"/>
      <c r="DE42" s="259"/>
      <c r="DF42" s="259"/>
      <c r="DG42" s="259"/>
      <c r="DH42" s="259"/>
      <c r="DI42" s="259"/>
      <c r="DJ42" s="259"/>
      <c r="DK42" s="259"/>
      <c r="DL42" s="259"/>
      <c r="DM42" s="259"/>
      <c r="DN42" s="259"/>
      <c r="DO42" s="259"/>
      <c r="DP42" s="259"/>
      <c r="DQ42" s="259"/>
      <c r="DR42" s="259"/>
      <c r="DS42" s="259"/>
      <c r="DT42" s="259"/>
      <c r="DU42" s="259"/>
    </row>
    <row r="43" spans="2:125" ht="13.2" x14ac:dyDescent="0.2">
      <c r="Q43" s="259"/>
      <c r="S43" s="259"/>
      <c r="V43" s="259"/>
    </row>
    <row r="44" spans="2:125" ht="13.2" x14ac:dyDescent="0.2"/>
    <row r="45" spans="2:125" ht="13.2" x14ac:dyDescent="0.2"/>
    <row r="46" spans="2:125" ht="13.2" x14ac:dyDescent="0.2"/>
    <row r="47" spans="2:125" ht="13.2" x14ac:dyDescent="0.2"/>
    <row r="48" spans="2:125" ht="13.2" x14ac:dyDescent="0.2"/>
    <row r="49" ht="13.2" x14ac:dyDescent="0.2"/>
    <row r="50" ht="13.2" x14ac:dyDescent="0.2"/>
    <row r="51" ht="13.2" x14ac:dyDescent="0.2"/>
    <row r="52" ht="13.2" x14ac:dyDescent="0.2"/>
    <row r="53" ht="13.2" x14ac:dyDescent="0.2"/>
    <row r="54" ht="13.2" x14ac:dyDescent="0.2"/>
    <row r="55" ht="13.2" x14ac:dyDescent="0.2"/>
    <row r="56" ht="13.2" x14ac:dyDescent="0.2"/>
    <row r="57" ht="13.2" x14ac:dyDescent="0.2"/>
    <row r="58" ht="13.2" x14ac:dyDescent="0.2"/>
    <row r="59" ht="13.2" x14ac:dyDescent="0.2"/>
    <row r="60" ht="13.2" x14ac:dyDescent="0.2"/>
    <row r="61" ht="13.2" x14ac:dyDescent="0.2"/>
    <row r="62" ht="13.2" x14ac:dyDescent="0.2"/>
    <row r="63" ht="13.2" x14ac:dyDescent="0.2"/>
    <row r="64" ht="13.2" x14ac:dyDescent="0.2"/>
    <row r="65" ht="13.2" x14ac:dyDescent="0.2"/>
    <row r="66" ht="13.2" x14ac:dyDescent="0.2"/>
    <row r="67" ht="13.2" x14ac:dyDescent="0.2"/>
    <row r="68" ht="13.2" x14ac:dyDescent="0.2"/>
    <row r="69" ht="13.2" x14ac:dyDescent="0.2"/>
    <row r="70" ht="13.2" x14ac:dyDescent="0.2"/>
    <row r="71" ht="13.2" x14ac:dyDescent="0.2"/>
    <row r="72" ht="13.2" x14ac:dyDescent="0.2"/>
    <row r="73" ht="13.2" x14ac:dyDescent="0.2"/>
    <row r="74" ht="13.2" x14ac:dyDescent="0.2"/>
    <row r="75" ht="13.2" x14ac:dyDescent="0.2"/>
    <row r="76" ht="13.2" x14ac:dyDescent="0.2"/>
    <row r="77" ht="13.2" x14ac:dyDescent="0.2"/>
    <row r="78" ht="13.2" x14ac:dyDescent="0.2"/>
    <row r="79" ht="13.2" x14ac:dyDescent="0.2"/>
    <row r="80" ht="13.2" x14ac:dyDescent="0.2"/>
    <row r="81" ht="13.2" x14ac:dyDescent="0.2"/>
    <row r="82" ht="13.2" x14ac:dyDescent="0.2"/>
    <row r="83" ht="13.2" x14ac:dyDescent="0.2"/>
    <row r="84" ht="13.2" x14ac:dyDescent="0.2"/>
    <row r="85" ht="13.2" x14ac:dyDescent="0.2"/>
    <row r="86" ht="13.2" x14ac:dyDescent="0.2"/>
    <row r="87" ht="13.2" x14ac:dyDescent="0.2"/>
    <row r="88" ht="13.2" x14ac:dyDescent="0.2"/>
    <row r="89" ht="13.2" x14ac:dyDescent="0.2"/>
    <row r="90" ht="13.2" x14ac:dyDescent="0.2"/>
    <row r="91" ht="13.2" x14ac:dyDescent="0.2"/>
    <row r="92" ht="13.5" customHeight="1" x14ac:dyDescent="0.2"/>
    <row r="93" ht="13.5" customHeight="1" x14ac:dyDescent="0.2"/>
    <row r="94" ht="13.5" customHeight="1" x14ac:dyDescent="0.2"/>
    <row r="95" ht="13.5" customHeight="1" x14ac:dyDescent="0.2"/>
    <row r="96" ht="13.5" customHeight="1" x14ac:dyDescent="0.2"/>
    <row r="97" ht="13.5" customHeight="1" x14ac:dyDescent="0.2"/>
    <row r="98" ht="13.5" customHeight="1" x14ac:dyDescent="0.2"/>
    <row r="99" ht="13.5" customHeight="1" x14ac:dyDescent="0.2"/>
    <row r="100" ht="13.5" customHeight="1" x14ac:dyDescent="0.2"/>
    <row r="101" ht="13.5" customHeight="1" x14ac:dyDescent="0.2"/>
    <row r="102" ht="13.5" customHeight="1" x14ac:dyDescent="0.2"/>
    <row r="103" ht="13.5" customHeight="1" x14ac:dyDescent="0.2"/>
    <row r="104" ht="13.5" customHeight="1" x14ac:dyDescent="0.2"/>
    <row r="105" ht="13.5" customHeight="1" x14ac:dyDescent="0.2"/>
    <row r="106" ht="13.5" customHeight="1" x14ac:dyDescent="0.2"/>
    <row r="107" ht="13.5" customHeight="1" x14ac:dyDescent="0.2"/>
    <row r="108" ht="13.5" customHeight="1" x14ac:dyDescent="0.2"/>
    <row r="109" ht="13.5" customHeight="1" x14ac:dyDescent="0.2"/>
    <row r="110" ht="13.5" customHeight="1" x14ac:dyDescent="0.2"/>
    <row r="111" ht="13.5" customHeight="1" x14ac:dyDescent="0.2"/>
    <row r="112" ht="13.5" customHeight="1" x14ac:dyDescent="0.2"/>
    <row r="113" spans="125:125" ht="13.5" customHeight="1" x14ac:dyDescent="0.2"/>
    <row r="114" spans="125:125" ht="13.5" customHeight="1" x14ac:dyDescent="0.2"/>
    <row r="115" spans="125:125" ht="13.5" customHeight="1" x14ac:dyDescent="0.2"/>
    <row r="116" spans="125:125" ht="13.5" customHeight="1" x14ac:dyDescent="0.2">
      <c r="DU116" s="260" t="s">
        <v>561</v>
      </c>
    </row>
  </sheetData>
  <sheetProtection algorithmName="SHA-512" hashValue="yxrvs528w7rje/L76wTkdzWqQhbpqRMww6H3x1cA6F+DMHTd3HjJZSw41dwJL04Jqhky1E6F7e3euu0a2FDIeA==" saltValue="lYRmA182R4mngsX/UjE7WA==" spinCount="100000" sheet="1" objects="1" scenarios="1"/>
  <dataConsolidate/>
  <phoneticPr fontId="2"/>
  <printOptions horizontalCentered="1" verticalCentered="1"/>
  <pageMargins left="0" right="0" top="0.19685039370078741" bottom="0" header="0.39370078740157483" footer="0"/>
  <pageSetup paperSize="8" scale="57" orientation="landscape" horizontalDpi="300" verticalDpi="300" r:id="rId1"/>
  <headerFooter alignWithMargins="0">
    <oddFooter>&amp;C&amp;P/&amp;N</oddFooter>
  </headerFooter>
  <drawing r:id="rId2"/>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sheetPr codeName="MasterSheet">
    <pageSetUpPr fitToPage="1"/>
  </sheetPr>
  <dimension ref="B1:J50"/>
  <sheetViews>
    <sheetView showGridLines="0" topLeftCell="A28" zoomScale="70" zoomScaleNormal="70" zoomScaleSheetLayoutView="100" workbookViewId="0">
      <selection activeCell="M45" sqref="M45"/>
    </sheetView>
  </sheetViews>
  <sheetFormatPr defaultColWidth="0" defaultRowHeight="13.5" customHeight="1" zeroHeight="1" x14ac:dyDescent="0.2"/>
  <cols>
    <col min="1" max="1" width="8.21875" style="1" customWidth="1"/>
    <col min="2" max="16" width="14.6640625" style="1" customWidth="1"/>
    <col min="17" max="16384" width="0" style="1" hidden="1"/>
  </cols>
  <sheetData>
    <row r="1" ht="16.5" customHeight="1" x14ac:dyDescent="0.2"/>
    <row r="2" ht="16.5" customHeight="1" x14ac:dyDescent="0.2"/>
    <row r="3" ht="16.5" customHeight="1" x14ac:dyDescent="0.2"/>
    <row r="4" ht="16.5" customHeight="1" x14ac:dyDescent="0.2"/>
    <row r="5" ht="16.5" customHeight="1" x14ac:dyDescent="0.2"/>
    <row r="6" ht="16.5" customHeight="1" x14ac:dyDescent="0.2"/>
    <row r="7" ht="16.5" customHeight="1" x14ac:dyDescent="0.2"/>
    <row r="8" ht="16.5" customHeight="1" x14ac:dyDescent="0.2"/>
    <row r="9" ht="16.5" customHeight="1" x14ac:dyDescent="0.2"/>
    <row r="10" ht="16.5" customHeight="1" x14ac:dyDescent="0.2"/>
    <row r="11" ht="16.5" customHeight="1" x14ac:dyDescent="0.2"/>
    <row r="12" ht="16.5" customHeight="1" x14ac:dyDescent="0.2"/>
    <row r="13" ht="16.5" customHeight="1" x14ac:dyDescent="0.2"/>
    <row r="14" ht="16.5" customHeight="1" x14ac:dyDescent="0.2"/>
    <row r="15" ht="16.5" customHeight="1" x14ac:dyDescent="0.2"/>
    <row r="16" ht="16.5" customHeight="1" x14ac:dyDescent="0.2"/>
    <row r="17" ht="16.5" customHeight="1" x14ac:dyDescent="0.2"/>
    <row r="18" ht="16.5" customHeight="1" x14ac:dyDescent="0.2"/>
    <row r="19" ht="16.5" customHeight="1" x14ac:dyDescent="0.2"/>
    <row r="20" ht="16.5" customHeight="1" x14ac:dyDescent="0.2"/>
    <row r="21" ht="16.5" customHeight="1" x14ac:dyDescent="0.2"/>
    <row r="22" ht="16.5" customHeight="1" x14ac:dyDescent="0.2"/>
    <row r="23" ht="16.5" customHeight="1" x14ac:dyDescent="0.2"/>
    <row r="24" ht="16.5" customHeight="1" x14ac:dyDescent="0.2"/>
    <row r="25" ht="16.5" customHeight="1" x14ac:dyDescent="0.2"/>
    <row r="26" ht="16.5" customHeight="1" x14ac:dyDescent="0.2"/>
    <row r="27" ht="16.5" customHeight="1" x14ac:dyDescent="0.2"/>
    <row r="28" ht="16.5" customHeight="1" x14ac:dyDescent="0.2"/>
    <row r="29" ht="16.5" customHeight="1" x14ac:dyDescent="0.2"/>
    <row r="30" ht="16.5" customHeight="1" x14ac:dyDescent="0.2"/>
    <row r="31" ht="16.5" customHeight="1" x14ac:dyDescent="0.2"/>
    <row r="32" ht="16.5" customHeight="1" x14ac:dyDescent="0.2"/>
    <row r="33" spans="2:10" ht="16.5" customHeight="1" x14ac:dyDescent="0.2"/>
    <row r="34" spans="2:10" ht="16.5" customHeight="1" x14ac:dyDescent="0.2"/>
    <row r="35" spans="2:10" ht="16.5" customHeight="1" x14ac:dyDescent="0.2"/>
    <row r="36" spans="2:10" ht="16.5" customHeight="1" x14ac:dyDescent="0.2"/>
    <row r="37" spans="2:10" ht="16.5" customHeight="1" x14ac:dyDescent="0.2"/>
    <row r="38" spans="2:10" ht="16.5" customHeight="1" x14ac:dyDescent="0.2"/>
    <row r="39" spans="2:10" ht="16.5" customHeight="1" x14ac:dyDescent="0.2"/>
    <row r="40" spans="2:10" ht="16.5" customHeight="1" x14ac:dyDescent="0.2"/>
    <row r="41" spans="2:10" ht="16.5" customHeight="1" x14ac:dyDescent="0.2"/>
    <row r="42" spans="2:10" ht="16.5" customHeight="1" x14ac:dyDescent="0.2"/>
    <row r="43" spans="2:10" ht="16.5" customHeight="1" x14ac:dyDescent="0.2"/>
    <row r="44" spans="2:10" ht="16.5" customHeight="1" x14ac:dyDescent="0.2"/>
    <row r="45" spans="2:10" ht="29.25" customHeight="1" thickBot="1" x14ac:dyDescent="0.25">
      <c r="B45" s="2"/>
      <c r="C45" s="2"/>
      <c r="D45" s="2"/>
      <c r="E45" s="2"/>
      <c r="F45" s="2"/>
      <c r="G45" s="2"/>
      <c r="H45" s="2"/>
      <c r="I45" s="2"/>
      <c r="J45" s="3" t="s">
        <v>0</v>
      </c>
    </row>
    <row r="46" spans="2:10" ht="29.25" customHeight="1" thickBot="1" x14ac:dyDescent="0.25">
      <c r="B46" s="4" t="s">
        <v>1</v>
      </c>
      <c r="C46" s="5"/>
      <c r="D46" s="5"/>
      <c r="E46" s="6" t="s">
        <v>2</v>
      </c>
      <c r="F46" s="7" t="s">
        <v>562</v>
      </c>
      <c r="G46" s="8" t="s">
        <v>563</v>
      </c>
      <c r="H46" s="8" t="s">
        <v>564</v>
      </c>
      <c r="I46" s="8" t="s">
        <v>565</v>
      </c>
      <c r="J46" s="9" t="s">
        <v>566</v>
      </c>
    </row>
    <row r="47" spans="2:10" ht="57.75" customHeight="1" x14ac:dyDescent="0.2">
      <c r="B47" s="10"/>
      <c r="C47" s="1175" t="s">
        <v>3</v>
      </c>
      <c r="D47" s="1175"/>
      <c r="E47" s="1176"/>
      <c r="F47" s="11">
        <v>18.559999999999999</v>
      </c>
      <c r="G47" s="12">
        <v>18.64</v>
      </c>
      <c r="H47" s="12">
        <v>16.38</v>
      </c>
      <c r="I47" s="12">
        <v>19.170000000000002</v>
      </c>
      <c r="J47" s="13">
        <v>19.55</v>
      </c>
    </row>
    <row r="48" spans="2:10" ht="57.75" customHeight="1" x14ac:dyDescent="0.2">
      <c r="B48" s="14"/>
      <c r="C48" s="1177" t="s">
        <v>4</v>
      </c>
      <c r="D48" s="1177"/>
      <c r="E48" s="1178"/>
      <c r="F48" s="15">
        <v>9.08</v>
      </c>
      <c r="G48" s="16">
        <v>8.7899999999999991</v>
      </c>
      <c r="H48" s="16">
        <v>10.99</v>
      </c>
      <c r="I48" s="16">
        <v>12.9</v>
      </c>
      <c r="J48" s="17">
        <v>13.84</v>
      </c>
    </row>
    <row r="49" spans="2:10" ht="57.75" customHeight="1" thickBot="1" x14ac:dyDescent="0.25">
      <c r="B49" s="18"/>
      <c r="C49" s="1179" t="s">
        <v>5</v>
      </c>
      <c r="D49" s="1179"/>
      <c r="E49" s="1180"/>
      <c r="F49" s="19" t="s">
        <v>567</v>
      </c>
      <c r="G49" s="20" t="s">
        <v>568</v>
      </c>
      <c r="H49" s="20">
        <v>0.64</v>
      </c>
      <c r="I49" s="20">
        <v>6.22</v>
      </c>
      <c r="J49" s="21">
        <v>0.69</v>
      </c>
    </row>
    <row r="50" spans="2:10" ht="13.2" x14ac:dyDescent="0.2"/>
  </sheetData>
  <sheetProtection algorithmName="SHA-512" hashValue="L2Rkec4s9lxhzlagb1Gf3fVsLSP2eSp8aezRl++Wh2CBgvDqRFR5TLwylxBI1WZnKt+ZFURQvORREHCaBvB/tA==" saltValue="YzM8+fcxQIKz59EOnaFdyA==" spinCount="100000" sheet="1" objects="1" scenarios="1"/>
  <mergeCells count="3">
    <mergeCell ref="C47:E47"/>
    <mergeCell ref="C48:E48"/>
    <mergeCell ref="C49:E49"/>
  </mergeCells>
  <phoneticPr fontId="2"/>
  <printOptions horizontalCentered="1"/>
  <pageMargins left="0" right="0" top="0.19685039370078741" bottom="0" header="0" footer="0"/>
  <pageSetup paperSize="8" scale="90" orientation="landscape" horizontalDpi="300" verticalDpi="300" r:id="rId1"/>
  <headerFooter alignWithMargins="0">
    <oddFooter>&amp;C&amp;P/&amp;N</oddFooter>
  </headerFooter>
  <drawing r:id="rId2"/>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sheetPr codeName="MasterSheet5">
    <pageSetUpPr fitToPage="1"/>
  </sheetPr>
  <dimension ref="A1:P45"/>
  <sheetViews>
    <sheetView showGridLines="0" view="pageBreakPreview" zoomScale="55" zoomScaleNormal="70" zoomScaleSheetLayoutView="55" workbookViewId="0">
      <selection activeCell="H40" sqref="H40"/>
    </sheetView>
  </sheetViews>
  <sheetFormatPr defaultColWidth="0" defaultRowHeight="13.5" customHeight="1" zeroHeight="1" x14ac:dyDescent="0.2"/>
  <cols>
    <col min="1" max="1" width="6.6640625" style="23" customWidth="1"/>
    <col min="2" max="2" width="11" style="23" customWidth="1"/>
    <col min="3" max="3" width="17" style="23" customWidth="1"/>
    <col min="4" max="5" width="16.6640625" style="23" customWidth="1"/>
    <col min="6" max="15" width="15" style="23" customWidth="1"/>
    <col min="16" max="16" width="24" style="23" customWidth="1"/>
    <col min="17" max="16384" width="0" style="23" hidden="1"/>
  </cols>
  <sheetData>
    <row r="1" spans="1:16" ht="16.5" customHeight="1" x14ac:dyDescent="0.2">
      <c r="A1" s="22"/>
      <c r="B1" s="22"/>
      <c r="C1" s="22"/>
      <c r="D1" s="22"/>
      <c r="E1" s="22"/>
      <c r="F1" s="22"/>
      <c r="G1" s="22"/>
      <c r="H1" s="22"/>
      <c r="I1" s="22"/>
      <c r="J1" s="22"/>
      <c r="K1" s="22"/>
      <c r="L1" s="22"/>
      <c r="M1" s="22"/>
      <c r="N1" s="22"/>
      <c r="O1" s="22"/>
      <c r="P1" s="22"/>
    </row>
    <row r="2" spans="1:16" ht="16.5" customHeight="1" x14ac:dyDescent="0.2">
      <c r="A2" s="22"/>
      <c r="B2" s="22"/>
      <c r="C2" s="22"/>
      <c r="D2" s="22"/>
      <c r="E2" s="22"/>
      <c r="F2" s="22"/>
      <c r="G2" s="22"/>
      <c r="H2" s="22"/>
      <c r="I2" s="22"/>
      <c r="J2" s="22"/>
      <c r="K2" s="22"/>
      <c r="L2" s="22"/>
      <c r="M2" s="22"/>
      <c r="N2" s="22"/>
      <c r="O2" s="22"/>
      <c r="P2" s="22"/>
    </row>
    <row r="3" spans="1:16" ht="16.5" customHeight="1" x14ac:dyDescent="0.2">
      <c r="A3" s="22"/>
      <c r="B3" s="22"/>
      <c r="C3" s="22"/>
      <c r="D3" s="22"/>
      <c r="E3" s="22"/>
      <c r="F3" s="22"/>
      <c r="G3" s="22"/>
      <c r="H3" s="22"/>
      <c r="I3" s="22"/>
      <c r="J3" s="22"/>
      <c r="K3" s="22"/>
      <c r="L3" s="22"/>
      <c r="M3" s="22"/>
      <c r="N3" s="22"/>
      <c r="O3" s="22"/>
      <c r="P3" s="22"/>
    </row>
    <row r="4" spans="1:16" ht="16.5" customHeight="1" x14ac:dyDescent="0.2">
      <c r="A4" s="22"/>
      <c r="B4" s="22"/>
      <c r="C4" s="22"/>
      <c r="D4" s="22"/>
      <c r="E4" s="22"/>
      <c r="F4" s="22"/>
      <c r="G4" s="22"/>
      <c r="H4" s="22"/>
      <c r="I4" s="22"/>
      <c r="J4" s="22"/>
      <c r="K4" s="22"/>
      <c r="L4" s="22"/>
      <c r="M4" s="22"/>
      <c r="N4" s="22"/>
      <c r="O4" s="22"/>
      <c r="P4" s="22"/>
    </row>
    <row r="5" spans="1:16" ht="16.5" customHeight="1" x14ac:dyDescent="0.2">
      <c r="A5" s="22"/>
      <c r="B5" s="22"/>
      <c r="C5" s="22"/>
      <c r="D5" s="22"/>
      <c r="E5" s="22"/>
      <c r="F5" s="22"/>
      <c r="G5" s="22"/>
      <c r="H5" s="22"/>
      <c r="I5" s="22"/>
      <c r="J5" s="22"/>
      <c r="K5" s="22"/>
      <c r="L5" s="22"/>
      <c r="M5" s="22"/>
      <c r="N5" s="22"/>
      <c r="O5" s="22"/>
      <c r="P5" s="22"/>
    </row>
    <row r="6" spans="1:16" ht="16.5" customHeight="1" x14ac:dyDescent="0.2">
      <c r="A6" s="22"/>
      <c r="B6" s="22"/>
      <c r="C6" s="22"/>
      <c r="D6" s="22"/>
      <c r="E6" s="22"/>
      <c r="F6" s="22"/>
      <c r="G6" s="22"/>
      <c r="H6" s="22"/>
      <c r="I6" s="22"/>
      <c r="J6" s="22"/>
      <c r="K6" s="22"/>
      <c r="L6" s="22"/>
      <c r="M6" s="22"/>
      <c r="N6" s="22"/>
      <c r="O6" s="22"/>
      <c r="P6" s="22"/>
    </row>
    <row r="7" spans="1:16" ht="16.5" customHeight="1" x14ac:dyDescent="0.2">
      <c r="A7" s="22"/>
      <c r="B7" s="22"/>
      <c r="C7" s="22"/>
      <c r="D7" s="22"/>
      <c r="E7" s="22"/>
      <c r="F7" s="22"/>
      <c r="G7" s="22"/>
      <c r="H7" s="22"/>
      <c r="I7" s="22"/>
      <c r="J7" s="22"/>
      <c r="K7" s="22"/>
      <c r="L7" s="22"/>
      <c r="M7" s="22"/>
      <c r="N7" s="22"/>
      <c r="O7" s="22"/>
      <c r="P7" s="22"/>
    </row>
    <row r="8" spans="1:16" ht="16.5" customHeight="1" x14ac:dyDescent="0.2">
      <c r="A8" s="22"/>
      <c r="B8" s="22"/>
      <c r="C8" s="22"/>
      <c r="D8" s="22"/>
      <c r="E8" s="22"/>
      <c r="F8" s="22"/>
      <c r="G8" s="22"/>
      <c r="H8" s="22"/>
      <c r="I8" s="22"/>
      <c r="J8" s="22"/>
      <c r="K8" s="22"/>
      <c r="L8" s="22"/>
      <c r="M8" s="22"/>
      <c r="N8" s="22"/>
      <c r="O8" s="22"/>
      <c r="P8" s="22"/>
    </row>
    <row r="9" spans="1:16" ht="16.5" customHeight="1" x14ac:dyDescent="0.2">
      <c r="A9" s="22"/>
      <c r="B9" s="22"/>
      <c r="C9" s="22"/>
      <c r="D9" s="22"/>
      <c r="E9" s="22"/>
      <c r="F9" s="22"/>
      <c r="G9" s="22"/>
      <c r="H9" s="22"/>
      <c r="I9" s="22"/>
      <c r="J9" s="22"/>
      <c r="K9" s="22"/>
      <c r="L9" s="22"/>
      <c r="M9" s="22"/>
      <c r="N9" s="22"/>
      <c r="O9" s="22"/>
      <c r="P9" s="22"/>
    </row>
    <row r="10" spans="1:16" ht="16.5" customHeight="1" x14ac:dyDescent="0.2">
      <c r="A10" s="22"/>
      <c r="B10" s="22"/>
      <c r="C10" s="22"/>
      <c r="D10" s="22"/>
      <c r="E10" s="22"/>
      <c r="F10" s="22"/>
      <c r="G10" s="22"/>
      <c r="H10" s="22"/>
      <c r="I10" s="22"/>
      <c r="J10" s="22"/>
      <c r="K10" s="22"/>
      <c r="L10" s="22"/>
      <c r="M10" s="22"/>
      <c r="N10" s="22"/>
      <c r="O10" s="22"/>
      <c r="P10" s="22"/>
    </row>
    <row r="11" spans="1:16" ht="16.5" customHeight="1" x14ac:dyDescent="0.2">
      <c r="A11" s="22"/>
      <c r="B11" s="22"/>
      <c r="C11" s="22"/>
      <c r="D11" s="22"/>
      <c r="E11" s="22"/>
      <c r="F11" s="22"/>
      <c r="G11" s="22"/>
      <c r="H11" s="22"/>
      <c r="I11" s="22"/>
      <c r="J11" s="22"/>
      <c r="K11" s="22"/>
      <c r="L11" s="22"/>
      <c r="M11" s="22"/>
      <c r="N11" s="22"/>
      <c r="O11" s="22"/>
      <c r="P11" s="22"/>
    </row>
    <row r="12" spans="1:16" ht="16.5" customHeight="1" x14ac:dyDescent="0.2">
      <c r="A12" s="22"/>
      <c r="B12" s="22"/>
      <c r="C12" s="22"/>
      <c r="D12" s="22"/>
      <c r="E12" s="22"/>
      <c r="F12" s="22"/>
      <c r="G12" s="22"/>
      <c r="H12" s="22"/>
      <c r="I12" s="22"/>
      <c r="J12" s="22"/>
      <c r="K12" s="22"/>
      <c r="L12" s="22"/>
      <c r="M12" s="22"/>
      <c r="N12" s="22"/>
      <c r="O12" s="22"/>
      <c r="P12" s="22"/>
    </row>
    <row r="13" spans="1:16" ht="16.5" customHeight="1" x14ac:dyDescent="0.2">
      <c r="A13" s="22"/>
      <c r="B13" s="22"/>
      <c r="C13" s="22"/>
      <c r="D13" s="22"/>
      <c r="E13" s="22"/>
      <c r="F13" s="22"/>
      <c r="G13" s="22"/>
      <c r="H13" s="22"/>
      <c r="I13" s="22"/>
      <c r="J13" s="22"/>
      <c r="K13" s="22"/>
      <c r="L13" s="22"/>
      <c r="M13" s="22"/>
      <c r="N13" s="22"/>
      <c r="O13" s="22"/>
      <c r="P13" s="22"/>
    </row>
    <row r="14" spans="1:16" ht="16.5" customHeight="1" x14ac:dyDescent="0.2">
      <c r="A14" s="22"/>
      <c r="B14" s="22"/>
      <c r="C14" s="22"/>
      <c r="D14" s="22"/>
      <c r="E14" s="22"/>
      <c r="F14" s="22"/>
      <c r="G14" s="22"/>
      <c r="H14" s="22"/>
      <c r="I14" s="22"/>
      <c r="J14" s="22"/>
      <c r="K14" s="22"/>
      <c r="L14" s="22"/>
      <c r="M14" s="22"/>
      <c r="N14" s="22"/>
      <c r="O14" s="22"/>
      <c r="P14" s="22"/>
    </row>
    <row r="15" spans="1:16" ht="16.5" customHeight="1" x14ac:dyDescent="0.2">
      <c r="A15" s="22"/>
      <c r="B15" s="22"/>
      <c r="C15" s="22"/>
      <c r="D15" s="22"/>
      <c r="E15" s="22"/>
      <c r="F15" s="22"/>
      <c r="G15" s="22"/>
      <c r="H15" s="22"/>
      <c r="I15" s="22"/>
      <c r="J15" s="22"/>
      <c r="K15" s="22"/>
      <c r="L15" s="22"/>
      <c r="M15" s="22"/>
      <c r="N15" s="22"/>
      <c r="O15" s="22"/>
      <c r="P15" s="22"/>
    </row>
    <row r="16" spans="1:16" ht="16.5" customHeight="1" x14ac:dyDescent="0.2">
      <c r="A16" s="22"/>
      <c r="B16" s="22"/>
      <c r="C16" s="22"/>
      <c r="D16" s="22"/>
      <c r="E16" s="22"/>
      <c r="F16" s="22"/>
      <c r="G16" s="22"/>
      <c r="H16" s="22"/>
      <c r="I16" s="22"/>
      <c r="J16" s="22"/>
      <c r="K16" s="22"/>
      <c r="L16" s="22"/>
      <c r="M16" s="22"/>
      <c r="N16" s="22"/>
      <c r="O16" s="22"/>
      <c r="P16" s="22"/>
    </row>
    <row r="17" spans="1:16" ht="16.5" customHeight="1" x14ac:dyDescent="0.2">
      <c r="A17" s="22"/>
      <c r="B17" s="22"/>
      <c r="C17" s="22"/>
      <c r="D17" s="22"/>
      <c r="E17" s="22"/>
      <c r="F17" s="22"/>
      <c r="G17" s="22"/>
      <c r="H17" s="22"/>
      <c r="I17" s="22"/>
      <c r="J17" s="22"/>
      <c r="K17" s="22"/>
      <c r="L17" s="22"/>
      <c r="M17" s="22"/>
      <c r="N17" s="22"/>
      <c r="O17" s="22"/>
      <c r="P17" s="22"/>
    </row>
    <row r="18" spans="1:16" ht="16.5" customHeight="1" x14ac:dyDescent="0.2">
      <c r="A18" s="22"/>
      <c r="B18" s="22"/>
      <c r="C18" s="22"/>
      <c r="D18" s="22"/>
      <c r="E18" s="22"/>
      <c r="F18" s="22"/>
      <c r="G18" s="22"/>
      <c r="H18" s="22"/>
      <c r="I18" s="22"/>
      <c r="J18" s="22"/>
      <c r="K18" s="22"/>
      <c r="L18" s="22"/>
      <c r="M18" s="22"/>
      <c r="N18" s="22"/>
      <c r="O18" s="22"/>
      <c r="P18" s="22"/>
    </row>
    <row r="19" spans="1:16" ht="16.5" customHeight="1" x14ac:dyDescent="0.2">
      <c r="A19" s="22"/>
      <c r="B19" s="22"/>
      <c r="C19" s="22"/>
      <c r="D19" s="22"/>
      <c r="E19" s="22"/>
      <c r="F19" s="22"/>
      <c r="G19" s="22"/>
      <c r="H19" s="22"/>
      <c r="I19" s="22"/>
      <c r="J19" s="22"/>
      <c r="K19" s="22"/>
      <c r="L19" s="22"/>
      <c r="M19" s="22"/>
      <c r="N19" s="22"/>
      <c r="O19" s="22"/>
      <c r="P19" s="22"/>
    </row>
    <row r="20" spans="1:16" ht="16.5" customHeight="1" x14ac:dyDescent="0.2">
      <c r="A20" s="22"/>
      <c r="B20" s="22"/>
      <c r="C20" s="22"/>
      <c r="D20" s="22"/>
      <c r="E20" s="22"/>
      <c r="F20" s="22"/>
      <c r="G20" s="22"/>
      <c r="H20" s="22"/>
      <c r="I20" s="22"/>
      <c r="J20" s="22"/>
      <c r="K20" s="22"/>
      <c r="L20" s="22"/>
      <c r="M20" s="22"/>
      <c r="N20" s="22"/>
      <c r="O20" s="22"/>
      <c r="P20" s="22"/>
    </row>
    <row r="21" spans="1:16" ht="16.5" customHeight="1" x14ac:dyDescent="0.2">
      <c r="A21" s="22"/>
      <c r="B21" s="22"/>
      <c r="C21" s="22"/>
      <c r="D21" s="22"/>
      <c r="E21" s="22"/>
      <c r="F21" s="22"/>
      <c r="G21" s="22"/>
      <c r="H21" s="22"/>
      <c r="I21" s="22"/>
      <c r="J21" s="22"/>
      <c r="K21" s="22"/>
      <c r="L21" s="22"/>
      <c r="M21" s="22"/>
      <c r="N21" s="22"/>
      <c r="O21" s="22"/>
      <c r="P21" s="22"/>
    </row>
    <row r="22" spans="1:16" ht="16.5" customHeight="1" x14ac:dyDescent="0.2">
      <c r="A22" s="22"/>
      <c r="B22" s="22"/>
      <c r="C22" s="22"/>
      <c r="D22" s="22"/>
      <c r="E22" s="22"/>
      <c r="F22" s="22"/>
      <c r="G22" s="22"/>
      <c r="H22" s="22"/>
      <c r="I22" s="22"/>
      <c r="J22" s="22"/>
      <c r="K22" s="22"/>
      <c r="L22" s="22"/>
      <c r="M22" s="22"/>
      <c r="N22" s="22"/>
      <c r="O22" s="22"/>
      <c r="P22" s="22"/>
    </row>
    <row r="23" spans="1:16" ht="16.5" customHeight="1" x14ac:dyDescent="0.2">
      <c r="A23" s="22"/>
      <c r="B23" s="22"/>
      <c r="C23" s="22"/>
      <c r="D23" s="22"/>
      <c r="E23" s="22"/>
      <c r="F23" s="22"/>
      <c r="G23" s="22"/>
      <c r="H23" s="22"/>
      <c r="I23" s="22"/>
      <c r="J23" s="22"/>
      <c r="K23" s="22"/>
      <c r="L23" s="22"/>
      <c r="M23" s="22"/>
      <c r="N23" s="22"/>
      <c r="O23" s="22"/>
      <c r="P23" s="22"/>
    </row>
    <row r="24" spans="1:16" ht="16.5" customHeight="1" x14ac:dyDescent="0.2">
      <c r="A24" s="22"/>
      <c r="B24" s="22"/>
      <c r="C24" s="22"/>
      <c r="D24" s="22"/>
      <c r="E24" s="22"/>
      <c r="F24" s="22"/>
      <c r="G24" s="22"/>
      <c r="H24" s="22"/>
      <c r="I24" s="22"/>
      <c r="J24" s="22"/>
      <c r="K24" s="22"/>
      <c r="L24" s="22"/>
      <c r="M24" s="22"/>
      <c r="N24" s="22"/>
      <c r="O24" s="22"/>
      <c r="P24" s="22"/>
    </row>
    <row r="25" spans="1:16" ht="16.5" customHeight="1" x14ac:dyDescent="0.2">
      <c r="A25" s="22"/>
      <c r="B25" s="22"/>
      <c r="C25" s="22"/>
      <c r="D25" s="22"/>
      <c r="E25" s="22"/>
      <c r="F25" s="22"/>
      <c r="G25" s="22"/>
      <c r="H25" s="22"/>
      <c r="I25" s="22"/>
      <c r="J25" s="22"/>
      <c r="K25" s="22"/>
      <c r="L25" s="22"/>
      <c r="M25" s="22"/>
      <c r="N25" s="22"/>
      <c r="O25" s="22"/>
      <c r="P25" s="22"/>
    </row>
    <row r="26" spans="1:16" ht="16.5" customHeight="1" x14ac:dyDescent="0.2">
      <c r="A26" s="22"/>
      <c r="B26" s="22"/>
      <c r="C26" s="22"/>
      <c r="D26" s="22"/>
      <c r="E26" s="22"/>
      <c r="F26" s="22"/>
      <c r="G26" s="22"/>
      <c r="H26" s="22"/>
      <c r="I26" s="22"/>
      <c r="J26" s="22"/>
      <c r="K26" s="22"/>
      <c r="L26" s="22"/>
      <c r="M26" s="22"/>
      <c r="N26" s="22"/>
      <c r="O26" s="22"/>
      <c r="P26" s="22"/>
    </row>
    <row r="27" spans="1:16" ht="16.5" customHeight="1" x14ac:dyDescent="0.2">
      <c r="A27" s="22"/>
      <c r="B27" s="22"/>
      <c r="C27" s="22"/>
      <c r="D27" s="22"/>
      <c r="E27" s="22"/>
      <c r="F27" s="22"/>
      <c r="G27" s="22"/>
      <c r="H27" s="22"/>
      <c r="I27" s="22"/>
      <c r="J27" s="22"/>
      <c r="K27" s="22"/>
      <c r="L27" s="22"/>
      <c r="M27" s="22"/>
      <c r="N27" s="22"/>
      <c r="O27" s="22"/>
      <c r="P27" s="22"/>
    </row>
    <row r="28" spans="1:16" ht="16.5" customHeight="1" x14ac:dyDescent="0.2">
      <c r="A28" s="22"/>
      <c r="B28" s="22"/>
      <c r="C28" s="22"/>
      <c r="D28" s="22"/>
      <c r="E28" s="22"/>
      <c r="F28" s="22"/>
      <c r="G28" s="22"/>
      <c r="H28" s="22"/>
      <c r="I28" s="22"/>
      <c r="J28" s="22"/>
      <c r="K28" s="22"/>
      <c r="L28" s="22"/>
      <c r="M28" s="22"/>
      <c r="N28" s="22"/>
      <c r="O28" s="22"/>
      <c r="P28" s="22"/>
    </row>
    <row r="29" spans="1:16" ht="16.5" customHeight="1" x14ac:dyDescent="0.2">
      <c r="A29" s="22"/>
      <c r="B29" s="22"/>
      <c r="C29" s="22"/>
      <c r="D29" s="22"/>
      <c r="E29" s="22"/>
      <c r="F29" s="22"/>
      <c r="G29" s="22"/>
      <c r="H29" s="22"/>
      <c r="I29" s="22"/>
      <c r="J29" s="22"/>
      <c r="K29" s="22"/>
      <c r="L29" s="22"/>
      <c r="M29" s="22"/>
      <c r="N29" s="22"/>
      <c r="O29" s="22"/>
      <c r="P29" s="22"/>
    </row>
    <row r="30" spans="1:16" ht="16.5" customHeight="1" x14ac:dyDescent="0.2">
      <c r="A30" s="22"/>
      <c r="B30" s="22"/>
      <c r="C30" s="22"/>
      <c r="D30" s="22"/>
      <c r="E30" s="22"/>
      <c r="F30" s="22"/>
      <c r="G30" s="22"/>
      <c r="H30" s="22"/>
      <c r="I30" s="22"/>
      <c r="J30" s="22"/>
      <c r="K30" s="22"/>
      <c r="L30" s="22"/>
      <c r="M30" s="22"/>
      <c r="N30" s="22"/>
      <c r="O30" s="22"/>
      <c r="P30" s="22"/>
    </row>
    <row r="31" spans="1:16" ht="16.5" customHeight="1" x14ac:dyDescent="0.2">
      <c r="A31" s="22"/>
      <c r="B31" s="22"/>
      <c r="C31" s="22"/>
      <c r="D31" s="22"/>
      <c r="E31" s="22"/>
      <c r="F31" s="22"/>
      <c r="G31" s="22"/>
      <c r="H31" s="22"/>
      <c r="I31" s="22"/>
      <c r="J31" s="22"/>
      <c r="K31" s="22"/>
      <c r="L31" s="22"/>
      <c r="M31" s="22"/>
      <c r="N31" s="22"/>
      <c r="O31" s="22"/>
      <c r="P31" s="22"/>
    </row>
    <row r="32" spans="1:16" ht="31.5" customHeight="1" thickBot="1" x14ac:dyDescent="0.25">
      <c r="A32" s="22"/>
      <c r="B32" s="22"/>
      <c r="C32" s="22"/>
      <c r="D32" s="22"/>
      <c r="E32" s="22"/>
      <c r="F32" s="22"/>
      <c r="G32" s="22"/>
      <c r="H32" s="22"/>
      <c r="I32" s="22"/>
      <c r="J32" s="24" t="s">
        <v>6</v>
      </c>
      <c r="K32" s="22"/>
      <c r="L32" s="22"/>
      <c r="M32" s="22"/>
      <c r="N32" s="22"/>
      <c r="O32" s="22"/>
      <c r="P32" s="22"/>
    </row>
    <row r="33" spans="1:16" ht="39" customHeight="1" thickBot="1" x14ac:dyDescent="0.25">
      <c r="A33" s="22"/>
      <c r="B33" s="25" t="s">
        <v>7</v>
      </c>
      <c r="C33" s="26"/>
      <c r="D33" s="26"/>
      <c r="E33" s="27" t="s">
        <v>2</v>
      </c>
      <c r="F33" s="28" t="s">
        <v>562</v>
      </c>
      <c r="G33" s="29" t="s">
        <v>563</v>
      </c>
      <c r="H33" s="29" t="s">
        <v>564</v>
      </c>
      <c r="I33" s="29" t="s">
        <v>565</v>
      </c>
      <c r="J33" s="30" t="s">
        <v>566</v>
      </c>
      <c r="K33" s="22"/>
      <c r="L33" s="22"/>
      <c r="M33" s="22"/>
      <c r="N33" s="22"/>
      <c r="O33" s="22"/>
      <c r="P33" s="22"/>
    </row>
    <row r="34" spans="1:16" ht="39" customHeight="1" x14ac:dyDescent="0.2">
      <c r="A34" s="22"/>
      <c r="B34" s="31"/>
      <c r="C34" s="1187" t="s">
        <v>569</v>
      </c>
      <c r="D34" s="1187"/>
      <c r="E34" s="1188"/>
      <c r="F34" s="32">
        <v>9.0299999999999994</v>
      </c>
      <c r="G34" s="33">
        <v>8.74</v>
      </c>
      <c r="H34" s="33">
        <v>10.94</v>
      </c>
      <c r="I34" s="33">
        <v>12.85</v>
      </c>
      <c r="J34" s="34">
        <v>13.79</v>
      </c>
      <c r="K34" s="22"/>
      <c r="L34" s="22"/>
      <c r="M34" s="22"/>
      <c r="N34" s="22"/>
      <c r="O34" s="22"/>
      <c r="P34" s="22"/>
    </row>
    <row r="35" spans="1:16" ht="39" customHeight="1" x14ac:dyDescent="0.2">
      <c r="A35" s="22"/>
      <c r="B35" s="35"/>
      <c r="C35" s="1181" t="s">
        <v>570</v>
      </c>
      <c r="D35" s="1182"/>
      <c r="E35" s="1183"/>
      <c r="F35" s="36">
        <v>5.74</v>
      </c>
      <c r="G35" s="37">
        <v>5.95</v>
      </c>
      <c r="H35" s="37">
        <v>5.76</v>
      </c>
      <c r="I35" s="37">
        <v>5.31</v>
      </c>
      <c r="J35" s="38">
        <v>5</v>
      </c>
      <c r="K35" s="22"/>
      <c r="L35" s="22"/>
      <c r="M35" s="22"/>
      <c r="N35" s="22"/>
      <c r="O35" s="22"/>
      <c r="P35" s="22"/>
    </row>
    <row r="36" spans="1:16" ht="39" customHeight="1" x14ac:dyDescent="0.2">
      <c r="A36" s="22"/>
      <c r="B36" s="35"/>
      <c r="C36" s="1181" t="s">
        <v>571</v>
      </c>
      <c r="D36" s="1182"/>
      <c r="E36" s="1183"/>
      <c r="F36" s="36" t="s">
        <v>521</v>
      </c>
      <c r="G36" s="37" t="s">
        <v>521</v>
      </c>
      <c r="H36" s="37" t="s">
        <v>521</v>
      </c>
      <c r="I36" s="37" t="s">
        <v>521</v>
      </c>
      <c r="J36" s="38">
        <v>1.02</v>
      </c>
      <c r="K36" s="22"/>
      <c r="L36" s="22"/>
      <c r="M36" s="22"/>
      <c r="N36" s="22"/>
      <c r="O36" s="22"/>
      <c r="P36" s="22"/>
    </row>
    <row r="37" spans="1:16" ht="39" customHeight="1" x14ac:dyDescent="0.2">
      <c r="A37" s="22"/>
      <c r="B37" s="35"/>
      <c r="C37" s="1181" t="s">
        <v>572</v>
      </c>
      <c r="D37" s="1182"/>
      <c r="E37" s="1183"/>
      <c r="F37" s="36" t="s">
        <v>521</v>
      </c>
      <c r="G37" s="37" t="s">
        <v>521</v>
      </c>
      <c r="H37" s="37">
        <v>0.81</v>
      </c>
      <c r="I37" s="37">
        <v>0.83</v>
      </c>
      <c r="J37" s="38">
        <v>0.8</v>
      </c>
      <c r="K37" s="22"/>
      <c r="L37" s="22"/>
      <c r="M37" s="22"/>
      <c r="N37" s="22"/>
      <c r="O37" s="22"/>
      <c r="P37" s="22"/>
    </row>
    <row r="38" spans="1:16" ht="39" customHeight="1" x14ac:dyDescent="0.2">
      <c r="A38" s="22"/>
      <c r="B38" s="35"/>
      <c r="C38" s="1181" t="s">
        <v>573</v>
      </c>
      <c r="D38" s="1182"/>
      <c r="E38" s="1183"/>
      <c r="F38" s="36">
        <v>0.1</v>
      </c>
      <c r="G38" s="37">
        <v>0.11</v>
      </c>
      <c r="H38" s="37">
        <v>0.1</v>
      </c>
      <c r="I38" s="37">
        <v>0.11</v>
      </c>
      <c r="J38" s="38">
        <v>0.12</v>
      </c>
      <c r="K38" s="22"/>
      <c r="L38" s="22"/>
      <c r="M38" s="22"/>
      <c r="N38" s="22"/>
      <c r="O38" s="22"/>
      <c r="P38" s="22"/>
    </row>
    <row r="39" spans="1:16" ht="39" customHeight="1" x14ac:dyDescent="0.2">
      <c r="A39" s="22"/>
      <c r="B39" s="35"/>
      <c r="C39" s="1181" t="s">
        <v>574</v>
      </c>
      <c r="D39" s="1182"/>
      <c r="E39" s="1183"/>
      <c r="F39" s="36">
        <v>1.44</v>
      </c>
      <c r="G39" s="37">
        <v>0.59</v>
      </c>
      <c r="H39" s="37">
        <v>0.36</v>
      </c>
      <c r="I39" s="37">
        <v>0.28999999999999998</v>
      </c>
      <c r="J39" s="38">
        <v>0.1</v>
      </c>
      <c r="K39" s="22"/>
      <c r="L39" s="22"/>
      <c r="M39" s="22"/>
      <c r="N39" s="22"/>
      <c r="O39" s="22"/>
      <c r="P39" s="22"/>
    </row>
    <row r="40" spans="1:16" ht="39" customHeight="1" x14ac:dyDescent="0.2">
      <c r="A40" s="22"/>
      <c r="B40" s="35"/>
      <c r="C40" s="1181" t="s">
        <v>575</v>
      </c>
      <c r="D40" s="1182"/>
      <c r="E40" s="1183"/>
      <c r="F40" s="36">
        <v>0.04</v>
      </c>
      <c r="G40" s="37">
        <v>0.04</v>
      </c>
      <c r="H40" s="37">
        <v>0.04</v>
      </c>
      <c r="I40" s="37">
        <v>0.04</v>
      </c>
      <c r="J40" s="38">
        <v>0.04</v>
      </c>
      <c r="K40" s="22"/>
      <c r="L40" s="22"/>
      <c r="M40" s="22"/>
      <c r="N40" s="22"/>
      <c r="O40" s="22"/>
      <c r="P40" s="22"/>
    </row>
    <row r="41" spans="1:16" ht="39" customHeight="1" x14ac:dyDescent="0.2">
      <c r="A41" s="22"/>
      <c r="B41" s="35"/>
      <c r="C41" s="1181" t="s">
        <v>576</v>
      </c>
      <c r="D41" s="1182"/>
      <c r="E41" s="1183"/>
      <c r="F41" s="36">
        <v>0.04</v>
      </c>
      <c r="G41" s="37">
        <v>0.04</v>
      </c>
      <c r="H41" s="37">
        <v>0.04</v>
      </c>
      <c r="I41" s="37">
        <v>0.03</v>
      </c>
      <c r="J41" s="38">
        <v>0.03</v>
      </c>
      <c r="K41" s="22"/>
      <c r="L41" s="22"/>
      <c r="M41" s="22"/>
      <c r="N41" s="22"/>
      <c r="O41" s="22"/>
      <c r="P41" s="22"/>
    </row>
    <row r="42" spans="1:16" ht="39" customHeight="1" x14ac:dyDescent="0.2">
      <c r="A42" s="22"/>
      <c r="B42" s="39"/>
      <c r="C42" s="1181" t="s">
        <v>577</v>
      </c>
      <c r="D42" s="1182"/>
      <c r="E42" s="1183"/>
      <c r="F42" s="36" t="s">
        <v>521</v>
      </c>
      <c r="G42" s="37" t="s">
        <v>521</v>
      </c>
      <c r="H42" s="37" t="s">
        <v>521</v>
      </c>
      <c r="I42" s="37" t="s">
        <v>521</v>
      </c>
      <c r="J42" s="38" t="s">
        <v>521</v>
      </c>
      <c r="K42" s="22"/>
      <c r="L42" s="22"/>
      <c r="M42" s="22"/>
      <c r="N42" s="22"/>
      <c r="O42" s="22"/>
      <c r="P42" s="22"/>
    </row>
    <row r="43" spans="1:16" ht="39" customHeight="1" thickBot="1" x14ac:dyDescent="0.25">
      <c r="A43" s="22"/>
      <c r="B43" s="40"/>
      <c r="C43" s="1184" t="s">
        <v>578</v>
      </c>
      <c r="D43" s="1185"/>
      <c r="E43" s="1186"/>
      <c r="F43" s="41">
        <v>0.54</v>
      </c>
      <c r="G43" s="42">
        <v>1.05</v>
      </c>
      <c r="H43" s="42">
        <v>0.74</v>
      </c>
      <c r="I43" s="42">
        <v>1.1399999999999999</v>
      </c>
      <c r="J43" s="43">
        <v>0</v>
      </c>
      <c r="K43" s="22"/>
      <c r="L43" s="22"/>
      <c r="M43" s="22"/>
      <c r="N43" s="22"/>
      <c r="O43" s="22"/>
      <c r="P43" s="22"/>
    </row>
    <row r="44" spans="1:16" ht="39" customHeight="1" x14ac:dyDescent="0.2">
      <c r="A44" s="22"/>
      <c r="B44" s="44" t="s">
        <v>8</v>
      </c>
      <c r="C44" s="45"/>
      <c r="D44" s="46"/>
      <c r="E44" s="46"/>
      <c r="F44" s="47"/>
      <c r="G44" s="47"/>
      <c r="H44" s="47"/>
      <c r="I44" s="47"/>
      <c r="J44" s="47"/>
      <c r="K44" s="22"/>
      <c r="L44" s="22"/>
      <c r="M44" s="22"/>
      <c r="N44" s="22"/>
      <c r="O44" s="22"/>
      <c r="P44" s="22"/>
    </row>
    <row r="45" spans="1:16" ht="16.2" x14ac:dyDescent="0.2">
      <c r="A45" s="22"/>
      <c r="B45" s="22"/>
      <c r="C45" s="22"/>
      <c r="D45" s="22"/>
      <c r="E45" s="22"/>
      <c r="F45" s="22"/>
      <c r="G45" s="22"/>
      <c r="H45" s="22"/>
      <c r="I45" s="22"/>
      <c r="J45" s="22"/>
      <c r="K45" s="22"/>
      <c r="L45" s="22"/>
      <c r="M45" s="22"/>
      <c r="N45" s="22"/>
      <c r="O45" s="22"/>
      <c r="P45" s="22"/>
    </row>
  </sheetData>
  <sheetProtection algorithmName="SHA-512" hashValue="Q65UVlYb5jbiRxLgtINit1IHDf9y3ZlNmhyk9HCx0e4olRqG7SLFgEFfFUiKFhr4bPwJMbH47l4NFJHmnVkdCw==" saltValue="Wt37VuTIvrH3JEdIgXaDNg==" spinCount="100000" sheet="1" objects="1" scenarios="1"/>
  <mergeCells count="10">
    <mergeCell ref="C40:E40"/>
    <mergeCell ref="C41:E41"/>
    <mergeCell ref="C42:E42"/>
    <mergeCell ref="C43:E43"/>
    <mergeCell ref="C34:E34"/>
    <mergeCell ref="C35:E35"/>
    <mergeCell ref="C36:E36"/>
    <mergeCell ref="C37:E37"/>
    <mergeCell ref="C38:E38"/>
    <mergeCell ref="C39:E39"/>
  </mergeCells>
  <phoneticPr fontId="2"/>
  <printOptions horizontalCentered="1"/>
  <pageMargins left="0" right="0" top="0.19685039370078741" bottom="0" header="0" footer="0"/>
  <pageSetup paperSize="9" scale="61" orientation="landscape" horizontalDpi="300" verticalDpi="300" r:id="rId1"/>
  <headerFooter alignWithMargins="0">
    <oddFooter>&amp;C&amp;P/&amp;N</oddFooter>
  </headerFooter>
  <drawing r:id="rId2"/>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sheetPr codeName="MasterSheet6">
    <pageSetUpPr fitToPage="1"/>
  </sheetPr>
  <dimension ref="A1:U64"/>
  <sheetViews>
    <sheetView showGridLines="0" topLeftCell="K40" zoomScale="70" zoomScaleNormal="70" zoomScaleSheetLayoutView="55" workbookViewId="0">
      <selection activeCell="T54" sqref="T54"/>
    </sheetView>
  </sheetViews>
  <sheetFormatPr defaultColWidth="0" defaultRowHeight="12.6" customHeight="1" zeroHeight="1" x14ac:dyDescent="0.2"/>
  <cols>
    <col min="1" max="1" width="6.6640625" style="49" customWidth="1"/>
    <col min="2" max="3" width="10.88671875" style="49" customWidth="1"/>
    <col min="4" max="4" width="10" style="49" customWidth="1"/>
    <col min="5" max="10" width="11" style="49" customWidth="1"/>
    <col min="11" max="15" width="13.109375" style="49" customWidth="1"/>
    <col min="16" max="21" width="11.44140625" style="49" customWidth="1"/>
    <col min="22" max="16384" width="0" style="49" hidden="1"/>
  </cols>
  <sheetData>
    <row r="1" spans="1:21" ht="13.5" customHeight="1" x14ac:dyDescent="0.2">
      <c r="A1" s="48"/>
      <c r="B1" s="48"/>
      <c r="C1" s="48"/>
      <c r="D1" s="48"/>
      <c r="E1" s="48"/>
      <c r="F1" s="48"/>
      <c r="G1" s="48"/>
      <c r="H1" s="48"/>
      <c r="I1" s="48"/>
      <c r="J1" s="48"/>
      <c r="K1" s="48"/>
      <c r="L1" s="48"/>
      <c r="M1" s="48"/>
      <c r="N1" s="48"/>
      <c r="O1" s="48"/>
      <c r="P1" s="48"/>
      <c r="Q1" s="48"/>
      <c r="R1" s="48"/>
      <c r="S1" s="48"/>
      <c r="T1" s="48"/>
      <c r="U1" s="48"/>
    </row>
    <row r="2" spans="1:21" ht="13.5" customHeight="1" x14ac:dyDescent="0.2">
      <c r="A2" s="48"/>
      <c r="B2" s="48"/>
      <c r="C2" s="48"/>
      <c r="D2" s="48"/>
      <c r="E2" s="48"/>
      <c r="F2" s="48"/>
      <c r="G2" s="48"/>
      <c r="H2" s="48"/>
      <c r="I2" s="48"/>
      <c r="J2" s="48"/>
      <c r="K2" s="48"/>
      <c r="L2" s="48"/>
      <c r="M2" s="48"/>
      <c r="N2" s="48"/>
      <c r="O2" s="48"/>
      <c r="P2" s="48"/>
      <c r="Q2" s="48"/>
      <c r="R2" s="48"/>
      <c r="S2" s="48"/>
      <c r="T2" s="48"/>
      <c r="U2" s="48"/>
    </row>
    <row r="3" spans="1:21" ht="13.5" customHeight="1" x14ac:dyDescent="0.2">
      <c r="A3" s="48"/>
      <c r="B3" s="48"/>
      <c r="C3" s="48"/>
      <c r="D3" s="48"/>
      <c r="E3" s="48"/>
      <c r="F3" s="48"/>
      <c r="G3" s="48"/>
      <c r="H3" s="48"/>
      <c r="I3" s="48"/>
      <c r="J3" s="48"/>
      <c r="K3" s="48"/>
      <c r="L3" s="48"/>
      <c r="M3" s="48"/>
      <c r="N3" s="48"/>
      <c r="O3" s="48"/>
      <c r="P3" s="48"/>
      <c r="Q3" s="48"/>
      <c r="R3" s="48"/>
      <c r="S3" s="48"/>
      <c r="T3" s="48"/>
      <c r="U3" s="48"/>
    </row>
    <row r="4" spans="1:21" ht="13.5" customHeight="1" x14ac:dyDescent="0.2">
      <c r="A4" s="48"/>
      <c r="B4" s="48"/>
      <c r="C4" s="48"/>
      <c r="D4" s="48"/>
      <c r="E4" s="48"/>
      <c r="F4" s="48"/>
      <c r="G4" s="48"/>
      <c r="H4" s="48"/>
      <c r="I4" s="48"/>
      <c r="J4" s="48"/>
      <c r="K4" s="48"/>
      <c r="L4" s="48"/>
      <c r="M4" s="48"/>
      <c r="N4" s="48"/>
      <c r="O4" s="48"/>
      <c r="P4" s="48"/>
      <c r="Q4" s="48"/>
      <c r="R4" s="48"/>
      <c r="S4" s="48"/>
      <c r="T4" s="48"/>
      <c r="U4" s="48"/>
    </row>
    <row r="5" spans="1:21" ht="13.5" customHeight="1" x14ac:dyDescent="0.2">
      <c r="A5" s="48"/>
      <c r="B5" s="48"/>
      <c r="C5" s="48"/>
      <c r="D5" s="48"/>
      <c r="E5" s="48"/>
      <c r="F5" s="48"/>
      <c r="G5" s="48"/>
      <c r="H5" s="48"/>
      <c r="I5" s="48"/>
      <c r="J5" s="48"/>
      <c r="K5" s="48"/>
      <c r="L5" s="48"/>
      <c r="M5" s="48"/>
      <c r="N5" s="48"/>
      <c r="O5" s="48"/>
      <c r="P5" s="48"/>
      <c r="Q5" s="48"/>
      <c r="R5" s="48"/>
      <c r="S5" s="48"/>
      <c r="T5" s="48"/>
      <c r="U5" s="48"/>
    </row>
    <row r="6" spans="1:21" ht="13.5" customHeight="1" x14ac:dyDescent="0.2">
      <c r="A6" s="48"/>
      <c r="B6" s="48"/>
      <c r="C6" s="48"/>
      <c r="D6" s="48"/>
      <c r="E6" s="48"/>
      <c r="F6" s="48"/>
      <c r="G6" s="48"/>
      <c r="H6" s="48"/>
      <c r="I6" s="48"/>
      <c r="J6" s="48"/>
      <c r="K6" s="48"/>
      <c r="L6" s="48"/>
      <c r="M6" s="48"/>
      <c r="N6" s="48"/>
      <c r="O6" s="48"/>
      <c r="P6" s="48"/>
      <c r="Q6" s="48"/>
      <c r="R6" s="48"/>
      <c r="S6" s="48"/>
      <c r="T6" s="48"/>
      <c r="U6" s="48"/>
    </row>
    <row r="7" spans="1:21" ht="13.5" customHeight="1" x14ac:dyDescent="0.2">
      <c r="A7" s="48"/>
      <c r="B7" s="48"/>
      <c r="C7" s="48"/>
      <c r="D7" s="48"/>
      <c r="E7" s="48"/>
      <c r="F7" s="48"/>
      <c r="G7" s="48"/>
      <c r="H7" s="48"/>
      <c r="I7" s="48"/>
      <c r="J7" s="48"/>
      <c r="K7" s="48"/>
      <c r="L7" s="48"/>
      <c r="M7" s="48"/>
      <c r="N7" s="48"/>
      <c r="O7" s="48"/>
      <c r="P7" s="48"/>
      <c r="Q7" s="48"/>
      <c r="R7" s="48"/>
      <c r="S7" s="48"/>
      <c r="T7" s="48"/>
      <c r="U7" s="48"/>
    </row>
    <row r="8" spans="1:21" ht="13.5" customHeight="1" x14ac:dyDescent="0.2">
      <c r="A8" s="48"/>
      <c r="B8" s="48"/>
      <c r="C8" s="48"/>
      <c r="D8" s="48"/>
      <c r="E8" s="48"/>
      <c r="F8" s="48"/>
      <c r="G8" s="48"/>
      <c r="H8" s="48"/>
      <c r="I8" s="48"/>
      <c r="J8" s="48"/>
      <c r="K8" s="48"/>
      <c r="L8" s="48"/>
      <c r="M8" s="48"/>
      <c r="N8" s="48"/>
      <c r="O8" s="48"/>
      <c r="P8" s="48"/>
      <c r="Q8" s="48"/>
      <c r="R8" s="48"/>
      <c r="S8" s="48"/>
      <c r="T8" s="48"/>
      <c r="U8" s="48"/>
    </row>
    <row r="9" spans="1:21" ht="13.5" customHeight="1" x14ac:dyDescent="0.2">
      <c r="A9" s="48"/>
      <c r="B9" s="48"/>
      <c r="C9" s="48"/>
      <c r="D9" s="48"/>
      <c r="E9" s="48"/>
      <c r="F9" s="48"/>
      <c r="G9" s="48"/>
      <c r="H9" s="48"/>
      <c r="I9" s="48"/>
      <c r="J9" s="48"/>
      <c r="K9" s="48"/>
      <c r="L9" s="48"/>
      <c r="M9" s="48"/>
      <c r="N9" s="48"/>
      <c r="O9" s="48"/>
      <c r="P9" s="48"/>
      <c r="Q9" s="48"/>
      <c r="R9" s="48"/>
      <c r="S9" s="48"/>
      <c r="T9" s="48"/>
      <c r="U9" s="48"/>
    </row>
    <row r="10" spans="1:21" ht="13.5" customHeight="1" x14ac:dyDescent="0.2">
      <c r="A10" s="48"/>
      <c r="B10" s="48"/>
      <c r="C10" s="48"/>
      <c r="D10" s="48"/>
      <c r="E10" s="48"/>
      <c r="F10" s="48"/>
      <c r="G10" s="48"/>
      <c r="H10" s="48"/>
      <c r="I10" s="48"/>
      <c r="J10" s="48"/>
      <c r="K10" s="48"/>
      <c r="L10" s="48"/>
      <c r="M10" s="48"/>
      <c r="N10" s="48"/>
      <c r="O10" s="48"/>
      <c r="P10" s="48"/>
      <c r="Q10" s="48"/>
      <c r="R10" s="48"/>
      <c r="S10" s="48"/>
      <c r="T10" s="48"/>
      <c r="U10" s="48"/>
    </row>
    <row r="11" spans="1:21" ht="13.5" customHeight="1" x14ac:dyDescent="0.2">
      <c r="A11" s="48"/>
      <c r="B11" s="48"/>
      <c r="C11" s="48"/>
      <c r="D11" s="48"/>
      <c r="E11" s="48"/>
      <c r="F11" s="48"/>
      <c r="G11" s="48"/>
      <c r="H11" s="48"/>
      <c r="I11" s="48"/>
      <c r="J11" s="48"/>
      <c r="K11" s="48"/>
      <c r="L11" s="48"/>
      <c r="M11" s="48"/>
      <c r="N11" s="48"/>
      <c r="O11" s="48"/>
      <c r="P11" s="48"/>
      <c r="Q11" s="48"/>
      <c r="R11" s="48"/>
      <c r="S11" s="48"/>
      <c r="T11" s="48"/>
      <c r="U11" s="48"/>
    </row>
    <row r="12" spans="1:21" ht="13.5" customHeight="1" x14ac:dyDescent="0.2">
      <c r="A12" s="48"/>
      <c r="B12" s="48"/>
      <c r="C12" s="48"/>
      <c r="D12" s="48"/>
      <c r="E12" s="48"/>
      <c r="F12" s="48"/>
      <c r="G12" s="48"/>
      <c r="H12" s="48"/>
      <c r="I12" s="48"/>
      <c r="J12" s="48"/>
      <c r="K12" s="48"/>
      <c r="L12" s="48"/>
      <c r="M12" s="48"/>
      <c r="N12" s="48"/>
      <c r="O12" s="48"/>
      <c r="P12" s="48"/>
      <c r="Q12" s="48"/>
      <c r="R12" s="48"/>
      <c r="S12" s="48"/>
      <c r="T12" s="48"/>
      <c r="U12" s="48"/>
    </row>
    <row r="13" spans="1:21" ht="13.5" customHeight="1" x14ac:dyDescent="0.2">
      <c r="A13" s="48"/>
      <c r="B13" s="48"/>
      <c r="C13" s="48"/>
      <c r="D13" s="48"/>
      <c r="E13" s="48"/>
      <c r="F13" s="48"/>
      <c r="G13" s="48"/>
      <c r="H13" s="48"/>
      <c r="I13" s="48"/>
      <c r="J13" s="48"/>
      <c r="K13" s="48"/>
      <c r="L13" s="48"/>
      <c r="M13" s="48"/>
      <c r="N13" s="48"/>
      <c r="O13" s="48"/>
      <c r="P13" s="48"/>
      <c r="Q13" s="48"/>
      <c r="R13" s="48"/>
      <c r="S13" s="48"/>
      <c r="T13" s="48"/>
      <c r="U13" s="48"/>
    </row>
    <row r="14" spans="1:21" ht="13.5" customHeight="1" x14ac:dyDescent="0.2">
      <c r="A14" s="48"/>
      <c r="B14" s="48"/>
      <c r="C14" s="48"/>
      <c r="D14" s="48"/>
      <c r="E14" s="48"/>
      <c r="F14" s="48"/>
      <c r="G14" s="48"/>
      <c r="H14" s="48"/>
      <c r="I14" s="48"/>
      <c r="J14" s="48"/>
      <c r="K14" s="48"/>
      <c r="L14" s="48"/>
      <c r="M14" s="48"/>
      <c r="N14" s="48"/>
      <c r="O14" s="48"/>
      <c r="P14" s="48"/>
      <c r="Q14" s="48"/>
      <c r="R14" s="48"/>
      <c r="S14" s="48"/>
      <c r="T14" s="48"/>
      <c r="U14" s="48"/>
    </row>
    <row r="15" spans="1:21" ht="13.5" customHeight="1" x14ac:dyDescent="0.2">
      <c r="A15" s="48"/>
      <c r="B15" s="48"/>
      <c r="C15" s="48"/>
      <c r="D15" s="48"/>
      <c r="E15" s="48"/>
      <c r="F15" s="48"/>
      <c r="G15" s="48"/>
      <c r="H15" s="48"/>
      <c r="I15" s="48"/>
      <c r="J15" s="48"/>
      <c r="K15" s="48"/>
      <c r="L15" s="48"/>
      <c r="M15" s="48"/>
      <c r="N15" s="48"/>
      <c r="O15" s="48"/>
      <c r="P15" s="48"/>
      <c r="Q15" s="48"/>
      <c r="R15" s="48"/>
      <c r="S15" s="48"/>
      <c r="T15" s="48"/>
      <c r="U15" s="48"/>
    </row>
    <row r="16" spans="1:21" ht="13.5" customHeight="1" x14ac:dyDescent="0.2">
      <c r="A16" s="48"/>
      <c r="B16" s="48"/>
      <c r="C16" s="48"/>
      <c r="D16" s="48"/>
      <c r="E16" s="48"/>
      <c r="F16" s="48"/>
      <c r="G16" s="48"/>
      <c r="H16" s="48"/>
      <c r="I16" s="48"/>
      <c r="J16" s="48"/>
      <c r="K16" s="48"/>
      <c r="L16" s="48"/>
      <c r="M16" s="48"/>
      <c r="N16" s="48"/>
      <c r="O16" s="48"/>
      <c r="P16" s="48"/>
      <c r="Q16" s="48"/>
      <c r="R16" s="48"/>
      <c r="S16" s="48"/>
      <c r="T16" s="48"/>
      <c r="U16" s="48"/>
    </row>
    <row r="17" spans="1:21" ht="13.5" customHeight="1" x14ac:dyDescent="0.2">
      <c r="A17" s="48"/>
      <c r="B17" s="48"/>
      <c r="C17" s="48"/>
      <c r="D17" s="48"/>
      <c r="E17" s="48"/>
      <c r="F17" s="48"/>
      <c r="G17" s="48"/>
      <c r="H17" s="48"/>
      <c r="I17" s="48"/>
      <c r="J17" s="48"/>
      <c r="K17" s="48"/>
      <c r="L17" s="48"/>
      <c r="M17" s="48"/>
      <c r="N17" s="48"/>
      <c r="O17" s="48"/>
      <c r="P17" s="48"/>
      <c r="Q17" s="48"/>
      <c r="R17" s="48"/>
      <c r="S17" s="48"/>
      <c r="T17" s="48"/>
      <c r="U17" s="48"/>
    </row>
    <row r="18" spans="1:21" ht="13.5" customHeight="1" x14ac:dyDescent="0.2">
      <c r="A18" s="48"/>
      <c r="B18" s="48"/>
      <c r="C18" s="48"/>
      <c r="D18" s="48"/>
      <c r="E18" s="48"/>
      <c r="F18" s="48"/>
      <c r="G18" s="48"/>
      <c r="H18" s="48"/>
      <c r="I18" s="48"/>
      <c r="J18" s="48"/>
      <c r="K18" s="48"/>
      <c r="L18" s="48"/>
      <c r="M18" s="48"/>
      <c r="N18" s="48"/>
      <c r="O18" s="48"/>
      <c r="P18" s="48"/>
      <c r="Q18" s="48"/>
      <c r="R18" s="48"/>
      <c r="S18" s="48"/>
      <c r="T18" s="48"/>
      <c r="U18" s="48"/>
    </row>
    <row r="19" spans="1:21" ht="13.5" customHeight="1" x14ac:dyDescent="0.2">
      <c r="A19" s="48"/>
      <c r="B19" s="48"/>
      <c r="C19" s="48"/>
      <c r="D19" s="48"/>
      <c r="E19" s="48"/>
      <c r="F19" s="48"/>
      <c r="G19" s="48"/>
      <c r="H19" s="48"/>
      <c r="I19" s="48"/>
      <c r="J19" s="48"/>
      <c r="K19" s="48"/>
      <c r="L19" s="48"/>
      <c r="M19" s="48"/>
      <c r="N19" s="48"/>
      <c r="O19" s="48"/>
      <c r="P19" s="48"/>
      <c r="Q19" s="48"/>
      <c r="R19" s="48"/>
      <c r="S19" s="48"/>
      <c r="T19" s="48"/>
      <c r="U19" s="48"/>
    </row>
    <row r="20" spans="1:21" ht="13.5" customHeight="1" x14ac:dyDescent="0.2">
      <c r="A20" s="48"/>
      <c r="B20" s="48"/>
      <c r="C20" s="48"/>
      <c r="D20" s="48"/>
      <c r="E20" s="48"/>
      <c r="F20" s="48"/>
      <c r="G20" s="48"/>
      <c r="H20" s="48"/>
      <c r="I20" s="48"/>
      <c r="J20" s="48"/>
      <c r="K20" s="48"/>
      <c r="L20" s="48"/>
      <c r="M20" s="48"/>
      <c r="N20" s="48"/>
      <c r="O20" s="48"/>
      <c r="P20" s="48"/>
      <c r="Q20" s="48"/>
      <c r="R20" s="48"/>
      <c r="S20" s="48"/>
      <c r="T20" s="48"/>
      <c r="U20" s="48"/>
    </row>
    <row r="21" spans="1:21" ht="13.5" customHeight="1" x14ac:dyDescent="0.2">
      <c r="A21" s="48"/>
      <c r="B21" s="48"/>
      <c r="C21" s="48"/>
      <c r="D21" s="48"/>
      <c r="E21" s="48"/>
      <c r="F21" s="48"/>
      <c r="G21" s="48"/>
      <c r="H21" s="48"/>
      <c r="I21" s="48"/>
      <c r="J21" s="48"/>
      <c r="K21" s="48"/>
      <c r="L21" s="48"/>
      <c r="M21" s="48"/>
      <c r="N21" s="48"/>
      <c r="O21" s="48"/>
      <c r="P21" s="48"/>
      <c r="Q21" s="48"/>
      <c r="R21" s="48"/>
      <c r="S21" s="48"/>
      <c r="T21" s="48"/>
      <c r="U21" s="48"/>
    </row>
    <row r="22" spans="1:21" ht="13.5" customHeight="1" x14ac:dyDescent="0.2">
      <c r="A22" s="48"/>
      <c r="B22" s="48"/>
      <c r="C22" s="48"/>
      <c r="D22" s="48"/>
      <c r="E22" s="48"/>
      <c r="F22" s="48"/>
      <c r="G22" s="48"/>
      <c r="H22" s="48"/>
      <c r="I22" s="48"/>
      <c r="J22" s="48"/>
      <c r="K22" s="48"/>
      <c r="L22" s="48"/>
      <c r="M22" s="48"/>
      <c r="N22" s="48"/>
      <c r="O22" s="48"/>
      <c r="P22" s="48"/>
      <c r="Q22" s="48"/>
      <c r="R22" s="48"/>
      <c r="S22" s="48"/>
      <c r="T22" s="48"/>
      <c r="U22" s="48"/>
    </row>
    <row r="23" spans="1:21" ht="13.5" customHeight="1" x14ac:dyDescent="0.2">
      <c r="A23" s="48"/>
      <c r="B23" s="48"/>
      <c r="C23" s="48"/>
      <c r="D23" s="48"/>
      <c r="E23" s="48"/>
      <c r="F23" s="48"/>
      <c r="G23" s="48"/>
      <c r="H23" s="48"/>
      <c r="I23" s="48"/>
      <c r="J23" s="48"/>
      <c r="K23" s="48"/>
      <c r="L23" s="48"/>
      <c r="M23" s="48"/>
      <c r="N23" s="48"/>
      <c r="O23" s="48"/>
      <c r="P23" s="48"/>
      <c r="Q23" s="48"/>
      <c r="R23" s="48"/>
      <c r="S23" s="48"/>
      <c r="T23" s="48"/>
      <c r="U23" s="48"/>
    </row>
    <row r="24" spans="1:21" ht="13.5" customHeight="1" x14ac:dyDescent="0.2">
      <c r="A24" s="48"/>
      <c r="B24" s="48"/>
      <c r="C24" s="48"/>
      <c r="D24" s="48"/>
      <c r="E24" s="48"/>
      <c r="F24" s="48"/>
      <c r="G24" s="48"/>
      <c r="H24" s="48"/>
      <c r="I24" s="48"/>
      <c r="J24" s="48"/>
      <c r="K24" s="48"/>
      <c r="L24" s="48"/>
      <c r="M24" s="48"/>
      <c r="N24" s="48"/>
      <c r="O24" s="48"/>
      <c r="P24" s="48"/>
      <c r="Q24" s="48"/>
      <c r="R24" s="48"/>
      <c r="S24" s="48"/>
      <c r="T24" s="48"/>
      <c r="U24" s="48"/>
    </row>
    <row r="25" spans="1:21" ht="13.5" customHeight="1" x14ac:dyDescent="0.2">
      <c r="A25" s="48"/>
      <c r="B25" s="48"/>
      <c r="C25" s="48"/>
      <c r="D25" s="48"/>
      <c r="E25" s="48"/>
      <c r="F25" s="48"/>
      <c r="G25" s="48"/>
      <c r="H25" s="48"/>
      <c r="I25" s="48"/>
      <c r="J25" s="48"/>
      <c r="K25" s="48"/>
      <c r="L25" s="48"/>
      <c r="M25" s="48"/>
      <c r="N25" s="48"/>
      <c r="O25" s="48"/>
      <c r="P25" s="48"/>
      <c r="Q25" s="48"/>
      <c r="R25" s="48"/>
      <c r="S25" s="48"/>
      <c r="T25" s="48"/>
      <c r="U25" s="48"/>
    </row>
    <row r="26" spans="1:21" ht="13.5" customHeight="1" x14ac:dyDescent="0.2">
      <c r="A26" s="48"/>
      <c r="B26" s="48"/>
      <c r="C26" s="48"/>
      <c r="D26" s="48"/>
      <c r="E26" s="48"/>
      <c r="F26" s="48"/>
      <c r="G26" s="48"/>
      <c r="H26" s="48"/>
      <c r="I26" s="48"/>
      <c r="J26" s="48"/>
      <c r="K26" s="48"/>
      <c r="L26" s="48"/>
      <c r="M26" s="48"/>
      <c r="N26" s="48"/>
      <c r="O26" s="48"/>
      <c r="P26" s="48"/>
      <c r="Q26" s="48"/>
      <c r="R26" s="48"/>
      <c r="S26" s="48"/>
      <c r="T26" s="48"/>
      <c r="U26" s="48"/>
    </row>
    <row r="27" spans="1:21" ht="13.5" customHeight="1" x14ac:dyDescent="0.2">
      <c r="A27" s="48"/>
      <c r="B27" s="48"/>
      <c r="C27" s="48"/>
      <c r="D27" s="48"/>
      <c r="E27" s="48"/>
      <c r="F27" s="48"/>
      <c r="G27" s="48"/>
      <c r="H27" s="48"/>
      <c r="I27" s="48"/>
      <c r="J27" s="48"/>
      <c r="K27" s="48"/>
      <c r="L27" s="48"/>
      <c r="M27" s="48"/>
      <c r="N27" s="48"/>
      <c r="O27" s="48"/>
      <c r="P27" s="48"/>
      <c r="Q27" s="48"/>
      <c r="R27" s="48"/>
      <c r="S27" s="48"/>
      <c r="T27" s="48"/>
      <c r="U27" s="48"/>
    </row>
    <row r="28" spans="1:21" ht="13.5" customHeight="1" x14ac:dyDescent="0.2">
      <c r="A28" s="48"/>
      <c r="B28" s="48"/>
      <c r="C28" s="48"/>
      <c r="D28" s="48"/>
      <c r="E28" s="48"/>
      <c r="F28" s="48"/>
      <c r="G28" s="48"/>
      <c r="H28" s="48"/>
      <c r="I28" s="48"/>
      <c r="J28" s="48"/>
      <c r="K28" s="48"/>
      <c r="L28" s="48"/>
      <c r="M28" s="48"/>
      <c r="N28" s="48"/>
      <c r="O28" s="48"/>
      <c r="P28" s="48"/>
      <c r="Q28" s="48"/>
      <c r="R28" s="48"/>
      <c r="S28" s="48"/>
      <c r="T28" s="48"/>
      <c r="U28" s="48"/>
    </row>
    <row r="29" spans="1:21" ht="13.5" customHeight="1" x14ac:dyDescent="0.2">
      <c r="A29" s="48"/>
      <c r="B29" s="48"/>
      <c r="C29" s="48"/>
      <c r="D29" s="48"/>
      <c r="E29" s="48"/>
      <c r="F29" s="48"/>
      <c r="G29" s="48"/>
      <c r="H29" s="48"/>
      <c r="I29" s="48"/>
      <c r="J29" s="48"/>
      <c r="K29" s="48"/>
      <c r="L29" s="48"/>
      <c r="M29" s="48"/>
      <c r="N29" s="48"/>
      <c r="O29" s="48"/>
      <c r="P29" s="48"/>
      <c r="Q29" s="48"/>
      <c r="R29" s="48"/>
      <c r="S29" s="48"/>
      <c r="T29" s="48"/>
      <c r="U29" s="48"/>
    </row>
    <row r="30" spans="1:21" ht="13.5" customHeight="1" x14ac:dyDescent="0.2">
      <c r="A30" s="48"/>
      <c r="B30" s="48"/>
      <c r="C30" s="48"/>
      <c r="D30" s="48"/>
      <c r="E30" s="48"/>
      <c r="F30" s="48"/>
      <c r="G30" s="48"/>
      <c r="H30" s="48"/>
      <c r="I30" s="48"/>
      <c r="J30" s="48"/>
      <c r="K30" s="48"/>
      <c r="L30" s="48"/>
      <c r="M30" s="48"/>
      <c r="N30" s="48"/>
      <c r="O30" s="48"/>
      <c r="P30" s="48"/>
      <c r="Q30" s="48"/>
      <c r="R30" s="48"/>
      <c r="S30" s="48"/>
      <c r="T30" s="48"/>
      <c r="U30" s="48"/>
    </row>
    <row r="31" spans="1:21" ht="13.5" customHeight="1" x14ac:dyDescent="0.2">
      <c r="A31" s="48"/>
      <c r="B31" s="48"/>
      <c r="C31" s="48"/>
      <c r="D31" s="48"/>
      <c r="E31" s="48"/>
      <c r="F31" s="48"/>
      <c r="G31" s="48"/>
      <c r="H31" s="48"/>
      <c r="I31" s="48"/>
      <c r="J31" s="48"/>
      <c r="K31" s="48"/>
      <c r="L31" s="48"/>
      <c r="M31" s="48"/>
      <c r="N31" s="48"/>
      <c r="O31" s="48"/>
      <c r="P31" s="48"/>
      <c r="Q31" s="48"/>
      <c r="R31" s="48"/>
      <c r="S31" s="48"/>
      <c r="T31" s="48"/>
      <c r="U31" s="48"/>
    </row>
    <row r="32" spans="1:21" ht="13.5" customHeight="1" x14ac:dyDescent="0.2">
      <c r="A32" s="48"/>
      <c r="B32" s="48"/>
      <c r="C32" s="48"/>
      <c r="D32" s="48"/>
      <c r="E32" s="48"/>
      <c r="F32" s="48"/>
      <c r="G32" s="48"/>
      <c r="H32" s="48"/>
      <c r="I32" s="48"/>
      <c r="J32" s="48"/>
      <c r="K32" s="48"/>
      <c r="L32" s="48"/>
      <c r="M32" s="48"/>
      <c r="N32" s="48"/>
      <c r="O32" s="48"/>
      <c r="P32" s="48"/>
      <c r="Q32" s="48"/>
      <c r="R32" s="48"/>
      <c r="S32" s="48"/>
      <c r="T32" s="48"/>
      <c r="U32" s="48"/>
    </row>
    <row r="33" spans="1:21" ht="13.5" customHeight="1" x14ac:dyDescent="0.2">
      <c r="A33" s="48"/>
      <c r="B33" s="48"/>
      <c r="C33" s="48"/>
      <c r="D33" s="48"/>
      <c r="E33" s="48"/>
      <c r="F33" s="48"/>
      <c r="G33" s="48"/>
      <c r="H33" s="48"/>
      <c r="I33" s="48"/>
      <c r="J33" s="48"/>
      <c r="K33" s="48"/>
      <c r="L33" s="48"/>
      <c r="M33" s="48"/>
      <c r="N33" s="48"/>
      <c r="O33" s="48"/>
      <c r="P33" s="48"/>
      <c r="Q33" s="48"/>
      <c r="R33" s="48"/>
      <c r="S33" s="48"/>
      <c r="T33" s="48"/>
      <c r="U33" s="48"/>
    </row>
    <row r="34" spans="1:21" ht="13.5" customHeight="1" x14ac:dyDescent="0.2">
      <c r="A34" s="48"/>
      <c r="B34" s="48"/>
      <c r="C34" s="48"/>
      <c r="D34" s="48"/>
      <c r="E34" s="48"/>
      <c r="F34" s="48"/>
      <c r="G34" s="48"/>
      <c r="H34" s="48"/>
      <c r="I34" s="48"/>
      <c r="J34" s="48"/>
      <c r="K34" s="48"/>
      <c r="L34" s="48"/>
      <c r="M34" s="48"/>
      <c r="N34" s="48"/>
      <c r="O34" s="48"/>
      <c r="P34" s="48"/>
      <c r="Q34" s="48"/>
      <c r="R34" s="48"/>
      <c r="S34" s="48"/>
      <c r="T34" s="48"/>
      <c r="U34" s="48"/>
    </row>
    <row r="35" spans="1:21" ht="13.5" customHeight="1" x14ac:dyDescent="0.2">
      <c r="A35" s="48"/>
      <c r="B35" s="48"/>
      <c r="C35" s="48"/>
      <c r="D35" s="48"/>
      <c r="E35" s="48"/>
      <c r="F35" s="48"/>
      <c r="G35" s="48"/>
      <c r="H35" s="48"/>
      <c r="I35" s="48"/>
      <c r="J35" s="48"/>
      <c r="K35" s="48"/>
      <c r="L35" s="48"/>
      <c r="M35" s="48"/>
      <c r="N35" s="48"/>
      <c r="O35" s="48"/>
      <c r="P35" s="48"/>
      <c r="Q35" s="48"/>
      <c r="R35" s="48"/>
      <c r="S35" s="48"/>
      <c r="T35" s="48"/>
      <c r="U35" s="48"/>
    </row>
    <row r="36" spans="1:21" ht="13.5" customHeight="1" x14ac:dyDescent="0.2">
      <c r="A36" s="48"/>
      <c r="B36" s="48"/>
      <c r="C36" s="48"/>
      <c r="D36" s="48"/>
      <c r="E36" s="48"/>
      <c r="F36" s="48"/>
      <c r="G36" s="48"/>
      <c r="H36" s="48"/>
      <c r="I36" s="48"/>
      <c r="J36" s="48"/>
      <c r="K36" s="48"/>
      <c r="L36" s="48"/>
      <c r="M36" s="48"/>
      <c r="N36" s="48"/>
      <c r="O36" s="48"/>
      <c r="P36" s="48"/>
      <c r="Q36" s="48"/>
      <c r="R36" s="48"/>
      <c r="S36" s="48"/>
      <c r="T36" s="48"/>
      <c r="U36" s="48"/>
    </row>
    <row r="37" spans="1:21" ht="13.5" customHeight="1" x14ac:dyDescent="0.2">
      <c r="A37" s="48"/>
      <c r="B37" s="48"/>
      <c r="C37" s="48"/>
      <c r="D37" s="48"/>
      <c r="E37" s="48"/>
      <c r="F37" s="48"/>
      <c r="G37" s="48"/>
      <c r="H37" s="48"/>
      <c r="I37" s="48"/>
      <c r="J37" s="48"/>
      <c r="K37" s="48"/>
      <c r="L37" s="48"/>
      <c r="M37" s="48"/>
      <c r="N37" s="48"/>
      <c r="O37" s="48"/>
      <c r="P37" s="48"/>
      <c r="Q37" s="48"/>
      <c r="R37" s="48"/>
      <c r="S37" s="48"/>
      <c r="T37" s="48"/>
      <c r="U37" s="48"/>
    </row>
    <row r="38" spans="1:21" ht="13.5" customHeight="1" x14ac:dyDescent="0.2">
      <c r="A38" s="48"/>
      <c r="B38" s="48"/>
      <c r="C38" s="48"/>
      <c r="D38" s="48"/>
      <c r="E38" s="48"/>
      <c r="F38" s="48"/>
      <c r="G38" s="48"/>
      <c r="H38" s="48"/>
      <c r="I38" s="48"/>
      <c r="J38" s="48"/>
      <c r="K38" s="48"/>
      <c r="L38" s="48"/>
      <c r="M38" s="48"/>
      <c r="N38" s="48"/>
      <c r="O38" s="48"/>
      <c r="P38" s="48"/>
      <c r="Q38" s="48"/>
      <c r="R38" s="48"/>
      <c r="S38" s="48"/>
      <c r="T38" s="48"/>
      <c r="U38" s="48"/>
    </row>
    <row r="39" spans="1:21" ht="13.5" customHeight="1" x14ac:dyDescent="0.2">
      <c r="A39" s="48"/>
      <c r="B39" s="48"/>
      <c r="C39" s="48"/>
      <c r="D39" s="48"/>
      <c r="E39" s="48"/>
      <c r="F39" s="48"/>
      <c r="G39" s="48"/>
      <c r="H39" s="48"/>
      <c r="I39" s="48"/>
      <c r="J39" s="48"/>
      <c r="K39" s="48"/>
      <c r="L39" s="48"/>
      <c r="M39" s="48"/>
      <c r="N39" s="48"/>
      <c r="O39" s="48"/>
      <c r="P39" s="48"/>
      <c r="Q39" s="48"/>
      <c r="R39" s="48"/>
      <c r="S39" s="48"/>
      <c r="T39" s="48"/>
      <c r="U39" s="48"/>
    </row>
    <row r="40" spans="1:21" ht="13.5" customHeight="1" x14ac:dyDescent="0.2">
      <c r="A40" s="48"/>
      <c r="B40" s="48"/>
      <c r="C40" s="48"/>
      <c r="D40" s="48"/>
      <c r="E40" s="48"/>
      <c r="F40" s="48"/>
      <c r="G40" s="48"/>
      <c r="H40" s="48"/>
      <c r="I40" s="48"/>
      <c r="J40" s="48"/>
      <c r="K40" s="48"/>
      <c r="L40" s="48"/>
      <c r="M40" s="48"/>
      <c r="N40" s="48"/>
      <c r="O40" s="48"/>
      <c r="P40" s="48"/>
      <c r="Q40" s="48"/>
      <c r="R40" s="48"/>
      <c r="S40" s="48"/>
      <c r="T40" s="48"/>
      <c r="U40" s="48"/>
    </row>
    <row r="41" spans="1:21" ht="13.5" customHeight="1" x14ac:dyDescent="0.2">
      <c r="A41" s="48"/>
      <c r="B41" s="48"/>
      <c r="C41" s="48"/>
      <c r="D41" s="48"/>
      <c r="E41" s="48"/>
      <c r="F41" s="48"/>
      <c r="G41" s="48"/>
      <c r="H41" s="48"/>
      <c r="I41" s="48"/>
      <c r="J41" s="48"/>
      <c r="K41" s="48"/>
      <c r="L41" s="48"/>
      <c r="M41" s="48"/>
      <c r="N41" s="48"/>
      <c r="O41" s="48"/>
      <c r="P41" s="48"/>
      <c r="Q41" s="48"/>
      <c r="R41" s="48"/>
      <c r="S41" s="48"/>
      <c r="T41" s="48"/>
      <c r="U41" s="48"/>
    </row>
    <row r="42" spans="1:21" ht="13.5" customHeight="1" x14ac:dyDescent="0.2">
      <c r="A42" s="48"/>
      <c r="B42" s="48"/>
      <c r="C42" s="48"/>
      <c r="D42" s="48"/>
      <c r="E42" s="48"/>
      <c r="F42" s="48"/>
      <c r="G42" s="48"/>
      <c r="H42" s="48"/>
      <c r="I42" s="48"/>
      <c r="J42" s="48"/>
      <c r="K42" s="48"/>
      <c r="L42" s="48"/>
      <c r="M42" s="48"/>
      <c r="N42" s="48"/>
      <c r="O42" s="48"/>
      <c r="P42" s="48"/>
      <c r="Q42" s="48"/>
      <c r="R42" s="48"/>
      <c r="S42" s="48"/>
      <c r="T42" s="48"/>
      <c r="U42" s="48"/>
    </row>
    <row r="43" spans="1:21" ht="30.75" customHeight="1" thickBot="1" x14ac:dyDescent="0.25">
      <c r="A43" s="48"/>
      <c r="B43" s="48"/>
      <c r="C43" s="48"/>
      <c r="D43" s="48"/>
      <c r="E43" s="48"/>
      <c r="F43" s="48"/>
      <c r="G43" s="48"/>
      <c r="H43" s="48"/>
      <c r="I43" s="48"/>
      <c r="J43" s="48"/>
      <c r="K43" s="48"/>
      <c r="L43" s="48"/>
      <c r="M43" s="48"/>
      <c r="N43" s="48"/>
      <c r="O43" s="50" t="s">
        <v>9</v>
      </c>
      <c r="P43" s="48"/>
      <c r="Q43" s="48"/>
      <c r="R43" s="48"/>
      <c r="S43" s="48"/>
      <c r="T43" s="48"/>
      <c r="U43" s="48"/>
    </row>
    <row r="44" spans="1:21" ht="30.75" customHeight="1" thickBot="1" x14ac:dyDescent="0.25">
      <c r="A44" s="48"/>
      <c r="B44" s="51" t="s">
        <v>10</v>
      </c>
      <c r="C44" s="52"/>
      <c r="D44" s="52"/>
      <c r="E44" s="53"/>
      <c r="F44" s="53"/>
      <c r="G44" s="53"/>
      <c r="H44" s="53"/>
      <c r="I44" s="53"/>
      <c r="J44" s="54" t="s">
        <v>2</v>
      </c>
      <c r="K44" s="55" t="s">
        <v>562</v>
      </c>
      <c r="L44" s="56" t="s">
        <v>563</v>
      </c>
      <c r="M44" s="56" t="s">
        <v>564</v>
      </c>
      <c r="N44" s="56" t="s">
        <v>565</v>
      </c>
      <c r="O44" s="57" t="s">
        <v>566</v>
      </c>
      <c r="P44" s="48"/>
      <c r="Q44" s="48"/>
      <c r="R44" s="48"/>
      <c r="S44" s="48"/>
      <c r="T44" s="48"/>
      <c r="U44" s="48"/>
    </row>
    <row r="45" spans="1:21" ht="30.75" customHeight="1" x14ac:dyDescent="0.2">
      <c r="A45" s="48"/>
      <c r="B45" s="1189" t="s">
        <v>11</v>
      </c>
      <c r="C45" s="1190"/>
      <c r="D45" s="58"/>
      <c r="E45" s="1195" t="s">
        <v>12</v>
      </c>
      <c r="F45" s="1195"/>
      <c r="G45" s="1195"/>
      <c r="H45" s="1195"/>
      <c r="I45" s="1195"/>
      <c r="J45" s="1196"/>
      <c r="K45" s="59">
        <v>4135</v>
      </c>
      <c r="L45" s="60">
        <v>4126</v>
      </c>
      <c r="M45" s="60">
        <v>4418</v>
      </c>
      <c r="N45" s="60">
        <v>4780</v>
      </c>
      <c r="O45" s="61">
        <v>5206</v>
      </c>
      <c r="P45" s="48"/>
      <c r="Q45" s="48"/>
      <c r="R45" s="48"/>
      <c r="S45" s="48"/>
      <c r="T45" s="48"/>
      <c r="U45" s="48"/>
    </row>
    <row r="46" spans="1:21" ht="30.75" customHeight="1" x14ac:dyDescent="0.2">
      <c r="A46" s="48"/>
      <c r="B46" s="1191"/>
      <c r="C46" s="1192"/>
      <c r="D46" s="62"/>
      <c r="E46" s="1197" t="s">
        <v>13</v>
      </c>
      <c r="F46" s="1197"/>
      <c r="G46" s="1197"/>
      <c r="H46" s="1197"/>
      <c r="I46" s="1197"/>
      <c r="J46" s="1198"/>
      <c r="K46" s="63" t="s">
        <v>521</v>
      </c>
      <c r="L46" s="64" t="s">
        <v>521</v>
      </c>
      <c r="M46" s="64" t="s">
        <v>521</v>
      </c>
      <c r="N46" s="64" t="s">
        <v>521</v>
      </c>
      <c r="O46" s="65" t="s">
        <v>521</v>
      </c>
      <c r="P46" s="48"/>
      <c r="Q46" s="48"/>
      <c r="R46" s="48"/>
      <c r="S46" s="48"/>
      <c r="T46" s="48"/>
      <c r="U46" s="48"/>
    </row>
    <row r="47" spans="1:21" ht="30.75" customHeight="1" x14ac:dyDescent="0.2">
      <c r="A47" s="48"/>
      <c r="B47" s="1191"/>
      <c r="C47" s="1192"/>
      <c r="D47" s="62"/>
      <c r="E47" s="1197" t="s">
        <v>14</v>
      </c>
      <c r="F47" s="1197"/>
      <c r="G47" s="1197"/>
      <c r="H47" s="1197"/>
      <c r="I47" s="1197"/>
      <c r="J47" s="1198"/>
      <c r="K47" s="63" t="s">
        <v>521</v>
      </c>
      <c r="L47" s="64" t="s">
        <v>521</v>
      </c>
      <c r="M47" s="64" t="s">
        <v>521</v>
      </c>
      <c r="N47" s="64" t="s">
        <v>521</v>
      </c>
      <c r="O47" s="65" t="s">
        <v>521</v>
      </c>
      <c r="P47" s="48"/>
      <c r="Q47" s="48"/>
      <c r="R47" s="48"/>
      <c r="S47" s="48"/>
      <c r="T47" s="48"/>
      <c r="U47" s="48"/>
    </row>
    <row r="48" spans="1:21" ht="30.75" customHeight="1" x14ac:dyDescent="0.2">
      <c r="A48" s="48"/>
      <c r="B48" s="1191"/>
      <c r="C48" s="1192"/>
      <c r="D48" s="62"/>
      <c r="E48" s="1197" t="s">
        <v>15</v>
      </c>
      <c r="F48" s="1197"/>
      <c r="G48" s="1197"/>
      <c r="H48" s="1197"/>
      <c r="I48" s="1197"/>
      <c r="J48" s="1198"/>
      <c r="K48" s="63">
        <v>1597</v>
      </c>
      <c r="L48" s="64">
        <v>1465</v>
      </c>
      <c r="M48" s="64">
        <v>1580</v>
      </c>
      <c r="N48" s="64">
        <v>1428</v>
      </c>
      <c r="O48" s="65">
        <v>1445</v>
      </c>
      <c r="P48" s="48"/>
      <c r="Q48" s="48"/>
      <c r="R48" s="48"/>
      <c r="S48" s="48"/>
      <c r="T48" s="48"/>
      <c r="U48" s="48"/>
    </row>
    <row r="49" spans="1:21" ht="30.75" customHeight="1" x14ac:dyDescent="0.2">
      <c r="A49" s="48"/>
      <c r="B49" s="1191"/>
      <c r="C49" s="1192"/>
      <c r="D49" s="62"/>
      <c r="E49" s="1197" t="s">
        <v>16</v>
      </c>
      <c r="F49" s="1197"/>
      <c r="G49" s="1197"/>
      <c r="H49" s="1197"/>
      <c r="I49" s="1197"/>
      <c r="J49" s="1198"/>
      <c r="K49" s="63" t="s">
        <v>521</v>
      </c>
      <c r="L49" s="64" t="s">
        <v>521</v>
      </c>
      <c r="M49" s="64" t="s">
        <v>521</v>
      </c>
      <c r="N49" s="64" t="s">
        <v>521</v>
      </c>
      <c r="O49" s="65" t="s">
        <v>521</v>
      </c>
      <c r="P49" s="48"/>
      <c r="Q49" s="48"/>
      <c r="R49" s="48"/>
      <c r="S49" s="48"/>
      <c r="T49" s="48"/>
      <c r="U49" s="48"/>
    </row>
    <row r="50" spans="1:21" ht="30.75" customHeight="1" x14ac:dyDescent="0.2">
      <c r="A50" s="48"/>
      <c r="B50" s="1191"/>
      <c r="C50" s="1192"/>
      <c r="D50" s="62"/>
      <c r="E50" s="1197" t="s">
        <v>17</v>
      </c>
      <c r="F50" s="1197"/>
      <c r="G50" s="1197"/>
      <c r="H50" s="1197"/>
      <c r="I50" s="1197"/>
      <c r="J50" s="1198"/>
      <c r="K50" s="63">
        <v>9</v>
      </c>
      <c r="L50" s="64">
        <v>30</v>
      </c>
      <c r="M50" s="64">
        <v>38</v>
      </c>
      <c r="N50" s="64">
        <v>38</v>
      </c>
      <c r="O50" s="65">
        <v>38</v>
      </c>
      <c r="P50" s="48"/>
      <c r="Q50" s="48"/>
      <c r="R50" s="48"/>
      <c r="S50" s="48"/>
      <c r="T50" s="48"/>
      <c r="U50" s="48"/>
    </row>
    <row r="51" spans="1:21" ht="30.75" customHeight="1" x14ac:dyDescent="0.2">
      <c r="A51" s="48"/>
      <c r="B51" s="1193"/>
      <c r="C51" s="1194"/>
      <c r="D51" s="66"/>
      <c r="E51" s="1197" t="s">
        <v>18</v>
      </c>
      <c r="F51" s="1197"/>
      <c r="G51" s="1197"/>
      <c r="H51" s="1197"/>
      <c r="I51" s="1197"/>
      <c r="J51" s="1198"/>
      <c r="K51" s="63" t="s">
        <v>521</v>
      </c>
      <c r="L51" s="64" t="s">
        <v>521</v>
      </c>
      <c r="M51" s="64" t="s">
        <v>521</v>
      </c>
      <c r="N51" s="64" t="s">
        <v>521</v>
      </c>
      <c r="O51" s="65" t="s">
        <v>521</v>
      </c>
      <c r="P51" s="48"/>
      <c r="Q51" s="48"/>
      <c r="R51" s="48"/>
      <c r="S51" s="48"/>
      <c r="T51" s="48"/>
      <c r="U51" s="48"/>
    </row>
    <row r="52" spans="1:21" ht="30.75" customHeight="1" x14ac:dyDescent="0.2">
      <c r="A52" s="48"/>
      <c r="B52" s="1199" t="s">
        <v>19</v>
      </c>
      <c r="C52" s="1200"/>
      <c r="D52" s="66"/>
      <c r="E52" s="1197" t="s">
        <v>20</v>
      </c>
      <c r="F52" s="1197"/>
      <c r="G52" s="1197"/>
      <c r="H52" s="1197"/>
      <c r="I52" s="1197"/>
      <c r="J52" s="1198"/>
      <c r="K52" s="63">
        <v>4225</v>
      </c>
      <c r="L52" s="64">
        <v>4211</v>
      </c>
      <c r="M52" s="64">
        <v>4391</v>
      </c>
      <c r="N52" s="64">
        <v>4571</v>
      </c>
      <c r="O52" s="65">
        <v>4773</v>
      </c>
      <c r="P52" s="48"/>
      <c r="Q52" s="48"/>
      <c r="R52" s="48"/>
      <c r="S52" s="48"/>
      <c r="T52" s="48"/>
      <c r="U52" s="48"/>
    </row>
    <row r="53" spans="1:21" ht="30.75" customHeight="1" thickBot="1" x14ac:dyDescent="0.25">
      <c r="A53" s="48"/>
      <c r="B53" s="1201" t="s">
        <v>21</v>
      </c>
      <c r="C53" s="1202"/>
      <c r="D53" s="67"/>
      <c r="E53" s="1203" t="s">
        <v>22</v>
      </c>
      <c r="F53" s="1203"/>
      <c r="G53" s="1203"/>
      <c r="H53" s="1203"/>
      <c r="I53" s="1203"/>
      <c r="J53" s="1204"/>
      <c r="K53" s="68">
        <v>1516</v>
      </c>
      <c r="L53" s="69">
        <v>1410</v>
      </c>
      <c r="M53" s="69">
        <v>1645</v>
      </c>
      <c r="N53" s="69">
        <v>1675</v>
      </c>
      <c r="O53" s="70">
        <v>1916</v>
      </c>
      <c r="P53" s="48"/>
      <c r="Q53" s="48"/>
      <c r="R53" s="48"/>
      <c r="S53" s="48"/>
      <c r="T53" s="48"/>
      <c r="U53" s="48"/>
    </row>
    <row r="54" spans="1:21" ht="24" customHeight="1" x14ac:dyDescent="0.2">
      <c r="A54" s="48"/>
      <c r="B54" s="71" t="s">
        <v>23</v>
      </c>
      <c r="C54" s="48"/>
      <c r="D54" s="48"/>
      <c r="E54" s="48"/>
      <c r="F54" s="48"/>
      <c r="G54" s="48"/>
      <c r="H54" s="48"/>
      <c r="I54" s="48"/>
      <c r="J54" s="48"/>
      <c r="K54" s="48"/>
      <c r="L54" s="48"/>
      <c r="M54" s="48"/>
      <c r="N54" s="48"/>
      <c r="O54" s="48"/>
      <c r="P54" s="48"/>
      <c r="Q54" s="48"/>
      <c r="R54" s="48"/>
      <c r="S54" s="48"/>
      <c r="T54" s="48"/>
      <c r="U54" s="48"/>
    </row>
    <row r="55" spans="1:21" ht="24" customHeight="1" x14ac:dyDescent="0.2">
      <c r="A55" s="48"/>
      <c r="B55" s="71" t="s">
        <v>24</v>
      </c>
      <c r="C55" s="48"/>
      <c r="D55" s="48"/>
      <c r="E55" s="48"/>
      <c r="F55" s="48"/>
      <c r="G55" s="48"/>
      <c r="H55" s="48"/>
      <c r="I55" s="48"/>
      <c r="J55" s="48"/>
      <c r="K55" s="48"/>
      <c r="L55" s="48"/>
      <c r="M55" s="48"/>
      <c r="N55" s="48"/>
      <c r="O55" s="48"/>
      <c r="P55" s="48"/>
      <c r="Q55" s="48"/>
      <c r="R55" s="48"/>
      <c r="S55" s="48"/>
      <c r="T55" s="48"/>
      <c r="U55" s="48"/>
    </row>
    <row r="56" spans="1:21" ht="24" customHeight="1" thickBot="1" x14ac:dyDescent="0.25">
      <c r="A56" s="48"/>
      <c r="B56" s="72" t="s">
        <v>25</v>
      </c>
      <c r="C56" s="73"/>
      <c r="D56" s="73"/>
      <c r="E56" s="73"/>
      <c r="F56" s="73"/>
      <c r="G56" s="73"/>
      <c r="H56" s="73"/>
      <c r="I56" s="73"/>
      <c r="J56" s="73"/>
      <c r="K56" s="74"/>
      <c r="L56" s="74"/>
      <c r="M56" s="74"/>
      <c r="N56" s="74"/>
      <c r="O56" s="75" t="s">
        <v>579</v>
      </c>
      <c r="P56" s="48"/>
      <c r="Q56" s="48"/>
      <c r="R56" s="48"/>
      <c r="S56" s="48"/>
      <c r="T56" s="48"/>
      <c r="U56" s="48"/>
    </row>
    <row r="57" spans="1:21" ht="31.5" customHeight="1" thickBot="1" x14ac:dyDescent="0.25">
      <c r="A57" s="48"/>
      <c r="B57" s="76"/>
      <c r="C57" s="77"/>
      <c r="D57" s="77"/>
      <c r="E57" s="78"/>
      <c r="F57" s="78"/>
      <c r="G57" s="78"/>
      <c r="H57" s="78"/>
      <c r="I57" s="78"/>
      <c r="J57" s="79" t="s">
        <v>2</v>
      </c>
      <c r="K57" s="80" t="s">
        <v>580</v>
      </c>
      <c r="L57" s="81" t="s">
        <v>581</v>
      </c>
      <c r="M57" s="81" t="s">
        <v>582</v>
      </c>
      <c r="N57" s="81" t="s">
        <v>583</v>
      </c>
      <c r="O57" s="82" t="s">
        <v>584</v>
      </c>
      <c r="P57" s="48"/>
      <c r="Q57" s="48"/>
      <c r="R57" s="48"/>
      <c r="S57" s="48"/>
      <c r="T57" s="48"/>
      <c r="U57" s="48"/>
    </row>
    <row r="58" spans="1:21" ht="31.5" customHeight="1" x14ac:dyDescent="0.2">
      <c r="B58" s="1205" t="s">
        <v>26</v>
      </c>
      <c r="C58" s="1206"/>
      <c r="D58" s="1211" t="s">
        <v>27</v>
      </c>
      <c r="E58" s="1212"/>
      <c r="F58" s="1212"/>
      <c r="G58" s="1212"/>
      <c r="H58" s="1212"/>
      <c r="I58" s="1212"/>
      <c r="J58" s="1213"/>
      <c r="K58" s="83" t="s">
        <v>585</v>
      </c>
      <c r="L58" s="84" t="s">
        <v>585</v>
      </c>
      <c r="M58" s="84" t="s">
        <v>585</v>
      </c>
      <c r="N58" s="84" t="s">
        <v>585</v>
      </c>
      <c r="O58" s="85" t="s">
        <v>585</v>
      </c>
    </row>
    <row r="59" spans="1:21" ht="31.5" customHeight="1" x14ac:dyDescent="0.2">
      <c r="B59" s="1207"/>
      <c r="C59" s="1208"/>
      <c r="D59" s="1214" t="s">
        <v>28</v>
      </c>
      <c r="E59" s="1215"/>
      <c r="F59" s="1215"/>
      <c r="G59" s="1215"/>
      <c r="H59" s="1215"/>
      <c r="I59" s="1215"/>
      <c r="J59" s="1216"/>
      <c r="K59" s="86" t="s">
        <v>585</v>
      </c>
      <c r="L59" s="87" t="s">
        <v>585</v>
      </c>
      <c r="M59" s="87" t="s">
        <v>585</v>
      </c>
      <c r="N59" s="87" t="s">
        <v>585</v>
      </c>
      <c r="O59" s="88" t="s">
        <v>585</v>
      </c>
    </row>
    <row r="60" spans="1:21" ht="31.5" customHeight="1" thickBot="1" x14ac:dyDescent="0.25">
      <c r="B60" s="1209"/>
      <c r="C60" s="1210"/>
      <c r="D60" s="1217" t="s">
        <v>29</v>
      </c>
      <c r="E60" s="1218"/>
      <c r="F60" s="1218"/>
      <c r="G60" s="1218"/>
      <c r="H60" s="1218"/>
      <c r="I60" s="1218"/>
      <c r="J60" s="1219"/>
      <c r="K60" s="89" t="s">
        <v>585</v>
      </c>
      <c r="L60" s="90" t="s">
        <v>585</v>
      </c>
      <c r="M60" s="90" t="s">
        <v>585</v>
      </c>
      <c r="N60" s="90" t="s">
        <v>585</v>
      </c>
      <c r="O60" s="91" t="s">
        <v>585</v>
      </c>
    </row>
    <row r="61" spans="1:21" ht="24" customHeight="1" x14ac:dyDescent="0.2">
      <c r="B61" s="92"/>
      <c r="C61" s="92"/>
      <c r="D61" s="93" t="s">
        <v>30</v>
      </c>
      <c r="E61" s="94"/>
      <c r="F61" s="94"/>
      <c r="G61" s="94"/>
      <c r="H61" s="94"/>
      <c r="I61" s="94"/>
      <c r="J61" s="94"/>
      <c r="K61" s="94"/>
      <c r="L61" s="94"/>
      <c r="M61" s="94"/>
      <c r="N61" s="94"/>
      <c r="O61" s="94"/>
    </row>
    <row r="62" spans="1:21" ht="24" customHeight="1" x14ac:dyDescent="0.2">
      <c r="B62" s="95"/>
      <c r="C62" s="95"/>
      <c r="D62" s="93" t="s">
        <v>31</v>
      </c>
      <c r="E62" s="94"/>
      <c r="F62" s="94"/>
      <c r="G62" s="94"/>
      <c r="H62" s="94"/>
      <c r="I62" s="94"/>
      <c r="J62" s="94"/>
      <c r="K62" s="94"/>
      <c r="L62" s="94"/>
      <c r="M62" s="94"/>
      <c r="N62" s="94"/>
      <c r="O62" s="94"/>
    </row>
    <row r="63" spans="1:21" ht="24" customHeight="1" x14ac:dyDescent="0.2">
      <c r="A63" s="48"/>
      <c r="B63" s="71"/>
      <c r="C63" s="48"/>
      <c r="D63" s="48"/>
      <c r="E63" s="48"/>
      <c r="F63" s="48"/>
      <c r="G63" s="48"/>
      <c r="H63" s="48"/>
      <c r="I63" s="48"/>
      <c r="J63" s="48"/>
      <c r="K63" s="48"/>
      <c r="L63" s="48"/>
      <c r="M63" s="48"/>
      <c r="N63" s="48"/>
      <c r="O63" s="48"/>
      <c r="P63" s="48"/>
      <c r="Q63" s="48"/>
      <c r="R63" s="48"/>
      <c r="S63" s="48"/>
      <c r="T63" s="48"/>
      <c r="U63" s="48"/>
    </row>
    <row r="64" spans="1:21" ht="24" customHeight="1" x14ac:dyDescent="0.2">
      <c r="A64" s="48"/>
      <c r="B64" s="71"/>
      <c r="C64" s="48"/>
      <c r="D64" s="48"/>
      <c r="E64" s="48"/>
      <c r="F64" s="48"/>
      <c r="G64" s="48"/>
      <c r="H64" s="48"/>
      <c r="I64" s="48"/>
      <c r="J64" s="48"/>
      <c r="K64" s="48"/>
      <c r="L64" s="48"/>
      <c r="M64" s="48"/>
      <c r="N64" s="48"/>
      <c r="O64" s="48"/>
      <c r="P64" s="48"/>
      <c r="Q64" s="48"/>
      <c r="R64" s="48"/>
      <c r="S64" s="48"/>
      <c r="T64" s="48"/>
      <c r="U64" s="48"/>
    </row>
  </sheetData>
  <sheetProtection algorithmName="SHA-512" hashValue="w/mcUn0fT9aCc7pg4PExzXBHaefnoxnINThLQuxMv/AFCI75kJB/hEeDEGi1+xt9ela26fOGit0CX1nPl1GYTA==" saltValue="5vR7J+DySV6e6ayDzWfluA==" spinCount="100000" sheet="1" objects="1" scenarios="1"/>
  <mergeCells count="16">
    <mergeCell ref="B52:C52"/>
    <mergeCell ref="E52:J52"/>
    <mergeCell ref="B53:C53"/>
    <mergeCell ref="E53:J53"/>
    <mergeCell ref="B58:C60"/>
    <mergeCell ref="D58:J58"/>
    <mergeCell ref="D59:J59"/>
    <mergeCell ref="D60:J60"/>
    <mergeCell ref="B45:C51"/>
    <mergeCell ref="E45:J45"/>
    <mergeCell ref="E46:J46"/>
    <mergeCell ref="E47:J47"/>
    <mergeCell ref="E48:J48"/>
    <mergeCell ref="E49:J49"/>
    <mergeCell ref="E50:J50"/>
    <mergeCell ref="E51:J51"/>
  </mergeCells>
  <phoneticPr fontId="2"/>
  <printOptions horizontalCentered="1"/>
  <pageMargins left="0" right="0" top="0.19685039370078741" bottom="0.23622047244094491" header="0" footer="0"/>
  <pageSetup paperSize="8" scale="76" orientation="landscape" horizontalDpi="300" verticalDpi="300" r:id="rId1"/>
  <headerFooter alignWithMargins="0">
    <oddFooter>&amp;C&amp;P/&amp;N</oddFooter>
  </headerFooter>
  <drawing r:id="rId2"/>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sheetPr codeName="MasterSheet7">
    <pageSetUpPr fitToPage="1"/>
  </sheetPr>
  <dimension ref="B1:M55"/>
  <sheetViews>
    <sheetView showGridLines="0" zoomScale="85" zoomScaleNormal="85" zoomScaleSheetLayoutView="100" workbookViewId="0">
      <selection activeCell="E50" sqref="E50:H50"/>
    </sheetView>
  </sheetViews>
  <sheetFormatPr defaultColWidth="0" defaultRowHeight="13.5" customHeight="1" zeroHeight="1" x14ac:dyDescent="0.2"/>
  <cols>
    <col min="1" max="1" width="6.6640625" style="96" customWidth="1"/>
    <col min="2" max="3" width="12.6640625" style="96" customWidth="1"/>
    <col min="4" max="4" width="11.6640625" style="96" customWidth="1"/>
    <col min="5" max="8" width="10.33203125" style="96" customWidth="1"/>
    <col min="9" max="13" width="16.33203125" style="96" customWidth="1"/>
    <col min="14" max="19" width="12.6640625" style="96" customWidth="1"/>
    <col min="20" max="16384" width="0" style="96" hidden="1"/>
  </cols>
  <sheetData>
    <row r="1" ht="15" customHeight="1" x14ac:dyDescent="0.2"/>
    <row r="2" ht="15" customHeight="1" x14ac:dyDescent="0.2"/>
    <row r="3" ht="15" customHeight="1" x14ac:dyDescent="0.2"/>
    <row r="4" ht="15" customHeight="1" x14ac:dyDescent="0.2"/>
    <row r="5" ht="15" customHeight="1" x14ac:dyDescent="0.2"/>
    <row r="6" ht="15" customHeight="1" x14ac:dyDescent="0.2"/>
    <row r="7" ht="15" customHeight="1" x14ac:dyDescent="0.2"/>
    <row r="8" ht="15" customHeight="1" x14ac:dyDescent="0.2"/>
    <row r="9" ht="15" customHeight="1" x14ac:dyDescent="0.2"/>
    <row r="10" ht="15" customHeight="1" x14ac:dyDescent="0.2"/>
    <row r="11" ht="15" customHeight="1" x14ac:dyDescent="0.2"/>
    <row r="12" ht="15" customHeight="1" x14ac:dyDescent="0.2"/>
    <row r="13" ht="15" customHeight="1" x14ac:dyDescent="0.2"/>
    <row r="14" ht="15" customHeight="1" x14ac:dyDescent="0.2"/>
    <row r="15" ht="15" customHeight="1" x14ac:dyDescent="0.2"/>
    <row r="16" ht="15" customHeight="1" x14ac:dyDescent="0.2"/>
    <row r="17" ht="15" customHeight="1" x14ac:dyDescent="0.2"/>
    <row r="18" ht="15" customHeight="1" x14ac:dyDescent="0.2"/>
    <row r="19" ht="15" customHeight="1" x14ac:dyDescent="0.2"/>
    <row r="20" ht="15" customHeight="1" x14ac:dyDescent="0.2"/>
    <row r="21" ht="15" customHeight="1" x14ac:dyDescent="0.2"/>
    <row r="22" ht="15" customHeight="1" x14ac:dyDescent="0.2"/>
    <row r="23" ht="15" customHeight="1" x14ac:dyDescent="0.2"/>
    <row r="24" ht="15" customHeight="1" x14ac:dyDescent="0.2"/>
    <row r="25" ht="15" customHeight="1" x14ac:dyDescent="0.2"/>
    <row r="26" ht="15" customHeight="1" x14ac:dyDescent="0.2"/>
    <row r="27" ht="15" customHeight="1" x14ac:dyDescent="0.2"/>
    <row r="28" ht="15" customHeight="1" x14ac:dyDescent="0.2"/>
    <row r="29" ht="15" customHeight="1" x14ac:dyDescent="0.2"/>
    <row r="30" ht="15" customHeight="1" x14ac:dyDescent="0.2"/>
    <row r="31" ht="15" customHeight="1" x14ac:dyDescent="0.2"/>
    <row r="32" ht="15" customHeight="1" x14ac:dyDescent="0.2"/>
    <row r="33" spans="2:13" ht="15" customHeight="1" x14ac:dyDescent="0.2"/>
    <row r="34" spans="2:13" ht="15" customHeight="1" x14ac:dyDescent="0.2"/>
    <row r="35" spans="2:13" ht="15" customHeight="1" x14ac:dyDescent="0.2"/>
    <row r="36" spans="2:13" ht="15" customHeight="1" x14ac:dyDescent="0.2"/>
    <row r="37" spans="2:13" ht="15" customHeight="1" x14ac:dyDescent="0.2"/>
    <row r="38" spans="2:13" ht="15" customHeight="1" x14ac:dyDescent="0.2"/>
    <row r="39" spans="2:13" ht="27.75" customHeight="1" thickBot="1" x14ac:dyDescent="0.25">
      <c r="M39" s="97" t="s">
        <v>9</v>
      </c>
    </row>
    <row r="40" spans="2:13" ht="27.75" customHeight="1" thickBot="1" x14ac:dyDescent="0.25">
      <c r="B40" s="98" t="s">
        <v>10</v>
      </c>
      <c r="C40" s="99"/>
      <c r="D40" s="99"/>
      <c r="E40" s="100"/>
      <c r="F40" s="100"/>
      <c r="G40" s="100"/>
      <c r="H40" s="101" t="s">
        <v>2</v>
      </c>
      <c r="I40" s="102" t="s">
        <v>562</v>
      </c>
      <c r="J40" s="103" t="s">
        <v>563</v>
      </c>
      <c r="K40" s="103" t="s">
        <v>564</v>
      </c>
      <c r="L40" s="103" t="s">
        <v>565</v>
      </c>
      <c r="M40" s="104" t="s">
        <v>566</v>
      </c>
    </row>
    <row r="41" spans="2:13" ht="27.75" customHeight="1" x14ac:dyDescent="0.2">
      <c r="B41" s="1220" t="s">
        <v>32</v>
      </c>
      <c r="C41" s="1221"/>
      <c r="D41" s="105"/>
      <c r="E41" s="1226" t="s">
        <v>33</v>
      </c>
      <c r="F41" s="1226"/>
      <c r="G41" s="1226"/>
      <c r="H41" s="1227"/>
      <c r="I41" s="355">
        <v>56500</v>
      </c>
      <c r="J41" s="356">
        <v>61947</v>
      </c>
      <c r="K41" s="356">
        <v>62070</v>
      </c>
      <c r="L41" s="356">
        <v>61639</v>
      </c>
      <c r="M41" s="357">
        <v>60566</v>
      </c>
    </row>
    <row r="42" spans="2:13" ht="27.75" customHeight="1" x14ac:dyDescent="0.2">
      <c r="B42" s="1222"/>
      <c r="C42" s="1223"/>
      <c r="D42" s="106"/>
      <c r="E42" s="1228" t="s">
        <v>34</v>
      </c>
      <c r="F42" s="1228"/>
      <c r="G42" s="1228"/>
      <c r="H42" s="1229"/>
      <c r="I42" s="358" t="s">
        <v>521</v>
      </c>
      <c r="J42" s="359" t="s">
        <v>521</v>
      </c>
      <c r="K42" s="359">
        <v>1</v>
      </c>
      <c r="L42" s="359">
        <v>0</v>
      </c>
      <c r="M42" s="360" t="s">
        <v>521</v>
      </c>
    </row>
    <row r="43" spans="2:13" ht="27.75" customHeight="1" x14ac:dyDescent="0.2">
      <c r="B43" s="1222"/>
      <c r="C43" s="1223"/>
      <c r="D43" s="106"/>
      <c r="E43" s="1228" t="s">
        <v>35</v>
      </c>
      <c r="F43" s="1228"/>
      <c r="G43" s="1228"/>
      <c r="H43" s="1229"/>
      <c r="I43" s="358">
        <v>18596</v>
      </c>
      <c r="J43" s="359">
        <v>18326</v>
      </c>
      <c r="K43" s="359">
        <v>18065</v>
      </c>
      <c r="L43" s="359">
        <v>16067</v>
      </c>
      <c r="M43" s="360">
        <v>14822</v>
      </c>
    </row>
    <row r="44" spans="2:13" ht="27.75" customHeight="1" x14ac:dyDescent="0.2">
      <c r="B44" s="1222"/>
      <c r="C44" s="1223"/>
      <c r="D44" s="106"/>
      <c r="E44" s="1228" t="s">
        <v>36</v>
      </c>
      <c r="F44" s="1228"/>
      <c r="G44" s="1228"/>
      <c r="H44" s="1229"/>
      <c r="I44" s="358" t="s">
        <v>521</v>
      </c>
      <c r="J44" s="359" t="s">
        <v>521</v>
      </c>
      <c r="K44" s="359" t="s">
        <v>521</v>
      </c>
      <c r="L44" s="359" t="s">
        <v>521</v>
      </c>
      <c r="M44" s="360" t="s">
        <v>521</v>
      </c>
    </row>
    <row r="45" spans="2:13" ht="27.75" customHeight="1" x14ac:dyDescent="0.2">
      <c r="B45" s="1222"/>
      <c r="C45" s="1223"/>
      <c r="D45" s="106"/>
      <c r="E45" s="1228" t="s">
        <v>37</v>
      </c>
      <c r="F45" s="1228"/>
      <c r="G45" s="1228"/>
      <c r="H45" s="1229"/>
      <c r="I45" s="358">
        <v>6491</v>
      </c>
      <c r="J45" s="359">
        <v>6411</v>
      </c>
      <c r="K45" s="359">
        <v>6774</v>
      </c>
      <c r="L45" s="359">
        <v>6452</v>
      </c>
      <c r="M45" s="360">
        <v>6434</v>
      </c>
    </row>
    <row r="46" spans="2:13" ht="27.75" customHeight="1" x14ac:dyDescent="0.2">
      <c r="B46" s="1222"/>
      <c r="C46" s="1223"/>
      <c r="D46" s="107"/>
      <c r="E46" s="1228" t="s">
        <v>38</v>
      </c>
      <c r="F46" s="1228"/>
      <c r="G46" s="1228"/>
      <c r="H46" s="1229"/>
      <c r="I46" s="358">
        <v>21</v>
      </c>
      <c r="J46" s="359">
        <v>21</v>
      </c>
      <c r="K46" s="359">
        <v>21</v>
      </c>
      <c r="L46" s="359">
        <v>21</v>
      </c>
      <c r="M46" s="360">
        <v>21</v>
      </c>
    </row>
    <row r="47" spans="2:13" ht="27.75" customHeight="1" x14ac:dyDescent="0.2">
      <c r="B47" s="1222"/>
      <c r="C47" s="1223"/>
      <c r="D47" s="108"/>
      <c r="E47" s="1230" t="s">
        <v>39</v>
      </c>
      <c r="F47" s="1231"/>
      <c r="G47" s="1231"/>
      <c r="H47" s="1232"/>
      <c r="I47" s="358" t="s">
        <v>521</v>
      </c>
      <c r="J47" s="359" t="s">
        <v>521</v>
      </c>
      <c r="K47" s="359" t="s">
        <v>521</v>
      </c>
      <c r="L47" s="359" t="s">
        <v>521</v>
      </c>
      <c r="M47" s="360" t="s">
        <v>521</v>
      </c>
    </row>
    <row r="48" spans="2:13" ht="27.75" customHeight="1" x14ac:dyDescent="0.2">
      <c r="B48" s="1222"/>
      <c r="C48" s="1223"/>
      <c r="D48" s="106"/>
      <c r="E48" s="1228" t="s">
        <v>40</v>
      </c>
      <c r="F48" s="1228"/>
      <c r="G48" s="1228"/>
      <c r="H48" s="1229"/>
      <c r="I48" s="358" t="s">
        <v>521</v>
      </c>
      <c r="J48" s="359" t="s">
        <v>521</v>
      </c>
      <c r="K48" s="359" t="s">
        <v>521</v>
      </c>
      <c r="L48" s="359" t="s">
        <v>521</v>
      </c>
      <c r="M48" s="360" t="s">
        <v>521</v>
      </c>
    </row>
    <row r="49" spans="2:13" ht="27.75" customHeight="1" x14ac:dyDescent="0.2">
      <c r="B49" s="1224"/>
      <c r="C49" s="1225"/>
      <c r="D49" s="106"/>
      <c r="E49" s="1228" t="s">
        <v>41</v>
      </c>
      <c r="F49" s="1228"/>
      <c r="G49" s="1228"/>
      <c r="H49" s="1229"/>
      <c r="I49" s="358" t="s">
        <v>521</v>
      </c>
      <c r="J49" s="359" t="s">
        <v>521</v>
      </c>
      <c r="K49" s="359" t="s">
        <v>521</v>
      </c>
      <c r="L49" s="359" t="s">
        <v>521</v>
      </c>
      <c r="M49" s="360" t="s">
        <v>521</v>
      </c>
    </row>
    <row r="50" spans="2:13" ht="27.75" customHeight="1" x14ac:dyDescent="0.2">
      <c r="B50" s="1233" t="s">
        <v>42</v>
      </c>
      <c r="C50" s="1234"/>
      <c r="D50" s="109"/>
      <c r="E50" s="1228" t="s">
        <v>43</v>
      </c>
      <c r="F50" s="1228"/>
      <c r="G50" s="1228"/>
      <c r="H50" s="1229"/>
      <c r="I50" s="358">
        <v>10036</v>
      </c>
      <c r="J50" s="359">
        <v>10196</v>
      </c>
      <c r="K50" s="359">
        <v>10263</v>
      </c>
      <c r="L50" s="359">
        <v>12629</v>
      </c>
      <c r="M50" s="360">
        <v>12708</v>
      </c>
    </row>
    <row r="51" spans="2:13" ht="27.75" customHeight="1" x14ac:dyDescent="0.2">
      <c r="B51" s="1222"/>
      <c r="C51" s="1223"/>
      <c r="D51" s="106"/>
      <c r="E51" s="1228" t="s">
        <v>44</v>
      </c>
      <c r="F51" s="1228"/>
      <c r="G51" s="1228"/>
      <c r="H51" s="1229"/>
      <c r="I51" s="358">
        <v>974</v>
      </c>
      <c r="J51" s="359">
        <v>1278</v>
      </c>
      <c r="K51" s="359">
        <v>2359</v>
      </c>
      <c r="L51" s="359">
        <v>2205</v>
      </c>
      <c r="M51" s="360">
        <v>2072</v>
      </c>
    </row>
    <row r="52" spans="2:13" ht="27.75" customHeight="1" x14ac:dyDescent="0.2">
      <c r="B52" s="1224"/>
      <c r="C52" s="1225"/>
      <c r="D52" s="106"/>
      <c r="E52" s="1228" t="s">
        <v>45</v>
      </c>
      <c r="F52" s="1228"/>
      <c r="G52" s="1228"/>
      <c r="H52" s="1229"/>
      <c r="I52" s="358">
        <v>53591</v>
      </c>
      <c r="J52" s="359">
        <v>56156</v>
      </c>
      <c r="K52" s="359">
        <v>55795</v>
      </c>
      <c r="L52" s="359">
        <v>55525</v>
      </c>
      <c r="M52" s="360">
        <v>54558</v>
      </c>
    </row>
    <row r="53" spans="2:13" ht="27.75" customHeight="1" thickBot="1" x14ac:dyDescent="0.25">
      <c r="B53" s="1235" t="s">
        <v>46</v>
      </c>
      <c r="C53" s="1236"/>
      <c r="D53" s="110"/>
      <c r="E53" s="1237" t="s">
        <v>47</v>
      </c>
      <c r="F53" s="1237"/>
      <c r="G53" s="1237"/>
      <c r="H53" s="1238"/>
      <c r="I53" s="361">
        <v>17007</v>
      </c>
      <c r="J53" s="362">
        <v>19076</v>
      </c>
      <c r="K53" s="362">
        <v>18514</v>
      </c>
      <c r="L53" s="362">
        <v>13820</v>
      </c>
      <c r="M53" s="363">
        <v>12506</v>
      </c>
    </row>
    <row r="54" spans="2:13" ht="27.75" customHeight="1" x14ac:dyDescent="0.2">
      <c r="B54" s="111" t="s">
        <v>48</v>
      </c>
      <c r="C54" s="112"/>
      <c r="D54" s="112"/>
      <c r="E54" s="113"/>
      <c r="F54" s="113"/>
      <c r="G54" s="113"/>
      <c r="H54" s="113"/>
      <c r="I54" s="114"/>
      <c r="J54" s="114"/>
      <c r="K54" s="114"/>
      <c r="L54" s="114"/>
      <c r="M54" s="114"/>
    </row>
    <row r="55" spans="2:13" ht="13.2" x14ac:dyDescent="0.2"/>
  </sheetData>
  <sheetProtection algorithmName="SHA-512" hashValue="11wSE68YNl5QeOljssHu925jrp9hEzoaW8NJPTe5AM1aTrWIrhK55puNwlaFMDejsLL9pYVO2nhEjSSFjZO/bg==" saltValue="VMpZSOtcUYJOcFZP8FD8Yg==" spinCount="100000" sheet="1" objects="1" scenarios="1"/>
  <mergeCells count="16">
    <mergeCell ref="B50:C52"/>
    <mergeCell ref="E50:H50"/>
    <mergeCell ref="E51:H51"/>
    <mergeCell ref="E52:H52"/>
    <mergeCell ref="B53:C53"/>
    <mergeCell ref="E53:H53"/>
    <mergeCell ref="B41:C49"/>
    <mergeCell ref="E41:H41"/>
    <mergeCell ref="E42:H42"/>
    <mergeCell ref="E43:H43"/>
    <mergeCell ref="E44:H44"/>
    <mergeCell ref="E45:H45"/>
    <mergeCell ref="E46:H46"/>
    <mergeCell ref="E47:H47"/>
    <mergeCell ref="E48:H48"/>
    <mergeCell ref="E49:H49"/>
  </mergeCells>
  <phoneticPr fontId="2"/>
  <printOptions horizontalCentered="1"/>
  <pageMargins left="0" right="0" top="0.19685039370078741" bottom="0" header="0" footer="0"/>
  <pageSetup paperSize="8" scale="86" orientation="landscape" horizontalDpi="300" verticalDpi="300" r:id="rId1"/>
  <headerFooter alignWithMargins="0">
    <oddFooter>&amp;C&amp;P/&amp;N</oddFooter>
  </headerFooter>
  <drawing r:id="rId2"/>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sheetPr>
    <pageSetUpPr fitToPage="1"/>
  </sheetPr>
  <dimension ref="B1:W64"/>
  <sheetViews>
    <sheetView showGridLines="0" topLeftCell="I49" zoomScale="55" zoomScaleNormal="55" zoomScaleSheetLayoutView="100" workbookViewId="0">
      <selection activeCell="F62" sqref="F62"/>
    </sheetView>
  </sheetViews>
  <sheetFormatPr defaultColWidth="0" defaultRowHeight="13.5" customHeight="1" zeroHeight="1" x14ac:dyDescent="0.2"/>
  <cols>
    <col min="1" max="1" width="8.21875" style="1" customWidth="1"/>
    <col min="2" max="2" width="16.33203125" style="1" customWidth="1"/>
    <col min="3" max="5" width="26.21875" style="1" customWidth="1"/>
    <col min="6" max="8" width="24.21875" style="1" customWidth="1"/>
    <col min="9" max="14" width="26" style="1" customWidth="1"/>
    <col min="15" max="15" width="6.109375" style="1" customWidth="1"/>
    <col min="16" max="16" width="9" style="1" hidden="1" customWidth="1"/>
    <col min="17" max="20" width="0" style="1" hidden="1" customWidth="1"/>
    <col min="21" max="21" width="9" style="1" hidden="1" customWidth="1"/>
    <col min="22" max="22" width="0" style="1" hidden="1" customWidth="1"/>
    <col min="23" max="23" width="9" style="1" hidden="1" customWidth="1"/>
    <col min="24" max="16384" width="0" style="1" hidden="1"/>
  </cols>
  <sheetData>
    <row r="1" ht="16.5" customHeight="1" x14ac:dyDescent="0.2"/>
    <row r="2" ht="16.5" customHeight="1" x14ac:dyDescent="0.2"/>
    <row r="3" ht="16.5" customHeight="1" x14ac:dyDescent="0.2"/>
    <row r="4" ht="16.5" customHeight="1" x14ac:dyDescent="0.2"/>
    <row r="5" ht="16.5" customHeight="1" x14ac:dyDescent="0.2"/>
    <row r="6" ht="16.5" customHeight="1" x14ac:dyDescent="0.2"/>
    <row r="7" ht="16.5" customHeight="1" x14ac:dyDescent="0.2"/>
    <row r="8" ht="16.5" customHeight="1" x14ac:dyDescent="0.2"/>
    <row r="9" ht="16.5" customHeight="1" x14ac:dyDescent="0.2"/>
    <row r="10" ht="16.5" customHeight="1" x14ac:dyDescent="0.2"/>
    <row r="11" ht="16.5" customHeight="1" x14ac:dyDescent="0.2"/>
    <row r="12" ht="16.5" customHeight="1" x14ac:dyDescent="0.2"/>
    <row r="13" ht="16.5" customHeight="1" x14ac:dyDescent="0.2"/>
    <row r="14" ht="16.5" customHeight="1" x14ac:dyDescent="0.2"/>
    <row r="15" ht="16.5" customHeight="1" x14ac:dyDescent="0.2"/>
    <row r="16" ht="16.5" customHeight="1" x14ac:dyDescent="0.2"/>
    <row r="17" ht="16.5" customHeight="1" x14ac:dyDescent="0.2"/>
    <row r="18" ht="16.5" customHeight="1" x14ac:dyDescent="0.2"/>
    <row r="19" ht="16.5" customHeight="1" x14ac:dyDescent="0.2"/>
    <row r="20" ht="16.5" customHeight="1" x14ac:dyDescent="0.2"/>
    <row r="21" ht="16.5" customHeight="1" x14ac:dyDescent="0.2"/>
    <row r="22" ht="16.5" customHeight="1" x14ac:dyDescent="0.2"/>
    <row r="23" ht="16.5" customHeight="1" x14ac:dyDescent="0.2"/>
    <row r="24" ht="16.5" customHeight="1" x14ac:dyDescent="0.2"/>
    <row r="25" ht="16.5" customHeight="1" x14ac:dyDescent="0.2"/>
    <row r="26" ht="16.5" customHeight="1" x14ac:dyDescent="0.2"/>
    <row r="27" ht="16.5" customHeight="1" x14ac:dyDescent="0.2"/>
    <row r="28" ht="16.5" customHeight="1" x14ac:dyDescent="0.2"/>
    <row r="29" ht="16.5" customHeight="1" x14ac:dyDescent="0.2"/>
    <row r="30" ht="16.5" customHeight="1" x14ac:dyDescent="0.2"/>
    <row r="31" ht="16.5" customHeight="1" x14ac:dyDescent="0.2"/>
    <row r="32" ht="16.5" customHeight="1" x14ac:dyDescent="0.2"/>
    <row r="33" ht="16.5" customHeight="1" x14ac:dyDescent="0.2"/>
    <row r="34" ht="16.5" customHeight="1" x14ac:dyDescent="0.2"/>
    <row r="35" ht="16.5" customHeight="1" x14ac:dyDescent="0.2"/>
    <row r="36" ht="16.5" customHeight="1" x14ac:dyDescent="0.2"/>
    <row r="37" ht="16.5" customHeight="1" x14ac:dyDescent="0.2"/>
    <row r="38" ht="16.5" customHeight="1" x14ac:dyDescent="0.2"/>
    <row r="39" ht="16.5" customHeight="1" x14ac:dyDescent="0.2"/>
    <row r="40" ht="16.5" customHeight="1" x14ac:dyDescent="0.2"/>
    <row r="41" ht="16.5" customHeight="1" x14ac:dyDescent="0.2"/>
    <row r="42" ht="16.5" customHeight="1" x14ac:dyDescent="0.2"/>
    <row r="43" ht="16.5" customHeight="1" x14ac:dyDescent="0.2"/>
    <row r="44" ht="16.5" customHeight="1" x14ac:dyDescent="0.2"/>
    <row r="45" ht="16.5" customHeight="1" x14ac:dyDescent="0.2"/>
    <row r="46" ht="16.5" customHeight="1" x14ac:dyDescent="0.2"/>
    <row r="47" ht="16.5" customHeight="1" x14ac:dyDescent="0.2"/>
    <row r="48" ht="16.5" customHeight="1" x14ac:dyDescent="0.2"/>
    <row r="49" spans="2:8" ht="20.25" customHeight="1" x14ac:dyDescent="0.2"/>
    <row r="50" spans="2:8" ht="16.5" customHeight="1" x14ac:dyDescent="0.2"/>
    <row r="51" spans="2:8" ht="29.25" customHeight="1" x14ac:dyDescent="0.2"/>
    <row r="52" spans="2:8" ht="29.25" customHeight="1" x14ac:dyDescent="0.2"/>
    <row r="53" spans="2:8" ht="52.5" customHeight="1" thickBot="1" x14ac:dyDescent="0.3">
      <c r="B53" s="2"/>
      <c r="C53" s="2"/>
      <c r="D53" s="2"/>
      <c r="E53" s="2"/>
      <c r="F53" s="2"/>
      <c r="G53" s="2"/>
      <c r="H53" s="115" t="s">
        <v>49</v>
      </c>
    </row>
    <row r="54" spans="2:8" ht="29.25" customHeight="1" thickBot="1" x14ac:dyDescent="0.3">
      <c r="B54" s="116" t="s">
        <v>1</v>
      </c>
      <c r="C54" s="117"/>
      <c r="D54" s="117"/>
      <c r="E54" s="118" t="s">
        <v>2</v>
      </c>
      <c r="F54" s="119" t="s">
        <v>564</v>
      </c>
      <c r="G54" s="119" t="s">
        <v>565</v>
      </c>
      <c r="H54" s="120" t="s">
        <v>566</v>
      </c>
    </row>
    <row r="55" spans="2:8" ht="52.5" customHeight="1" x14ac:dyDescent="0.2">
      <c r="B55" s="121"/>
      <c r="C55" s="1247" t="s">
        <v>50</v>
      </c>
      <c r="D55" s="1247"/>
      <c r="E55" s="1248"/>
      <c r="F55" s="122">
        <v>4556</v>
      </c>
      <c r="G55" s="122">
        <v>5645</v>
      </c>
      <c r="H55" s="123">
        <v>5647</v>
      </c>
    </row>
    <row r="56" spans="2:8" ht="52.5" customHeight="1" x14ac:dyDescent="0.2">
      <c r="B56" s="124"/>
      <c r="C56" s="1249" t="s">
        <v>51</v>
      </c>
      <c r="D56" s="1249"/>
      <c r="E56" s="1250"/>
      <c r="F56" s="125">
        <v>2102</v>
      </c>
      <c r="G56" s="125">
        <v>3314</v>
      </c>
      <c r="H56" s="126">
        <v>3186</v>
      </c>
    </row>
    <row r="57" spans="2:8" ht="53.25" customHeight="1" x14ac:dyDescent="0.2">
      <c r="B57" s="124"/>
      <c r="C57" s="1251" t="s">
        <v>52</v>
      </c>
      <c r="D57" s="1251"/>
      <c r="E57" s="1252"/>
      <c r="F57" s="127">
        <v>4544</v>
      </c>
      <c r="G57" s="127">
        <v>4495</v>
      </c>
      <c r="H57" s="128">
        <v>5033</v>
      </c>
    </row>
    <row r="58" spans="2:8" ht="45.75" customHeight="1" x14ac:dyDescent="0.2">
      <c r="B58" s="129"/>
      <c r="C58" s="1239" t="s">
        <v>595</v>
      </c>
      <c r="D58" s="1240"/>
      <c r="E58" s="1241"/>
      <c r="F58" s="130">
        <v>3513</v>
      </c>
      <c r="G58" s="130">
        <v>3516</v>
      </c>
      <c r="H58" s="131">
        <v>3517</v>
      </c>
    </row>
    <row r="59" spans="2:8" ht="45.75" customHeight="1" x14ac:dyDescent="0.2">
      <c r="B59" s="129"/>
      <c r="C59" s="1239" t="s">
        <v>596</v>
      </c>
      <c r="D59" s="1240"/>
      <c r="E59" s="1241"/>
      <c r="F59" s="130" t="s">
        <v>585</v>
      </c>
      <c r="G59" s="130" t="s">
        <v>585</v>
      </c>
      <c r="H59" s="131">
        <v>600</v>
      </c>
    </row>
    <row r="60" spans="2:8" ht="45.75" customHeight="1" x14ac:dyDescent="0.2">
      <c r="B60" s="129"/>
      <c r="C60" s="1239" t="s">
        <v>597</v>
      </c>
      <c r="D60" s="1240"/>
      <c r="E60" s="1241"/>
      <c r="F60" s="130">
        <v>387</v>
      </c>
      <c r="G60" s="130">
        <v>373</v>
      </c>
      <c r="H60" s="131">
        <v>357</v>
      </c>
    </row>
    <row r="61" spans="2:8" ht="45.75" customHeight="1" x14ac:dyDescent="0.2">
      <c r="B61" s="129"/>
      <c r="C61" s="1239" t="s">
        <v>598</v>
      </c>
      <c r="D61" s="1240"/>
      <c r="E61" s="1241"/>
      <c r="F61" s="130">
        <v>80</v>
      </c>
      <c r="G61" s="130">
        <v>111</v>
      </c>
      <c r="H61" s="131">
        <v>135</v>
      </c>
    </row>
    <row r="62" spans="2:8" ht="45.75" customHeight="1" thickBot="1" x14ac:dyDescent="0.25">
      <c r="B62" s="132"/>
      <c r="C62" s="1242" t="s">
        <v>599</v>
      </c>
      <c r="D62" s="1243"/>
      <c r="E62" s="1244"/>
      <c r="F62" s="133">
        <v>131</v>
      </c>
      <c r="G62" s="133">
        <v>128</v>
      </c>
      <c r="H62" s="134">
        <v>124</v>
      </c>
    </row>
    <row r="63" spans="2:8" ht="52.5" customHeight="1" thickBot="1" x14ac:dyDescent="0.25">
      <c r="B63" s="135"/>
      <c r="C63" s="1245" t="s">
        <v>53</v>
      </c>
      <c r="D63" s="1245"/>
      <c r="E63" s="1246"/>
      <c r="F63" s="136">
        <v>11202</v>
      </c>
      <c r="G63" s="136">
        <v>13455</v>
      </c>
      <c r="H63" s="137">
        <v>13865</v>
      </c>
    </row>
    <row r="64" spans="2:8" ht="13.2" x14ac:dyDescent="0.2"/>
  </sheetData>
  <sheetProtection algorithmName="SHA-512" hashValue="gPV6tnluPDBZ0ymlrh8zH7RV6uCxyOBzb53hIJuGQTrzDG111Q/OtrsHPKgIhHbdhIaCudE7aObF4JsQ1ga+oA==" saltValue="tevGS26bQo5yJ09hnpUmTA==" spinCount="100000" sheet="1" objects="1" scenarios="1"/>
  <mergeCells count="9">
    <mergeCell ref="C61:E61"/>
    <mergeCell ref="C62:E62"/>
    <mergeCell ref="C63:E63"/>
    <mergeCell ref="C55:E55"/>
    <mergeCell ref="C56:E56"/>
    <mergeCell ref="C57:E57"/>
    <mergeCell ref="C58:E58"/>
    <mergeCell ref="C59:E59"/>
    <mergeCell ref="C60:E60"/>
  </mergeCells>
  <phoneticPr fontId="2"/>
  <printOptions horizontalCentered="1"/>
  <pageMargins left="0" right="0" top="0.19685039370078741" bottom="0" header="0" footer="0"/>
  <pageSetup paperSize="8" scale="61" orientation="landscape" verticalDpi="300" r:id="rId1"/>
  <headerFooter alignWithMargins="0">
    <oddFooter>&amp;C&amp;P/&amp;N</oddFooter>
  </headerFooter>
  <drawing r:id="rId2"/>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08E07D7-8AED-4F2A-9B8D-BD6DE8399535}">
  <sheetPr>
    <pageSetUpPr fitToPage="1"/>
  </sheetPr>
  <dimension ref="A1:DE85"/>
  <sheetViews>
    <sheetView showGridLines="0" zoomScaleNormal="100" zoomScaleSheetLayoutView="55" workbookViewId="0">
      <selection activeCell="BU13" sqref="BU13"/>
    </sheetView>
  </sheetViews>
  <sheetFormatPr defaultColWidth="0" defaultRowHeight="13.5" customHeight="1" zeroHeight="1" x14ac:dyDescent="0.2"/>
  <cols>
    <col min="1" max="1" width="6.33203125" style="366" customWidth="1"/>
    <col min="2" max="107" width="2.44140625" style="366" customWidth="1"/>
    <col min="108" max="108" width="6.109375" style="373" customWidth="1"/>
    <col min="109" max="109" width="5.88671875" style="372" customWidth="1"/>
    <col min="110" max="16384" width="8.6640625" style="366" hidden="1"/>
  </cols>
  <sheetData>
    <row r="1" spans="1:109" ht="42.75" customHeight="1" x14ac:dyDescent="0.2">
      <c r="A1" s="364"/>
      <c r="B1" s="365"/>
      <c r="DD1" s="366"/>
      <c r="DE1" s="366"/>
    </row>
    <row r="2" spans="1:109" ht="25.5" customHeight="1" x14ac:dyDescent="0.2">
      <c r="A2" s="367"/>
      <c r="C2" s="367"/>
      <c r="O2" s="367"/>
      <c r="P2" s="367"/>
      <c r="Q2" s="367"/>
      <c r="R2" s="367"/>
      <c r="S2" s="367"/>
      <c r="T2" s="367"/>
      <c r="U2" s="367"/>
      <c r="V2" s="367"/>
      <c r="W2" s="367"/>
      <c r="X2" s="367"/>
      <c r="Y2" s="367"/>
      <c r="Z2" s="367"/>
      <c r="AA2" s="367"/>
      <c r="AB2" s="367"/>
      <c r="AC2" s="367"/>
      <c r="AD2" s="367"/>
      <c r="AE2" s="367"/>
      <c r="AF2" s="367"/>
      <c r="AG2" s="367"/>
      <c r="AH2" s="367"/>
      <c r="AI2" s="367"/>
      <c r="AU2" s="367"/>
      <c r="BG2" s="367"/>
      <c r="BS2" s="367"/>
      <c r="CE2" s="367"/>
      <c r="CQ2" s="367"/>
      <c r="DD2" s="366"/>
      <c r="DE2" s="366"/>
    </row>
    <row r="3" spans="1:109" ht="25.5" customHeight="1" x14ac:dyDescent="0.2">
      <c r="A3" s="367"/>
      <c r="C3" s="367"/>
      <c r="O3" s="367"/>
      <c r="P3" s="367"/>
      <c r="Q3" s="367"/>
      <c r="R3" s="367"/>
      <c r="S3" s="367"/>
      <c r="T3" s="367"/>
      <c r="U3" s="367"/>
      <c r="V3" s="367"/>
      <c r="W3" s="367"/>
      <c r="X3" s="367"/>
      <c r="Y3" s="367"/>
      <c r="Z3" s="367"/>
      <c r="AA3" s="367"/>
      <c r="AB3" s="367"/>
      <c r="AC3" s="367"/>
      <c r="AD3" s="367"/>
      <c r="AE3" s="367"/>
      <c r="AF3" s="367"/>
      <c r="AG3" s="367"/>
      <c r="AH3" s="367"/>
      <c r="AI3" s="367"/>
      <c r="AU3" s="367"/>
      <c r="BG3" s="367"/>
      <c r="BS3" s="367"/>
      <c r="CE3" s="367"/>
      <c r="CQ3" s="367"/>
      <c r="DD3" s="366"/>
      <c r="DE3" s="366"/>
    </row>
    <row r="4" spans="1:109" s="259" customFormat="1" ht="13.2" x14ac:dyDescent="0.2">
      <c r="A4" s="367"/>
      <c r="B4" s="367"/>
      <c r="C4" s="367"/>
      <c r="D4" s="367"/>
      <c r="E4" s="367"/>
      <c r="F4" s="367"/>
      <c r="G4" s="367"/>
      <c r="H4" s="367"/>
      <c r="I4" s="367"/>
      <c r="J4" s="367"/>
      <c r="K4" s="367"/>
      <c r="L4" s="367"/>
      <c r="M4" s="367"/>
      <c r="N4" s="367"/>
      <c r="O4" s="367"/>
      <c r="P4" s="367"/>
      <c r="Q4" s="367"/>
      <c r="R4" s="367"/>
      <c r="S4" s="367"/>
      <c r="T4" s="367"/>
      <c r="U4" s="367"/>
      <c r="V4" s="367"/>
      <c r="W4" s="367"/>
      <c r="X4" s="367"/>
      <c r="Y4" s="367"/>
      <c r="Z4" s="367"/>
      <c r="AA4" s="367"/>
      <c r="AB4" s="367"/>
      <c r="AC4" s="367"/>
      <c r="AD4" s="367"/>
      <c r="AE4" s="367"/>
      <c r="AF4" s="367"/>
      <c r="AG4" s="367"/>
      <c r="AH4" s="367"/>
      <c r="AI4" s="367"/>
      <c r="AJ4" s="367"/>
      <c r="AK4" s="367"/>
      <c r="AL4" s="367"/>
      <c r="AM4" s="367"/>
      <c r="AN4" s="367"/>
      <c r="AO4" s="367"/>
      <c r="AP4" s="367"/>
      <c r="AQ4" s="367"/>
      <c r="AR4" s="367"/>
      <c r="AS4" s="367"/>
      <c r="AT4" s="367"/>
      <c r="AU4" s="367"/>
      <c r="AV4" s="367"/>
      <c r="AW4" s="367"/>
      <c r="AX4" s="367"/>
      <c r="AY4" s="367"/>
      <c r="AZ4" s="367"/>
      <c r="BA4" s="367"/>
      <c r="BB4" s="367"/>
      <c r="BC4" s="367"/>
      <c r="BD4" s="367"/>
      <c r="BE4" s="367"/>
      <c r="BF4" s="367"/>
      <c r="BG4" s="367"/>
      <c r="BH4" s="367"/>
      <c r="BI4" s="367"/>
      <c r="BJ4" s="367"/>
      <c r="BK4" s="367"/>
      <c r="BL4" s="367"/>
      <c r="BM4" s="367"/>
      <c r="BN4" s="367"/>
      <c r="BO4" s="367"/>
      <c r="BP4" s="367"/>
      <c r="BQ4" s="367"/>
      <c r="BR4" s="367"/>
      <c r="BS4" s="367"/>
      <c r="BT4" s="367"/>
      <c r="BU4" s="367"/>
      <c r="BV4" s="367"/>
      <c r="BW4" s="367"/>
      <c r="BX4" s="367"/>
      <c r="BY4" s="367"/>
      <c r="BZ4" s="367"/>
      <c r="CA4" s="367"/>
      <c r="CB4" s="367"/>
      <c r="CC4" s="367"/>
      <c r="CD4" s="367"/>
      <c r="CE4" s="367"/>
      <c r="CF4" s="367"/>
      <c r="CG4" s="367"/>
      <c r="CH4" s="367"/>
      <c r="CI4" s="367"/>
      <c r="CJ4" s="367"/>
      <c r="CK4" s="367"/>
      <c r="CL4" s="367"/>
      <c r="CM4" s="367"/>
      <c r="CN4" s="367"/>
      <c r="CO4" s="367"/>
      <c r="CP4" s="367"/>
      <c r="CQ4" s="367"/>
      <c r="CR4" s="367"/>
      <c r="CS4" s="367"/>
      <c r="CT4" s="367"/>
      <c r="CU4" s="367"/>
      <c r="CV4" s="367"/>
      <c r="CW4" s="367"/>
      <c r="CX4" s="367"/>
      <c r="CY4" s="367"/>
      <c r="CZ4" s="367"/>
      <c r="DA4" s="367"/>
      <c r="DB4" s="367"/>
      <c r="DC4" s="367"/>
      <c r="DD4" s="367"/>
      <c r="DE4" s="367"/>
    </row>
    <row r="5" spans="1:109" s="259" customFormat="1" ht="13.2" x14ac:dyDescent="0.2">
      <c r="A5" s="367"/>
      <c r="B5" s="367"/>
      <c r="C5" s="367"/>
      <c r="D5" s="367"/>
      <c r="E5" s="367"/>
      <c r="F5" s="367"/>
      <c r="G5" s="367"/>
      <c r="H5" s="367"/>
      <c r="I5" s="367"/>
      <c r="J5" s="367"/>
      <c r="K5" s="367"/>
      <c r="L5" s="367"/>
      <c r="M5" s="367"/>
      <c r="N5" s="367"/>
      <c r="O5" s="367"/>
      <c r="P5" s="367"/>
      <c r="Q5" s="367"/>
      <c r="R5" s="367"/>
      <c r="S5" s="367"/>
      <c r="T5" s="367"/>
      <c r="U5" s="367"/>
      <c r="V5" s="367"/>
      <c r="W5" s="367"/>
      <c r="X5" s="367"/>
      <c r="Y5" s="367"/>
      <c r="Z5" s="367"/>
      <c r="AA5" s="367"/>
      <c r="AB5" s="367"/>
      <c r="AC5" s="367"/>
      <c r="AD5" s="367"/>
      <c r="AE5" s="367"/>
      <c r="AF5" s="367"/>
      <c r="AG5" s="367"/>
      <c r="AH5" s="367"/>
      <c r="AI5" s="367"/>
      <c r="AJ5" s="367"/>
      <c r="AK5" s="367"/>
      <c r="AL5" s="367"/>
      <c r="AM5" s="367"/>
      <c r="AN5" s="367"/>
      <c r="AO5" s="367"/>
      <c r="AP5" s="367"/>
      <c r="AQ5" s="367"/>
      <c r="AR5" s="367"/>
      <c r="AS5" s="367"/>
      <c r="AT5" s="367"/>
      <c r="AU5" s="367"/>
      <c r="AV5" s="367"/>
      <c r="AW5" s="367"/>
      <c r="AX5" s="367"/>
      <c r="AY5" s="367"/>
      <c r="AZ5" s="367"/>
      <c r="BA5" s="367"/>
      <c r="BB5" s="367"/>
      <c r="BC5" s="367"/>
      <c r="BD5" s="367"/>
      <c r="BE5" s="367"/>
      <c r="BF5" s="367"/>
      <c r="BG5" s="367"/>
      <c r="BH5" s="367"/>
      <c r="BI5" s="367"/>
      <c r="BJ5" s="367"/>
      <c r="BK5" s="367"/>
      <c r="BL5" s="367"/>
      <c r="BM5" s="367"/>
      <c r="BN5" s="367"/>
      <c r="BO5" s="367"/>
      <c r="BP5" s="367"/>
      <c r="BQ5" s="367"/>
      <c r="BR5" s="367"/>
      <c r="BS5" s="367"/>
      <c r="BT5" s="367"/>
      <c r="BU5" s="367"/>
      <c r="BV5" s="367"/>
      <c r="BW5" s="367"/>
      <c r="BX5" s="367"/>
      <c r="BY5" s="367"/>
      <c r="BZ5" s="367"/>
      <c r="CA5" s="367"/>
      <c r="CB5" s="367"/>
      <c r="CC5" s="367"/>
      <c r="CD5" s="367"/>
      <c r="CE5" s="367"/>
      <c r="CF5" s="367"/>
      <c r="CG5" s="367"/>
      <c r="CH5" s="367"/>
      <c r="CI5" s="367"/>
      <c r="CJ5" s="367"/>
      <c r="CK5" s="367"/>
      <c r="CL5" s="367"/>
      <c r="CM5" s="367"/>
      <c r="CN5" s="367"/>
      <c r="CO5" s="367"/>
      <c r="CP5" s="367"/>
      <c r="CQ5" s="367"/>
      <c r="CR5" s="367"/>
      <c r="CS5" s="367"/>
      <c r="CT5" s="367"/>
      <c r="CU5" s="367"/>
      <c r="CV5" s="367"/>
      <c r="CW5" s="367"/>
      <c r="CX5" s="367"/>
      <c r="CY5" s="367"/>
      <c r="CZ5" s="367"/>
      <c r="DA5" s="367"/>
      <c r="DB5" s="367"/>
      <c r="DC5" s="367"/>
      <c r="DD5" s="367"/>
      <c r="DE5" s="367"/>
    </row>
    <row r="6" spans="1:109" s="259" customFormat="1" ht="13.2" x14ac:dyDescent="0.2">
      <c r="A6" s="367"/>
      <c r="B6" s="367"/>
      <c r="C6" s="367"/>
      <c r="D6" s="367"/>
      <c r="E6" s="367"/>
      <c r="F6" s="367"/>
      <c r="G6" s="367"/>
      <c r="H6" s="367"/>
      <c r="I6" s="367"/>
      <c r="J6" s="367"/>
      <c r="K6" s="367"/>
      <c r="L6" s="367"/>
      <c r="M6" s="367"/>
      <c r="N6" s="367"/>
      <c r="O6" s="367"/>
      <c r="P6" s="367"/>
      <c r="Q6" s="367"/>
      <c r="R6" s="367"/>
      <c r="S6" s="367"/>
      <c r="T6" s="367"/>
      <c r="U6" s="367"/>
      <c r="V6" s="367"/>
      <c r="W6" s="367"/>
      <c r="X6" s="367"/>
      <c r="Y6" s="367"/>
      <c r="Z6" s="367"/>
      <c r="AA6" s="367"/>
      <c r="AB6" s="367"/>
      <c r="AC6" s="367"/>
      <c r="AD6" s="367"/>
      <c r="AE6" s="367"/>
      <c r="AF6" s="367"/>
      <c r="AG6" s="367"/>
      <c r="AH6" s="367"/>
      <c r="AI6" s="367"/>
      <c r="AJ6" s="367"/>
      <c r="AK6" s="367"/>
      <c r="AL6" s="367"/>
      <c r="AM6" s="367"/>
      <c r="AN6" s="367"/>
      <c r="AO6" s="367"/>
      <c r="AP6" s="367"/>
      <c r="AQ6" s="367"/>
      <c r="AR6" s="367"/>
      <c r="AS6" s="367"/>
      <c r="AT6" s="367"/>
      <c r="AU6" s="367"/>
      <c r="AV6" s="367"/>
      <c r="AW6" s="367"/>
      <c r="AX6" s="367"/>
      <c r="AY6" s="367"/>
      <c r="AZ6" s="367"/>
      <c r="BA6" s="367"/>
      <c r="BB6" s="367"/>
      <c r="BC6" s="367"/>
      <c r="BD6" s="367"/>
      <c r="BE6" s="367"/>
      <c r="BF6" s="367"/>
      <c r="BG6" s="367"/>
      <c r="BH6" s="367"/>
      <c r="BI6" s="367"/>
      <c r="BJ6" s="367"/>
      <c r="BK6" s="367"/>
      <c r="BL6" s="367"/>
      <c r="BM6" s="367"/>
      <c r="BN6" s="367"/>
      <c r="BO6" s="367"/>
      <c r="BP6" s="367"/>
      <c r="BQ6" s="367"/>
      <c r="BR6" s="367"/>
      <c r="BS6" s="367"/>
      <c r="BT6" s="367"/>
      <c r="BU6" s="367"/>
      <c r="BV6" s="367"/>
      <c r="BW6" s="367"/>
      <c r="BX6" s="367"/>
      <c r="BY6" s="367"/>
      <c r="BZ6" s="367"/>
      <c r="CA6" s="367"/>
      <c r="CB6" s="367"/>
      <c r="CC6" s="367"/>
      <c r="CD6" s="367"/>
      <c r="CE6" s="367"/>
      <c r="CF6" s="367"/>
      <c r="CG6" s="367"/>
      <c r="CH6" s="367"/>
      <c r="CI6" s="367"/>
      <c r="CJ6" s="367"/>
      <c r="CK6" s="367"/>
      <c r="CL6" s="367"/>
      <c r="CM6" s="367"/>
      <c r="CN6" s="367"/>
      <c r="CO6" s="367"/>
      <c r="CP6" s="367"/>
      <c r="CQ6" s="367"/>
      <c r="CR6" s="367"/>
      <c r="CS6" s="367"/>
      <c r="CT6" s="367"/>
      <c r="CU6" s="367"/>
      <c r="CV6" s="367"/>
      <c r="CW6" s="367"/>
      <c r="CX6" s="367"/>
      <c r="CY6" s="367"/>
      <c r="CZ6" s="367"/>
      <c r="DA6" s="367"/>
      <c r="DB6" s="367"/>
      <c r="DC6" s="367"/>
      <c r="DD6" s="367"/>
      <c r="DE6" s="367"/>
    </row>
    <row r="7" spans="1:109" s="259" customFormat="1" ht="13.2" x14ac:dyDescent="0.2">
      <c r="A7" s="367"/>
      <c r="B7" s="367"/>
      <c r="C7" s="367"/>
      <c r="D7" s="367"/>
      <c r="E7" s="367"/>
      <c r="F7" s="367"/>
      <c r="G7" s="367"/>
      <c r="H7" s="367"/>
      <c r="I7" s="367"/>
      <c r="J7" s="367"/>
      <c r="K7" s="367"/>
      <c r="L7" s="367"/>
      <c r="M7" s="367"/>
      <c r="N7" s="367"/>
      <c r="O7" s="367"/>
      <c r="P7" s="367"/>
      <c r="Q7" s="367"/>
      <c r="R7" s="367"/>
      <c r="S7" s="367"/>
      <c r="T7" s="367"/>
      <c r="U7" s="367"/>
      <c r="V7" s="367"/>
      <c r="W7" s="367"/>
      <c r="X7" s="367"/>
      <c r="Y7" s="367"/>
      <c r="Z7" s="367"/>
      <c r="AA7" s="367"/>
      <c r="AB7" s="367"/>
      <c r="AC7" s="367"/>
      <c r="AD7" s="367"/>
      <c r="AE7" s="367"/>
      <c r="AF7" s="367"/>
      <c r="AG7" s="367"/>
      <c r="AH7" s="367"/>
      <c r="AI7" s="367"/>
      <c r="AJ7" s="367"/>
      <c r="AK7" s="367"/>
      <c r="AL7" s="367"/>
      <c r="AM7" s="367"/>
      <c r="AN7" s="367"/>
      <c r="AO7" s="367"/>
      <c r="AP7" s="367"/>
      <c r="AQ7" s="367"/>
      <c r="AR7" s="367"/>
      <c r="AS7" s="367"/>
      <c r="AT7" s="367"/>
      <c r="AU7" s="367"/>
      <c r="AV7" s="367"/>
      <c r="AW7" s="367"/>
      <c r="AX7" s="367"/>
      <c r="AY7" s="367"/>
      <c r="AZ7" s="367"/>
      <c r="BA7" s="367"/>
      <c r="BB7" s="367"/>
      <c r="BC7" s="367"/>
      <c r="BD7" s="367"/>
      <c r="BE7" s="367"/>
      <c r="BF7" s="367"/>
      <c r="BG7" s="367"/>
      <c r="BH7" s="367"/>
      <c r="BI7" s="367"/>
      <c r="BJ7" s="367"/>
      <c r="BK7" s="367"/>
      <c r="BL7" s="367"/>
      <c r="BM7" s="367"/>
      <c r="BN7" s="367"/>
      <c r="BO7" s="367"/>
      <c r="BP7" s="367"/>
      <c r="BQ7" s="367"/>
      <c r="BR7" s="367"/>
      <c r="BS7" s="367"/>
      <c r="BT7" s="367"/>
      <c r="BU7" s="367"/>
      <c r="BV7" s="367"/>
      <c r="BW7" s="367"/>
      <c r="BX7" s="367"/>
      <c r="BY7" s="367"/>
      <c r="BZ7" s="367"/>
      <c r="CA7" s="367"/>
      <c r="CB7" s="367"/>
      <c r="CC7" s="367"/>
      <c r="CD7" s="367"/>
      <c r="CE7" s="367"/>
      <c r="CF7" s="367"/>
      <c r="CG7" s="367"/>
      <c r="CH7" s="367"/>
      <c r="CI7" s="367"/>
      <c r="CJ7" s="367"/>
      <c r="CK7" s="367"/>
      <c r="CL7" s="367"/>
      <c r="CM7" s="367"/>
      <c r="CN7" s="367"/>
      <c r="CO7" s="367"/>
      <c r="CP7" s="367"/>
      <c r="CQ7" s="367"/>
      <c r="CR7" s="367"/>
      <c r="CS7" s="367"/>
      <c r="CT7" s="367"/>
      <c r="CU7" s="367"/>
      <c r="CV7" s="367"/>
      <c r="CW7" s="367"/>
      <c r="CX7" s="367"/>
      <c r="CY7" s="367"/>
      <c r="CZ7" s="367"/>
      <c r="DA7" s="367"/>
      <c r="DB7" s="367"/>
      <c r="DC7" s="367"/>
      <c r="DD7" s="367"/>
      <c r="DE7" s="367"/>
    </row>
    <row r="8" spans="1:109" s="259" customFormat="1" ht="13.2" x14ac:dyDescent="0.2">
      <c r="A8" s="367"/>
      <c r="B8" s="367"/>
      <c r="C8" s="367"/>
      <c r="D8" s="367"/>
      <c r="E8" s="367"/>
      <c r="F8" s="367"/>
      <c r="G8" s="367"/>
      <c r="H8" s="367"/>
      <c r="I8" s="367"/>
      <c r="J8" s="367"/>
      <c r="K8" s="367"/>
      <c r="L8" s="367"/>
      <c r="M8" s="367"/>
      <c r="N8" s="367"/>
      <c r="O8" s="367"/>
      <c r="P8" s="367"/>
      <c r="Q8" s="367"/>
      <c r="R8" s="367"/>
      <c r="S8" s="367"/>
      <c r="T8" s="367"/>
      <c r="U8" s="367"/>
      <c r="V8" s="367"/>
      <c r="W8" s="367"/>
      <c r="X8" s="367"/>
      <c r="Y8" s="367"/>
      <c r="Z8" s="367"/>
      <c r="AA8" s="367"/>
      <c r="AB8" s="367"/>
      <c r="AC8" s="367"/>
      <c r="AD8" s="367"/>
      <c r="AE8" s="367"/>
      <c r="AF8" s="367"/>
      <c r="AG8" s="367"/>
      <c r="AH8" s="367"/>
      <c r="AI8" s="367"/>
      <c r="AJ8" s="367"/>
      <c r="AK8" s="367"/>
      <c r="AL8" s="367"/>
      <c r="AM8" s="367"/>
      <c r="AN8" s="367"/>
      <c r="AO8" s="367"/>
      <c r="AP8" s="367"/>
      <c r="AQ8" s="367"/>
      <c r="AR8" s="367"/>
      <c r="AS8" s="367"/>
      <c r="AT8" s="367"/>
      <c r="AU8" s="367"/>
      <c r="AV8" s="367"/>
      <c r="AW8" s="367"/>
      <c r="AX8" s="367"/>
      <c r="AY8" s="367"/>
      <c r="AZ8" s="367"/>
      <c r="BA8" s="367"/>
      <c r="BB8" s="367"/>
      <c r="BC8" s="367"/>
      <c r="BD8" s="367"/>
      <c r="BE8" s="367"/>
      <c r="BF8" s="367"/>
      <c r="BG8" s="367"/>
      <c r="BH8" s="367"/>
      <c r="BI8" s="367"/>
      <c r="BJ8" s="367"/>
      <c r="BK8" s="367"/>
      <c r="BL8" s="367"/>
      <c r="BM8" s="367"/>
      <c r="BN8" s="367"/>
      <c r="BO8" s="367"/>
      <c r="BP8" s="367"/>
      <c r="BQ8" s="367"/>
      <c r="BR8" s="367"/>
      <c r="BS8" s="367"/>
      <c r="BT8" s="367"/>
      <c r="BU8" s="367"/>
      <c r="BV8" s="367"/>
      <c r="BW8" s="367"/>
      <c r="BX8" s="367"/>
      <c r="BY8" s="367"/>
      <c r="BZ8" s="367"/>
      <c r="CA8" s="367"/>
      <c r="CB8" s="367"/>
      <c r="CC8" s="367"/>
      <c r="CD8" s="367"/>
      <c r="CE8" s="367"/>
      <c r="CF8" s="367"/>
      <c r="CG8" s="367"/>
      <c r="CH8" s="367"/>
      <c r="CI8" s="367"/>
      <c r="CJ8" s="367"/>
      <c r="CK8" s="367"/>
      <c r="CL8" s="367"/>
      <c r="CM8" s="367"/>
      <c r="CN8" s="367"/>
      <c r="CO8" s="367"/>
      <c r="CP8" s="367"/>
      <c r="CQ8" s="367"/>
      <c r="CR8" s="367"/>
      <c r="CS8" s="367"/>
      <c r="CT8" s="367"/>
      <c r="CU8" s="367"/>
      <c r="CV8" s="367"/>
      <c r="CW8" s="367"/>
      <c r="CX8" s="367"/>
      <c r="CY8" s="367"/>
      <c r="CZ8" s="367"/>
      <c r="DA8" s="367"/>
      <c r="DB8" s="367"/>
      <c r="DC8" s="367"/>
      <c r="DD8" s="367"/>
      <c r="DE8" s="367"/>
    </row>
    <row r="9" spans="1:109" s="259" customFormat="1" ht="13.2" x14ac:dyDescent="0.2">
      <c r="A9" s="367"/>
      <c r="B9" s="367"/>
      <c r="C9" s="367"/>
      <c r="D9" s="367"/>
      <c r="E9" s="367"/>
      <c r="F9" s="367"/>
      <c r="G9" s="367"/>
      <c r="H9" s="367"/>
      <c r="I9" s="367"/>
      <c r="J9" s="367"/>
      <c r="K9" s="367"/>
      <c r="L9" s="367"/>
      <c r="M9" s="367"/>
      <c r="N9" s="367"/>
      <c r="O9" s="367"/>
      <c r="P9" s="367"/>
      <c r="Q9" s="367"/>
      <c r="R9" s="367"/>
      <c r="S9" s="367"/>
      <c r="T9" s="367"/>
      <c r="U9" s="367"/>
      <c r="V9" s="367"/>
      <c r="W9" s="367"/>
      <c r="X9" s="367"/>
      <c r="Y9" s="367"/>
      <c r="Z9" s="367"/>
      <c r="AA9" s="367"/>
      <c r="AB9" s="367"/>
      <c r="AC9" s="367"/>
      <c r="AD9" s="367"/>
      <c r="AE9" s="367"/>
      <c r="AF9" s="367"/>
      <c r="AG9" s="367"/>
      <c r="AH9" s="367"/>
      <c r="AI9" s="367"/>
      <c r="AJ9" s="367"/>
      <c r="AK9" s="367"/>
      <c r="AL9" s="367"/>
      <c r="AM9" s="367"/>
      <c r="AN9" s="367"/>
      <c r="AO9" s="367"/>
      <c r="AP9" s="367"/>
      <c r="AQ9" s="367"/>
      <c r="AR9" s="367"/>
      <c r="AS9" s="367"/>
      <c r="AT9" s="367"/>
      <c r="AU9" s="367"/>
      <c r="AV9" s="367"/>
      <c r="AW9" s="367"/>
      <c r="AX9" s="367"/>
      <c r="AY9" s="367"/>
      <c r="AZ9" s="367"/>
      <c r="BA9" s="367"/>
      <c r="BB9" s="367"/>
      <c r="BC9" s="367"/>
      <c r="BD9" s="367"/>
      <c r="BE9" s="367"/>
      <c r="BF9" s="367"/>
      <c r="BG9" s="367"/>
      <c r="BH9" s="367"/>
      <c r="BI9" s="367"/>
      <c r="BJ9" s="367"/>
      <c r="BK9" s="367"/>
      <c r="BL9" s="367"/>
      <c r="BM9" s="367"/>
      <c r="BN9" s="367"/>
      <c r="BO9" s="367"/>
      <c r="BP9" s="367"/>
      <c r="BQ9" s="367"/>
      <c r="BR9" s="367"/>
      <c r="BS9" s="367"/>
      <c r="BT9" s="367"/>
      <c r="BU9" s="367"/>
      <c r="BV9" s="367"/>
      <c r="BW9" s="367"/>
      <c r="BX9" s="367"/>
      <c r="BY9" s="367"/>
      <c r="BZ9" s="367"/>
      <c r="CA9" s="367"/>
      <c r="CB9" s="367"/>
      <c r="CC9" s="367"/>
      <c r="CD9" s="367"/>
      <c r="CE9" s="367"/>
      <c r="CF9" s="367"/>
      <c r="CG9" s="367"/>
      <c r="CH9" s="367"/>
      <c r="CI9" s="367"/>
      <c r="CJ9" s="367"/>
      <c r="CK9" s="367"/>
      <c r="CL9" s="367"/>
      <c r="CM9" s="367"/>
      <c r="CN9" s="367"/>
      <c r="CO9" s="367"/>
      <c r="CP9" s="367"/>
      <c r="CQ9" s="367"/>
      <c r="CR9" s="367"/>
      <c r="CS9" s="367"/>
      <c r="CT9" s="367"/>
      <c r="CU9" s="367"/>
      <c r="CV9" s="367"/>
      <c r="CW9" s="367"/>
      <c r="CX9" s="367"/>
      <c r="CY9" s="367"/>
      <c r="CZ9" s="367"/>
      <c r="DA9" s="367"/>
      <c r="DB9" s="367"/>
      <c r="DC9" s="367"/>
      <c r="DD9" s="367"/>
      <c r="DE9" s="367"/>
    </row>
    <row r="10" spans="1:109" s="259" customFormat="1" ht="13.2" x14ac:dyDescent="0.2">
      <c r="A10" s="367"/>
      <c r="B10" s="367"/>
      <c r="C10" s="367"/>
      <c r="D10" s="367"/>
      <c r="E10" s="367"/>
      <c r="F10" s="367"/>
      <c r="G10" s="367"/>
      <c r="H10" s="367"/>
      <c r="I10" s="367"/>
      <c r="J10" s="367"/>
      <c r="K10" s="367"/>
      <c r="L10" s="367"/>
      <c r="M10" s="367"/>
      <c r="N10" s="367"/>
      <c r="O10" s="367"/>
      <c r="P10" s="367"/>
      <c r="Q10" s="367"/>
      <c r="R10" s="367"/>
      <c r="S10" s="367"/>
      <c r="T10" s="367"/>
      <c r="U10" s="367"/>
      <c r="V10" s="367"/>
      <c r="W10" s="367"/>
      <c r="X10" s="367"/>
      <c r="Y10" s="367"/>
      <c r="Z10" s="367"/>
      <c r="AA10" s="367"/>
      <c r="AB10" s="367"/>
      <c r="AC10" s="367"/>
      <c r="AD10" s="367"/>
      <c r="AE10" s="367"/>
      <c r="AF10" s="367"/>
      <c r="AG10" s="367"/>
      <c r="AH10" s="367"/>
      <c r="AI10" s="367"/>
      <c r="AJ10" s="367"/>
      <c r="AK10" s="367"/>
      <c r="AL10" s="367"/>
      <c r="AM10" s="367"/>
      <c r="AN10" s="367"/>
      <c r="AO10" s="367"/>
      <c r="AP10" s="367"/>
      <c r="AQ10" s="367"/>
      <c r="AR10" s="367"/>
      <c r="AS10" s="367"/>
      <c r="AT10" s="367"/>
      <c r="AU10" s="367"/>
      <c r="AV10" s="367"/>
      <c r="AW10" s="367"/>
      <c r="AX10" s="367"/>
      <c r="AY10" s="367"/>
      <c r="AZ10" s="367"/>
      <c r="BA10" s="367"/>
      <c r="BB10" s="367"/>
      <c r="BC10" s="367"/>
      <c r="BD10" s="367"/>
      <c r="BE10" s="367"/>
      <c r="BF10" s="367"/>
      <c r="BG10" s="367"/>
      <c r="BH10" s="367"/>
      <c r="BI10" s="367"/>
      <c r="BJ10" s="367"/>
      <c r="BK10" s="367"/>
      <c r="BL10" s="367"/>
      <c r="BM10" s="367"/>
      <c r="BN10" s="367"/>
      <c r="BO10" s="367"/>
      <c r="BP10" s="367"/>
      <c r="BQ10" s="367"/>
      <c r="BR10" s="367"/>
      <c r="BS10" s="367"/>
      <c r="BT10" s="367"/>
      <c r="BU10" s="367"/>
      <c r="BV10" s="367"/>
      <c r="BW10" s="367"/>
      <c r="BX10" s="367"/>
      <c r="BY10" s="367"/>
      <c r="BZ10" s="367"/>
      <c r="CA10" s="367"/>
      <c r="CB10" s="367"/>
      <c r="CC10" s="367"/>
      <c r="CD10" s="367"/>
      <c r="CE10" s="367"/>
      <c r="CF10" s="367"/>
      <c r="CG10" s="367"/>
      <c r="CH10" s="367"/>
      <c r="CI10" s="367"/>
      <c r="CJ10" s="367"/>
      <c r="CK10" s="367"/>
      <c r="CL10" s="367"/>
      <c r="CM10" s="367"/>
      <c r="CN10" s="367"/>
      <c r="CO10" s="367"/>
      <c r="CP10" s="367"/>
      <c r="CQ10" s="367"/>
      <c r="CR10" s="367"/>
      <c r="CS10" s="367"/>
      <c r="CT10" s="367"/>
      <c r="CU10" s="367"/>
      <c r="CV10" s="367"/>
      <c r="CW10" s="367"/>
      <c r="CX10" s="367"/>
      <c r="CY10" s="367"/>
      <c r="CZ10" s="367"/>
      <c r="DA10" s="367"/>
      <c r="DB10" s="367"/>
      <c r="DC10" s="367"/>
      <c r="DD10" s="367"/>
      <c r="DE10" s="367"/>
    </row>
    <row r="11" spans="1:109" s="259" customFormat="1" ht="13.2" x14ac:dyDescent="0.2">
      <c r="A11" s="367"/>
      <c r="B11" s="367"/>
      <c r="C11" s="367"/>
      <c r="D11" s="367"/>
      <c r="E11" s="367"/>
      <c r="F11" s="367"/>
      <c r="G11" s="367"/>
      <c r="H11" s="367"/>
      <c r="I11" s="367"/>
      <c r="J11" s="367"/>
      <c r="K11" s="367"/>
      <c r="L11" s="367"/>
      <c r="M11" s="367"/>
      <c r="N11" s="367"/>
      <c r="O11" s="367"/>
      <c r="P11" s="367"/>
      <c r="Q11" s="367"/>
      <c r="R11" s="367"/>
      <c r="S11" s="367"/>
      <c r="T11" s="367"/>
      <c r="U11" s="367"/>
      <c r="V11" s="367"/>
      <c r="W11" s="367"/>
      <c r="X11" s="367"/>
      <c r="Y11" s="367"/>
      <c r="Z11" s="367"/>
      <c r="AA11" s="367"/>
      <c r="AB11" s="367"/>
      <c r="AC11" s="367"/>
      <c r="AD11" s="367"/>
      <c r="AE11" s="367"/>
      <c r="AF11" s="367"/>
      <c r="AG11" s="367"/>
      <c r="AH11" s="367"/>
      <c r="AI11" s="367"/>
      <c r="AJ11" s="367"/>
      <c r="AK11" s="367"/>
      <c r="AL11" s="367"/>
      <c r="AM11" s="367"/>
      <c r="AN11" s="367"/>
      <c r="AO11" s="367"/>
      <c r="AP11" s="367"/>
      <c r="AQ11" s="367"/>
      <c r="AR11" s="367"/>
      <c r="AS11" s="367"/>
      <c r="AT11" s="367"/>
      <c r="AU11" s="367"/>
      <c r="AV11" s="367"/>
      <c r="AW11" s="367"/>
      <c r="AX11" s="367"/>
      <c r="AY11" s="367"/>
      <c r="AZ11" s="367"/>
      <c r="BA11" s="367"/>
      <c r="BB11" s="367"/>
      <c r="BC11" s="367"/>
      <c r="BD11" s="367"/>
      <c r="BE11" s="367"/>
      <c r="BF11" s="367"/>
      <c r="BG11" s="367"/>
      <c r="BH11" s="367"/>
      <c r="BI11" s="367"/>
      <c r="BJ11" s="367"/>
      <c r="BK11" s="367"/>
      <c r="BL11" s="367"/>
      <c r="BM11" s="367"/>
      <c r="BN11" s="367"/>
      <c r="BO11" s="367"/>
      <c r="BP11" s="367"/>
      <c r="BQ11" s="367"/>
      <c r="BR11" s="367"/>
      <c r="BS11" s="367"/>
      <c r="BT11" s="367"/>
      <c r="BU11" s="367"/>
      <c r="BV11" s="367"/>
      <c r="BW11" s="367"/>
      <c r="BX11" s="367"/>
      <c r="BY11" s="367"/>
      <c r="BZ11" s="367"/>
      <c r="CA11" s="367"/>
      <c r="CB11" s="367"/>
      <c r="CC11" s="367"/>
      <c r="CD11" s="367"/>
      <c r="CE11" s="367"/>
      <c r="CF11" s="367"/>
      <c r="CG11" s="367"/>
      <c r="CH11" s="367"/>
      <c r="CI11" s="367"/>
      <c r="CJ11" s="367"/>
      <c r="CK11" s="367"/>
      <c r="CL11" s="367"/>
      <c r="CM11" s="367"/>
      <c r="CN11" s="367"/>
      <c r="CO11" s="367"/>
      <c r="CP11" s="367"/>
      <c r="CQ11" s="367"/>
      <c r="CR11" s="367"/>
      <c r="CS11" s="367"/>
      <c r="CT11" s="367"/>
      <c r="CU11" s="367"/>
      <c r="CV11" s="367"/>
      <c r="CW11" s="367"/>
      <c r="CX11" s="367"/>
      <c r="CY11" s="367"/>
      <c r="CZ11" s="367"/>
      <c r="DA11" s="367"/>
      <c r="DB11" s="367"/>
      <c r="DC11" s="367"/>
      <c r="DD11" s="367"/>
      <c r="DE11" s="367"/>
    </row>
    <row r="12" spans="1:109" s="259" customFormat="1" ht="13.2" x14ac:dyDescent="0.2">
      <c r="A12" s="367"/>
      <c r="B12" s="367"/>
      <c r="C12" s="367"/>
      <c r="D12" s="367"/>
      <c r="E12" s="367"/>
      <c r="F12" s="367"/>
      <c r="G12" s="367"/>
      <c r="H12" s="367"/>
      <c r="I12" s="367"/>
      <c r="J12" s="367"/>
      <c r="K12" s="367"/>
      <c r="L12" s="367"/>
      <c r="M12" s="367"/>
      <c r="N12" s="367"/>
      <c r="O12" s="367"/>
      <c r="P12" s="367"/>
      <c r="Q12" s="367"/>
      <c r="R12" s="367"/>
      <c r="S12" s="367"/>
      <c r="T12" s="367"/>
      <c r="U12" s="367"/>
      <c r="V12" s="367"/>
      <c r="W12" s="367"/>
      <c r="X12" s="367"/>
      <c r="Y12" s="367"/>
      <c r="Z12" s="367"/>
      <c r="AA12" s="367"/>
      <c r="AB12" s="367"/>
      <c r="AC12" s="367"/>
      <c r="AD12" s="367"/>
      <c r="AE12" s="367"/>
      <c r="AF12" s="367"/>
      <c r="AG12" s="367"/>
      <c r="AH12" s="367"/>
      <c r="AI12" s="367"/>
      <c r="AJ12" s="367"/>
      <c r="AK12" s="367"/>
      <c r="AL12" s="367"/>
      <c r="AM12" s="367"/>
      <c r="AN12" s="367"/>
      <c r="AO12" s="367"/>
      <c r="AP12" s="367"/>
      <c r="AQ12" s="367"/>
      <c r="AR12" s="367"/>
      <c r="AS12" s="367"/>
      <c r="AT12" s="367"/>
      <c r="AU12" s="367"/>
      <c r="AV12" s="367"/>
      <c r="AW12" s="367"/>
      <c r="AX12" s="367"/>
      <c r="AY12" s="367"/>
      <c r="AZ12" s="367"/>
      <c r="BA12" s="367"/>
      <c r="BB12" s="367"/>
      <c r="BC12" s="367"/>
      <c r="BD12" s="367"/>
      <c r="BE12" s="367"/>
      <c r="BF12" s="367"/>
      <c r="BG12" s="367"/>
      <c r="BH12" s="367"/>
      <c r="BI12" s="367"/>
      <c r="BJ12" s="367"/>
      <c r="BK12" s="367"/>
      <c r="BL12" s="367"/>
      <c r="BM12" s="367"/>
      <c r="BN12" s="367"/>
      <c r="BO12" s="367"/>
      <c r="BP12" s="367"/>
      <c r="BQ12" s="367"/>
      <c r="BR12" s="367"/>
      <c r="BS12" s="367"/>
      <c r="BT12" s="367"/>
      <c r="BU12" s="367"/>
      <c r="BV12" s="367"/>
      <c r="BW12" s="367"/>
      <c r="BX12" s="367"/>
      <c r="BY12" s="367"/>
      <c r="BZ12" s="367"/>
      <c r="CA12" s="367"/>
      <c r="CB12" s="367"/>
      <c r="CC12" s="367"/>
      <c r="CD12" s="367"/>
      <c r="CE12" s="367"/>
      <c r="CF12" s="367"/>
      <c r="CG12" s="367"/>
      <c r="CH12" s="367"/>
      <c r="CI12" s="367"/>
      <c r="CJ12" s="367"/>
      <c r="CK12" s="367"/>
      <c r="CL12" s="367"/>
      <c r="CM12" s="367"/>
      <c r="CN12" s="367"/>
      <c r="CO12" s="367"/>
      <c r="CP12" s="367"/>
      <c r="CQ12" s="367"/>
      <c r="CR12" s="367"/>
      <c r="CS12" s="367"/>
      <c r="CT12" s="367"/>
      <c r="CU12" s="367"/>
      <c r="CV12" s="367"/>
      <c r="CW12" s="367"/>
      <c r="CX12" s="367"/>
      <c r="CY12" s="367"/>
      <c r="CZ12" s="367"/>
      <c r="DA12" s="367"/>
      <c r="DB12" s="367"/>
      <c r="DC12" s="367"/>
      <c r="DD12" s="367"/>
      <c r="DE12" s="367"/>
    </row>
    <row r="13" spans="1:109" s="259" customFormat="1" ht="13.2" x14ac:dyDescent="0.2">
      <c r="A13" s="367"/>
      <c r="B13" s="367"/>
      <c r="C13" s="367"/>
      <c r="D13" s="367"/>
      <c r="E13" s="367"/>
      <c r="F13" s="367"/>
      <c r="G13" s="367"/>
      <c r="H13" s="367"/>
      <c r="I13" s="367"/>
      <c r="J13" s="367"/>
      <c r="K13" s="367"/>
      <c r="L13" s="367"/>
      <c r="M13" s="367"/>
      <c r="N13" s="367"/>
      <c r="O13" s="367"/>
      <c r="P13" s="367"/>
      <c r="Q13" s="367"/>
      <c r="R13" s="367"/>
      <c r="S13" s="367"/>
      <c r="T13" s="367"/>
      <c r="U13" s="367"/>
      <c r="V13" s="367"/>
      <c r="W13" s="367"/>
      <c r="X13" s="367"/>
      <c r="Y13" s="367"/>
      <c r="Z13" s="367"/>
      <c r="AA13" s="367"/>
      <c r="AB13" s="367"/>
      <c r="AC13" s="367"/>
      <c r="AD13" s="367"/>
      <c r="AE13" s="367"/>
      <c r="AF13" s="367"/>
      <c r="AG13" s="367"/>
      <c r="AH13" s="367"/>
      <c r="AI13" s="367"/>
      <c r="AJ13" s="367"/>
      <c r="AK13" s="367"/>
      <c r="AL13" s="367"/>
      <c r="AM13" s="367"/>
      <c r="AN13" s="367"/>
      <c r="AO13" s="367"/>
      <c r="AP13" s="367"/>
      <c r="AQ13" s="367"/>
      <c r="AR13" s="367"/>
      <c r="AS13" s="367"/>
      <c r="AT13" s="367"/>
      <c r="AU13" s="367"/>
      <c r="AV13" s="367"/>
      <c r="AW13" s="367"/>
      <c r="AX13" s="367"/>
      <c r="AY13" s="367"/>
      <c r="AZ13" s="367"/>
      <c r="BA13" s="367"/>
      <c r="BB13" s="367"/>
      <c r="BC13" s="367"/>
      <c r="BD13" s="367"/>
      <c r="BE13" s="367"/>
      <c r="BF13" s="367"/>
      <c r="BG13" s="367"/>
      <c r="BH13" s="367"/>
      <c r="BI13" s="367"/>
      <c r="BJ13" s="367"/>
      <c r="BK13" s="367"/>
      <c r="BL13" s="367"/>
      <c r="BM13" s="367"/>
      <c r="BN13" s="367"/>
      <c r="BO13" s="367"/>
      <c r="BP13" s="367"/>
      <c r="BQ13" s="367"/>
      <c r="BR13" s="367"/>
      <c r="BS13" s="367"/>
      <c r="BT13" s="367"/>
      <c r="BU13" s="367"/>
      <c r="BV13" s="367"/>
      <c r="BW13" s="367"/>
      <c r="BX13" s="367"/>
      <c r="BY13" s="367"/>
      <c r="BZ13" s="367"/>
      <c r="CA13" s="367"/>
      <c r="CB13" s="367"/>
      <c r="CC13" s="367"/>
      <c r="CD13" s="367"/>
      <c r="CE13" s="367"/>
      <c r="CF13" s="367"/>
      <c r="CG13" s="367"/>
      <c r="CH13" s="367"/>
      <c r="CI13" s="367"/>
      <c r="CJ13" s="367"/>
      <c r="CK13" s="367"/>
      <c r="CL13" s="367"/>
      <c r="CM13" s="367"/>
      <c r="CN13" s="367"/>
      <c r="CO13" s="367"/>
      <c r="CP13" s="367"/>
      <c r="CQ13" s="367"/>
      <c r="CR13" s="367"/>
      <c r="CS13" s="367"/>
      <c r="CT13" s="367"/>
      <c r="CU13" s="367"/>
      <c r="CV13" s="367"/>
      <c r="CW13" s="367"/>
      <c r="CX13" s="367"/>
      <c r="CY13" s="367"/>
      <c r="CZ13" s="367"/>
      <c r="DA13" s="367"/>
      <c r="DB13" s="367"/>
      <c r="DC13" s="367"/>
      <c r="DD13" s="367"/>
      <c r="DE13" s="367"/>
    </row>
    <row r="14" spans="1:109" s="259" customFormat="1" ht="13.2" x14ac:dyDescent="0.2">
      <c r="A14" s="367"/>
      <c r="B14" s="367"/>
      <c r="C14" s="367"/>
      <c r="D14" s="367"/>
      <c r="E14" s="367"/>
      <c r="F14" s="367"/>
      <c r="G14" s="367"/>
      <c r="H14" s="367"/>
      <c r="I14" s="367"/>
      <c r="J14" s="367"/>
      <c r="K14" s="367"/>
      <c r="L14" s="367"/>
      <c r="M14" s="367"/>
      <c r="N14" s="367"/>
      <c r="O14" s="367"/>
      <c r="P14" s="367"/>
      <c r="Q14" s="367"/>
      <c r="R14" s="367"/>
      <c r="S14" s="367"/>
      <c r="T14" s="367"/>
      <c r="U14" s="367"/>
      <c r="V14" s="367"/>
      <c r="W14" s="367"/>
      <c r="X14" s="367"/>
      <c r="Y14" s="367"/>
      <c r="Z14" s="367"/>
      <c r="AA14" s="367"/>
      <c r="AB14" s="367"/>
      <c r="AC14" s="367"/>
      <c r="AD14" s="367"/>
      <c r="AE14" s="367"/>
      <c r="AF14" s="367"/>
      <c r="AG14" s="367"/>
      <c r="AH14" s="367"/>
      <c r="AI14" s="367"/>
      <c r="AJ14" s="367"/>
      <c r="AK14" s="367"/>
      <c r="AL14" s="367"/>
      <c r="AM14" s="367"/>
      <c r="AN14" s="367"/>
      <c r="AO14" s="367"/>
      <c r="AP14" s="367"/>
      <c r="AQ14" s="367"/>
      <c r="AR14" s="367"/>
      <c r="AS14" s="367"/>
      <c r="AT14" s="367"/>
      <c r="AU14" s="367"/>
      <c r="AV14" s="367"/>
      <c r="AW14" s="367"/>
      <c r="AX14" s="367"/>
      <c r="AY14" s="367"/>
      <c r="AZ14" s="367"/>
      <c r="BA14" s="367"/>
      <c r="BB14" s="367"/>
      <c r="BC14" s="367"/>
      <c r="BD14" s="367"/>
      <c r="BE14" s="367"/>
      <c r="BF14" s="367"/>
      <c r="BG14" s="367"/>
      <c r="BH14" s="367"/>
      <c r="BI14" s="367"/>
      <c r="BJ14" s="367"/>
      <c r="BK14" s="367"/>
      <c r="BL14" s="367"/>
      <c r="BM14" s="367"/>
      <c r="BN14" s="367"/>
      <c r="BO14" s="367"/>
      <c r="BP14" s="367"/>
      <c r="BQ14" s="367"/>
      <c r="BR14" s="367"/>
      <c r="BS14" s="367"/>
      <c r="BT14" s="367"/>
      <c r="BU14" s="367"/>
      <c r="BV14" s="367"/>
      <c r="BW14" s="367"/>
      <c r="BX14" s="367"/>
      <c r="BY14" s="367"/>
      <c r="BZ14" s="367"/>
      <c r="CA14" s="367"/>
      <c r="CB14" s="367"/>
      <c r="CC14" s="367"/>
      <c r="CD14" s="367"/>
      <c r="CE14" s="367"/>
      <c r="CF14" s="367"/>
      <c r="CG14" s="367"/>
      <c r="CH14" s="367"/>
      <c r="CI14" s="367"/>
      <c r="CJ14" s="367"/>
      <c r="CK14" s="367"/>
      <c r="CL14" s="367"/>
      <c r="CM14" s="367"/>
      <c r="CN14" s="367"/>
      <c r="CO14" s="367"/>
      <c r="CP14" s="367"/>
      <c r="CQ14" s="367"/>
      <c r="CR14" s="367"/>
      <c r="CS14" s="367"/>
      <c r="CT14" s="367"/>
      <c r="CU14" s="367"/>
      <c r="CV14" s="367"/>
      <c r="CW14" s="367"/>
      <c r="CX14" s="367"/>
      <c r="CY14" s="367"/>
      <c r="CZ14" s="367"/>
      <c r="DA14" s="367"/>
      <c r="DB14" s="367"/>
      <c r="DC14" s="367"/>
      <c r="DD14" s="367"/>
      <c r="DE14" s="367"/>
    </row>
    <row r="15" spans="1:109" s="259" customFormat="1" ht="13.2" x14ac:dyDescent="0.2">
      <c r="A15" s="366"/>
      <c r="B15" s="367"/>
      <c r="C15" s="367"/>
      <c r="D15" s="367"/>
      <c r="E15" s="367"/>
      <c r="F15" s="367"/>
      <c r="G15" s="367"/>
      <c r="H15" s="367"/>
      <c r="I15" s="367"/>
      <c r="J15" s="367"/>
      <c r="K15" s="367"/>
      <c r="L15" s="367"/>
      <c r="M15" s="367"/>
      <c r="N15" s="367"/>
      <c r="O15" s="367"/>
      <c r="P15" s="367"/>
      <c r="Q15" s="367"/>
      <c r="R15" s="367"/>
      <c r="S15" s="367"/>
      <c r="T15" s="367"/>
      <c r="U15" s="367"/>
      <c r="V15" s="367"/>
      <c r="W15" s="367"/>
      <c r="X15" s="367"/>
      <c r="Y15" s="367"/>
      <c r="Z15" s="367"/>
      <c r="AA15" s="367"/>
      <c r="AB15" s="367"/>
      <c r="AC15" s="367"/>
      <c r="AD15" s="367"/>
      <c r="AE15" s="367"/>
      <c r="AF15" s="367"/>
      <c r="AG15" s="367"/>
      <c r="AH15" s="367"/>
      <c r="AI15" s="367"/>
      <c r="AJ15" s="367"/>
      <c r="AK15" s="367"/>
      <c r="AL15" s="367"/>
      <c r="AM15" s="367"/>
      <c r="AN15" s="367"/>
      <c r="AO15" s="367"/>
      <c r="AP15" s="367"/>
      <c r="AQ15" s="367"/>
      <c r="AR15" s="367"/>
      <c r="AS15" s="367"/>
      <c r="AT15" s="367"/>
      <c r="AU15" s="367"/>
      <c r="AV15" s="367"/>
      <c r="AW15" s="367"/>
      <c r="AX15" s="367"/>
      <c r="AY15" s="367"/>
      <c r="AZ15" s="367"/>
      <c r="BA15" s="367"/>
      <c r="BB15" s="367"/>
      <c r="BC15" s="367"/>
      <c r="BD15" s="367"/>
      <c r="BE15" s="367"/>
      <c r="BF15" s="367"/>
      <c r="BG15" s="367"/>
      <c r="BH15" s="367"/>
      <c r="BI15" s="367"/>
      <c r="BJ15" s="367"/>
      <c r="BK15" s="367"/>
      <c r="BL15" s="367"/>
      <c r="BM15" s="367"/>
      <c r="BN15" s="367"/>
      <c r="BO15" s="367"/>
      <c r="BP15" s="367"/>
      <c r="BQ15" s="367"/>
      <c r="BR15" s="367"/>
      <c r="BS15" s="367"/>
      <c r="BT15" s="367"/>
      <c r="BU15" s="367"/>
      <c r="BV15" s="367"/>
      <c r="BW15" s="367"/>
      <c r="BX15" s="367"/>
      <c r="BY15" s="367"/>
      <c r="BZ15" s="367"/>
      <c r="CA15" s="367"/>
      <c r="CB15" s="367"/>
      <c r="CC15" s="367"/>
      <c r="CD15" s="367"/>
      <c r="CE15" s="367"/>
      <c r="CF15" s="367"/>
      <c r="CG15" s="367"/>
      <c r="CH15" s="367"/>
      <c r="CI15" s="367"/>
      <c r="CJ15" s="367"/>
      <c r="CK15" s="367"/>
      <c r="CL15" s="367"/>
      <c r="CM15" s="367"/>
      <c r="CN15" s="367"/>
      <c r="CO15" s="367"/>
      <c r="CP15" s="367"/>
      <c r="CQ15" s="367"/>
      <c r="CR15" s="367"/>
      <c r="CS15" s="367"/>
      <c r="CT15" s="367"/>
      <c r="CU15" s="367"/>
      <c r="CV15" s="367"/>
      <c r="CW15" s="367"/>
      <c r="CX15" s="367"/>
      <c r="CY15" s="367"/>
      <c r="CZ15" s="367"/>
      <c r="DA15" s="367"/>
      <c r="DB15" s="367"/>
      <c r="DC15" s="367"/>
      <c r="DD15" s="367"/>
      <c r="DE15" s="367"/>
    </row>
    <row r="16" spans="1:109" s="259" customFormat="1" ht="13.2" x14ac:dyDescent="0.2">
      <c r="A16" s="366"/>
      <c r="B16" s="367"/>
      <c r="C16" s="367"/>
      <c r="D16" s="367"/>
      <c r="E16" s="367"/>
      <c r="F16" s="367"/>
      <c r="G16" s="367"/>
      <c r="H16" s="367"/>
      <c r="I16" s="367"/>
      <c r="J16" s="367"/>
      <c r="K16" s="367"/>
      <c r="L16" s="367"/>
      <c r="M16" s="367"/>
      <c r="N16" s="367"/>
      <c r="O16" s="367"/>
      <c r="P16" s="367"/>
      <c r="Q16" s="367"/>
      <c r="R16" s="367"/>
      <c r="S16" s="367"/>
      <c r="T16" s="367"/>
      <c r="U16" s="367"/>
      <c r="V16" s="367"/>
      <c r="W16" s="367"/>
      <c r="X16" s="367"/>
      <c r="Y16" s="367"/>
      <c r="Z16" s="367"/>
      <c r="AA16" s="367"/>
      <c r="AB16" s="367"/>
      <c r="AC16" s="367"/>
      <c r="AD16" s="367"/>
      <c r="AE16" s="367"/>
      <c r="AF16" s="367"/>
      <c r="AG16" s="367"/>
      <c r="AH16" s="367"/>
      <c r="AI16" s="367"/>
      <c r="AJ16" s="367"/>
      <c r="AK16" s="367"/>
      <c r="AL16" s="367"/>
      <c r="AM16" s="367"/>
      <c r="AN16" s="367"/>
      <c r="AO16" s="367"/>
      <c r="AP16" s="367"/>
      <c r="AQ16" s="367"/>
      <c r="AR16" s="367"/>
      <c r="AS16" s="367"/>
      <c r="AT16" s="367"/>
      <c r="AU16" s="367"/>
      <c r="AV16" s="367"/>
      <c r="AW16" s="367"/>
      <c r="AX16" s="367"/>
      <c r="AY16" s="367"/>
      <c r="AZ16" s="367"/>
      <c r="BA16" s="367"/>
      <c r="BB16" s="367"/>
      <c r="BC16" s="367"/>
      <c r="BD16" s="367"/>
      <c r="BE16" s="367"/>
      <c r="BF16" s="367"/>
      <c r="BG16" s="367"/>
      <c r="BH16" s="367"/>
      <c r="BI16" s="367"/>
      <c r="BJ16" s="367"/>
      <c r="BK16" s="367"/>
      <c r="BL16" s="367"/>
      <c r="BM16" s="367"/>
      <c r="BN16" s="367"/>
      <c r="BO16" s="367"/>
      <c r="BP16" s="367"/>
      <c r="BQ16" s="367"/>
      <c r="BR16" s="367"/>
      <c r="BS16" s="367"/>
      <c r="BT16" s="367"/>
      <c r="BU16" s="367"/>
      <c r="BV16" s="367"/>
      <c r="BW16" s="367"/>
      <c r="BX16" s="367"/>
      <c r="BY16" s="367"/>
      <c r="BZ16" s="367"/>
      <c r="CA16" s="367"/>
      <c r="CB16" s="367"/>
      <c r="CC16" s="367"/>
      <c r="CD16" s="367"/>
      <c r="CE16" s="367"/>
      <c r="CF16" s="367"/>
      <c r="CG16" s="367"/>
      <c r="CH16" s="367"/>
      <c r="CI16" s="367"/>
      <c r="CJ16" s="367"/>
      <c r="CK16" s="367"/>
      <c r="CL16" s="367"/>
      <c r="CM16" s="367"/>
      <c r="CN16" s="367"/>
      <c r="CO16" s="367"/>
      <c r="CP16" s="367"/>
      <c r="CQ16" s="367"/>
      <c r="CR16" s="367"/>
      <c r="CS16" s="367"/>
      <c r="CT16" s="367"/>
      <c r="CU16" s="367"/>
      <c r="CV16" s="367"/>
      <c r="CW16" s="367"/>
      <c r="CX16" s="367"/>
      <c r="CY16" s="367"/>
      <c r="CZ16" s="367"/>
      <c r="DA16" s="367"/>
      <c r="DB16" s="367"/>
      <c r="DC16" s="367"/>
      <c r="DD16" s="367"/>
      <c r="DE16" s="367"/>
    </row>
    <row r="17" spans="1:109" s="259" customFormat="1" ht="13.2" x14ac:dyDescent="0.2">
      <c r="A17" s="366"/>
      <c r="B17" s="367"/>
      <c r="C17" s="367"/>
      <c r="D17" s="367"/>
      <c r="E17" s="367"/>
      <c r="F17" s="367"/>
      <c r="G17" s="367"/>
      <c r="H17" s="367"/>
      <c r="I17" s="367"/>
      <c r="J17" s="367"/>
      <c r="K17" s="367"/>
      <c r="L17" s="367"/>
      <c r="M17" s="367"/>
      <c r="N17" s="367"/>
      <c r="O17" s="367"/>
      <c r="P17" s="367"/>
      <c r="Q17" s="367"/>
      <c r="R17" s="367"/>
      <c r="S17" s="367"/>
      <c r="T17" s="367"/>
      <c r="U17" s="367"/>
      <c r="V17" s="367"/>
      <c r="W17" s="367"/>
      <c r="X17" s="367"/>
      <c r="Y17" s="367"/>
      <c r="Z17" s="367"/>
      <c r="AA17" s="367"/>
      <c r="AB17" s="367"/>
      <c r="AC17" s="367"/>
      <c r="AD17" s="367"/>
      <c r="AE17" s="367"/>
      <c r="AF17" s="367"/>
      <c r="AG17" s="367"/>
      <c r="AH17" s="367"/>
      <c r="AI17" s="367"/>
      <c r="AJ17" s="367"/>
      <c r="AK17" s="367"/>
      <c r="AL17" s="367"/>
      <c r="AM17" s="367"/>
      <c r="AN17" s="367"/>
      <c r="AO17" s="367"/>
      <c r="AP17" s="367"/>
      <c r="AQ17" s="367"/>
      <c r="AR17" s="367"/>
      <c r="AS17" s="367"/>
      <c r="AT17" s="367"/>
      <c r="AU17" s="367"/>
      <c r="AV17" s="367"/>
      <c r="AW17" s="367"/>
      <c r="AX17" s="367"/>
      <c r="AY17" s="367"/>
      <c r="AZ17" s="367"/>
      <c r="BA17" s="367"/>
      <c r="BB17" s="367"/>
      <c r="BC17" s="367"/>
      <c r="BD17" s="367"/>
      <c r="BE17" s="367"/>
      <c r="BF17" s="367"/>
      <c r="BG17" s="367"/>
      <c r="BH17" s="367"/>
      <c r="BI17" s="367"/>
      <c r="BJ17" s="367"/>
      <c r="BK17" s="367"/>
      <c r="BL17" s="367"/>
      <c r="BM17" s="367"/>
      <c r="BN17" s="367"/>
      <c r="BO17" s="367"/>
      <c r="BP17" s="367"/>
      <c r="BQ17" s="367"/>
      <c r="BR17" s="367"/>
      <c r="BS17" s="367"/>
      <c r="BT17" s="367"/>
      <c r="BU17" s="367"/>
      <c r="BV17" s="367"/>
      <c r="BW17" s="367"/>
      <c r="BX17" s="367"/>
      <c r="BY17" s="367"/>
      <c r="BZ17" s="367"/>
      <c r="CA17" s="367"/>
      <c r="CB17" s="367"/>
      <c r="CC17" s="367"/>
      <c r="CD17" s="367"/>
      <c r="CE17" s="367"/>
      <c r="CF17" s="367"/>
      <c r="CG17" s="367"/>
      <c r="CH17" s="367"/>
      <c r="CI17" s="367"/>
      <c r="CJ17" s="367"/>
      <c r="CK17" s="367"/>
      <c r="CL17" s="367"/>
      <c r="CM17" s="367"/>
      <c r="CN17" s="367"/>
      <c r="CO17" s="367"/>
      <c r="CP17" s="367"/>
      <c r="CQ17" s="367"/>
      <c r="CR17" s="367"/>
      <c r="CS17" s="367"/>
      <c r="CT17" s="367"/>
      <c r="CU17" s="367"/>
      <c r="CV17" s="367"/>
      <c r="CW17" s="367"/>
      <c r="CX17" s="367"/>
      <c r="CY17" s="367"/>
      <c r="CZ17" s="367"/>
      <c r="DA17" s="367"/>
      <c r="DB17" s="367"/>
      <c r="DC17" s="367"/>
      <c r="DD17" s="367"/>
      <c r="DE17" s="367"/>
    </row>
    <row r="18" spans="1:109" s="259" customFormat="1" ht="13.2" x14ac:dyDescent="0.2">
      <c r="A18" s="366"/>
      <c r="B18" s="367"/>
      <c r="C18" s="367"/>
      <c r="D18" s="367"/>
      <c r="E18" s="367"/>
      <c r="F18" s="367"/>
      <c r="G18" s="367"/>
      <c r="H18" s="367"/>
      <c r="I18" s="367"/>
      <c r="J18" s="367"/>
      <c r="K18" s="367"/>
      <c r="L18" s="367"/>
      <c r="M18" s="367"/>
      <c r="N18" s="367"/>
      <c r="O18" s="367"/>
      <c r="P18" s="367"/>
      <c r="Q18" s="367"/>
      <c r="R18" s="367"/>
      <c r="S18" s="367"/>
      <c r="T18" s="367"/>
      <c r="U18" s="367"/>
      <c r="V18" s="367"/>
      <c r="W18" s="367"/>
      <c r="X18" s="367"/>
      <c r="Y18" s="367"/>
      <c r="Z18" s="367"/>
      <c r="AA18" s="367"/>
      <c r="AB18" s="367"/>
      <c r="AC18" s="367"/>
      <c r="AD18" s="367"/>
      <c r="AE18" s="367"/>
      <c r="AF18" s="367"/>
      <c r="AG18" s="367"/>
      <c r="AH18" s="367"/>
      <c r="AI18" s="367"/>
      <c r="AJ18" s="367"/>
      <c r="AK18" s="367"/>
      <c r="AL18" s="367"/>
      <c r="AM18" s="367"/>
      <c r="AN18" s="367"/>
      <c r="AO18" s="367"/>
      <c r="AP18" s="367"/>
      <c r="AQ18" s="367"/>
      <c r="AR18" s="367"/>
      <c r="AS18" s="367"/>
      <c r="AT18" s="367"/>
      <c r="AU18" s="367"/>
      <c r="AV18" s="367"/>
      <c r="AW18" s="367"/>
      <c r="AX18" s="367"/>
      <c r="AY18" s="367"/>
      <c r="AZ18" s="367"/>
      <c r="BA18" s="367"/>
      <c r="BB18" s="367"/>
      <c r="BC18" s="367"/>
      <c r="BD18" s="367"/>
      <c r="BE18" s="367"/>
      <c r="BF18" s="367"/>
      <c r="BG18" s="367"/>
      <c r="BH18" s="367"/>
      <c r="BI18" s="367"/>
      <c r="BJ18" s="367"/>
      <c r="BK18" s="367"/>
      <c r="BL18" s="367"/>
      <c r="BM18" s="367"/>
      <c r="BN18" s="367"/>
      <c r="BO18" s="367"/>
      <c r="BP18" s="367"/>
      <c r="BQ18" s="367"/>
      <c r="BR18" s="367"/>
      <c r="BS18" s="367"/>
      <c r="BT18" s="367"/>
      <c r="BU18" s="367"/>
      <c r="BV18" s="367"/>
      <c r="BW18" s="367"/>
      <c r="BX18" s="367"/>
      <c r="BY18" s="367"/>
      <c r="BZ18" s="367"/>
      <c r="CA18" s="367"/>
      <c r="CB18" s="367"/>
      <c r="CC18" s="367"/>
      <c r="CD18" s="367"/>
      <c r="CE18" s="367"/>
      <c r="CF18" s="367"/>
      <c r="CG18" s="367"/>
      <c r="CH18" s="367"/>
      <c r="CI18" s="367"/>
      <c r="CJ18" s="367"/>
      <c r="CK18" s="367"/>
      <c r="CL18" s="367"/>
      <c r="CM18" s="367"/>
      <c r="CN18" s="367"/>
      <c r="CO18" s="367"/>
      <c r="CP18" s="367"/>
      <c r="CQ18" s="367"/>
      <c r="CR18" s="367"/>
      <c r="CS18" s="367"/>
      <c r="CT18" s="367"/>
      <c r="CU18" s="367"/>
      <c r="CV18" s="367"/>
      <c r="CW18" s="367"/>
      <c r="CX18" s="367"/>
      <c r="CY18" s="367"/>
      <c r="CZ18" s="367"/>
      <c r="DA18" s="367"/>
      <c r="DB18" s="367"/>
      <c r="DC18" s="367"/>
      <c r="DD18" s="367"/>
      <c r="DE18" s="367"/>
    </row>
    <row r="19" spans="1:109" ht="13.2" x14ac:dyDescent="0.2">
      <c r="DD19" s="366"/>
      <c r="DE19" s="366"/>
    </row>
    <row r="20" spans="1:109" ht="13.2" x14ac:dyDescent="0.2">
      <c r="DD20" s="366"/>
      <c r="DE20" s="366"/>
    </row>
    <row r="21" spans="1:109" ht="17.25" customHeight="1" x14ac:dyDescent="0.2">
      <c r="B21" s="368"/>
      <c r="C21" s="369"/>
      <c r="D21" s="369"/>
      <c r="E21" s="369"/>
      <c r="F21" s="369"/>
      <c r="G21" s="369"/>
      <c r="H21" s="369"/>
      <c r="I21" s="369"/>
      <c r="J21" s="369"/>
      <c r="K21" s="369"/>
      <c r="L21" s="369"/>
      <c r="M21" s="369"/>
      <c r="N21" s="370"/>
      <c r="O21" s="369"/>
      <c r="P21" s="369"/>
      <c r="Q21" s="369"/>
      <c r="R21" s="369"/>
      <c r="S21" s="369"/>
      <c r="T21" s="369"/>
      <c r="U21" s="369"/>
      <c r="V21" s="369"/>
      <c r="W21" s="369"/>
      <c r="X21" s="369"/>
      <c r="Y21" s="369"/>
      <c r="Z21" s="369"/>
      <c r="AA21" s="369"/>
      <c r="AB21" s="369"/>
      <c r="AC21" s="369"/>
      <c r="AD21" s="369"/>
      <c r="AE21" s="369"/>
      <c r="AF21" s="369"/>
      <c r="AG21" s="369"/>
      <c r="AH21" s="369"/>
      <c r="AI21" s="369"/>
      <c r="AJ21" s="369"/>
      <c r="AK21" s="369"/>
      <c r="AL21" s="369"/>
      <c r="AM21" s="369"/>
      <c r="AN21" s="369"/>
      <c r="AO21" s="369"/>
      <c r="AP21" s="369"/>
      <c r="AQ21" s="369"/>
      <c r="AR21" s="369"/>
      <c r="AS21" s="369"/>
      <c r="AT21" s="370"/>
      <c r="AU21" s="369"/>
      <c r="AV21" s="369"/>
      <c r="AW21" s="369"/>
      <c r="AX21" s="369"/>
      <c r="AY21" s="369"/>
      <c r="AZ21" s="369"/>
      <c r="BA21" s="369"/>
      <c r="BB21" s="369"/>
      <c r="BC21" s="369"/>
      <c r="BD21" s="369"/>
      <c r="BE21" s="369"/>
      <c r="BF21" s="370"/>
      <c r="BG21" s="369"/>
      <c r="BH21" s="369"/>
      <c r="BI21" s="369"/>
      <c r="BJ21" s="369"/>
      <c r="BK21" s="369"/>
      <c r="BL21" s="369"/>
      <c r="BM21" s="369"/>
      <c r="BN21" s="369"/>
      <c r="BO21" s="369"/>
      <c r="BP21" s="369"/>
      <c r="BQ21" s="369"/>
      <c r="BR21" s="370"/>
      <c r="BS21" s="369"/>
      <c r="BT21" s="369"/>
      <c r="BU21" s="369"/>
      <c r="BV21" s="369"/>
      <c r="BW21" s="369"/>
      <c r="BX21" s="369"/>
      <c r="BY21" s="369"/>
      <c r="BZ21" s="369"/>
      <c r="CA21" s="369"/>
      <c r="CB21" s="369"/>
      <c r="CC21" s="369"/>
      <c r="CD21" s="370"/>
      <c r="CE21" s="369"/>
      <c r="CF21" s="369"/>
      <c r="CG21" s="369"/>
      <c r="CH21" s="369"/>
      <c r="CI21" s="369"/>
      <c r="CJ21" s="369"/>
      <c r="CK21" s="369"/>
      <c r="CL21" s="369"/>
      <c r="CM21" s="369"/>
      <c r="CN21" s="369"/>
      <c r="CO21" s="369"/>
      <c r="CP21" s="370"/>
      <c r="CQ21" s="369"/>
      <c r="CR21" s="369"/>
      <c r="CS21" s="369"/>
      <c r="CT21" s="369"/>
      <c r="CU21" s="369"/>
      <c r="CV21" s="369"/>
      <c r="CW21" s="369"/>
      <c r="CX21" s="369"/>
      <c r="CY21" s="369"/>
      <c r="CZ21" s="369"/>
      <c r="DA21" s="369"/>
      <c r="DB21" s="370"/>
      <c r="DC21" s="369"/>
      <c r="DD21" s="371"/>
      <c r="DE21" s="366"/>
    </row>
    <row r="22" spans="1:109" ht="17.25" customHeight="1" x14ac:dyDescent="0.2">
      <c r="B22" s="372"/>
    </row>
    <row r="23" spans="1:109" ht="13.2" x14ac:dyDescent="0.2">
      <c r="B23" s="372"/>
    </row>
    <row r="24" spans="1:109" ht="13.2" x14ac:dyDescent="0.2">
      <c r="B24" s="372"/>
    </row>
    <row r="25" spans="1:109" ht="13.2" x14ac:dyDescent="0.2">
      <c r="B25" s="372"/>
    </row>
    <row r="26" spans="1:109" ht="13.2" x14ac:dyDescent="0.2">
      <c r="B26" s="372"/>
    </row>
    <row r="27" spans="1:109" ht="13.2" x14ac:dyDescent="0.2">
      <c r="B27" s="372"/>
    </row>
    <row r="28" spans="1:109" ht="13.2" x14ac:dyDescent="0.2">
      <c r="B28" s="372"/>
    </row>
    <row r="29" spans="1:109" ht="13.2" x14ac:dyDescent="0.2">
      <c r="B29" s="372"/>
    </row>
    <row r="30" spans="1:109" ht="13.2" x14ac:dyDescent="0.2">
      <c r="B30" s="372"/>
    </row>
    <row r="31" spans="1:109" ht="13.2" x14ac:dyDescent="0.2">
      <c r="B31" s="372"/>
    </row>
    <row r="32" spans="1:109" ht="13.2" x14ac:dyDescent="0.2">
      <c r="B32" s="372"/>
    </row>
    <row r="33" spans="2:109" ht="13.2" x14ac:dyDescent="0.2">
      <c r="B33" s="372"/>
    </row>
    <row r="34" spans="2:109" ht="13.2" x14ac:dyDescent="0.2">
      <c r="B34" s="372"/>
    </row>
    <row r="35" spans="2:109" ht="13.2" x14ac:dyDescent="0.2">
      <c r="B35" s="372"/>
    </row>
    <row r="36" spans="2:109" ht="13.2" x14ac:dyDescent="0.2">
      <c r="B36" s="372"/>
    </row>
    <row r="37" spans="2:109" ht="13.2" x14ac:dyDescent="0.2">
      <c r="B37" s="372"/>
    </row>
    <row r="38" spans="2:109" ht="13.2" x14ac:dyDescent="0.2">
      <c r="B38" s="372"/>
    </row>
    <row r="39" spans="2:109" ht="13.2" x14ac:dyDescent="0.2">
      <c r="B39" s="374"/>
      <c r="C39" s="375"/>
      <c r="D39" s="375"/>
      <c r="E39" s="375"/>
      <c r="F39" s="375"/>
      <c r="G39" s="375"/>
      <c r="H39" s="375"/>
      <c r="I39" s="375"/>
      <c r="J39" s="375"/>
      <c r="K39" s="375"/>
      <c r="L39" s="375"/>
      <c r="M39" s="375"/>
      <c r="N39" s="375"/>
      <c r="O39" s="375"/>
      <c r="P39" s="375"/>
      <c r="Q39" s="375"/>
      <c r="R39" s="375"/>
      <c r="S39" s="375"/>
      <c r="T39" s="375"/>
      <c r="U39" s="375"/>
      <c r="V39" s="375"/>
      <c r="W39" s="375"/>
      <c r="X39" s="375"/>
      <c r="Y39" s="375"/>
      <c r="Z39" s="375"/>
      <c r="AA39" s="375"/>
      <c r="AB39" s="375"/>
      <c r="AC39" s="375"/>
      <c r="AD39" s="375"/>
      <c r="AE39" s="375"/>
      <c r="AF39" s="375"/>
      <c r="AG39" s="375"/>
      <c r="AH39" s="375"/>
      <c r="AI39" s="375"/>
      <c r="AJ39" s="375"/>
      <c r="AK39" s="375"/>
      <c r="AL39" s="375"/>
      <c r="AM39" s="375"/>
      <c r="AN39" s="375"/>
      <c r="AO39" s="375"/>
      <c r="AP39" s="375"/>
      <c r="AQ39" s="375"/>
      <c r="AR39" s="375"/>
      <c r="AS39" s="375"/>
      <c r="AT39" s="375"/>
      <c r="AU39" s="375"/>
      <c r="AV39" s="375"/>
      <c r="AW39" s="375"/>
      <c r="AX39" s="375"/>
      <c r="AY39" s="375"/>
      <c r="AZ39" s="375"/>
      <c r="BA39" s="375"/>
      <c r="BB39" s="375"/>
      <c r="BC39" s="375"/>
      <c r="BD39" s="375"/>
      <c r="BE39" s="375"/>
      <c r="BF39" s="375"/>
      <c r="BG39" s="375"/>
      <c r="BH39" s="375"/>
      <c r="BI39" s="375"/>
      <c r="BJ39" s="375"/>
      <c r="BK39" s="375"/>
      <c r="BL39" s="375"/>
      <c r="BM39" s="375"/>
      <c r="BN39" s="375"/>
      <c r="BO39" s="375"/>
      <c r="BP39" s="375"/>
      <c r="BQ39" s="375"/>
      <c r="BR39" s="375"/>
      <c r="BS39" s="375"/>
      <c r="BT39" s="375"/>
      <c r="BU39" s="375"/>
      <c r="BV39" s="375"/>
      <c r="BW39" s="375"/>
      <c r="BX39" s="375"/>
      <c r="BY39" s="375"/>
      <c r="BZ39" s="375"/>
      <c r="CA39" s="375"/>
      <c r="CB39" s="375"/>
      <c r="CC39" s="375"/>
      <c r="CD39" s="375"/>
      <c r="CE39" s="375"/>
      <c r="CF39" s="375"/>
      <c r="CG39" s="375"/>
      <c r="CH39" s="375"/>
      <c r="CI39" s="375"/>
      <c r="CJ39" s="375"/>
      <c r="CK39" s="375"/>
      <c r="CL39" s="375"/>
      <c r="CM39" s="375"/>
      <c r="CN39" s="375"/>
      <c r="CO39" s="375"/>
      <c r="CP39" s="375"/>
      <c r="CQ39" s="375"/>
      <c r="CR39" s="375"/>
      <c r="CS39" s="375"/>
      <c r="CT39" s="375"/>
      <c r="CU39" s="375"/>
      <c r="CV39" s="375"/>
      <c r="CW39" s="375"/>
      <c r="CX39" s="375"/>
      <c r="CY39" s="375"/>
      <c r="CZ39" s="375"/>
      <c r="DA39" s="375"/>
      <c r="DB39" s="375"/>
      <c r="DC39" s="375"/>
      <c r="DD39" s="376"/>
    </row>
    <row r="40" spans="2:109" ht="13.2" x14ac:dyDescent="0.2">
      <c r="B40" s="377"/>
      <c r="DD40" s="377"/>
      <c r="DE40" s="366"/>
    </row>
    <row r="41" spans="2:109" ht="16.2" x14ac:dyDescent="0.2">
      <c r="B41" s="378" t="s">
        <v>600</v>
      </c>
      <c r="C41" s="369"/>
      <c r="D41" s="369"/>
      <c r="E41" s="369"/>
      <c r="F41" s="369"/>
      <c r="G41" s="369"/>
      <c r="H41" s="369"/>
      <c r="I41" s="369"/>
      <c r="J41" s="369"/>
      <c r="K41" s="369"/>
      <c r="L41" s="369"/>
      <c r="M41" s="369"/>
      <c r="N41" s="369"/>
      <c r="O41" s="369"/>
      <c r="P41" s="369"/>
      <c r="Q41" s="369"/>
      <c r="R41" s="369"/>
      <c r="S41" s="369"/>
      <c r="T41" s="369"/>
      <c r="U41" s="369"/>
      <c r="V41" s="369"/>
      <c r="W41" s="369"/>
      <c r="X41" s="369"/>
      <c r="Y41" s="369"/>
      <c r="Z41" s="369"/>
      <c r="AA41" s="369"/>
      <c r="AB41" s="369"/>
      <c r="AC41" s="369"/>
      <c r="AD41" s="369"/>
      <c r="AE41" s="369"/>
      <c r="AF41" s="369"/>
      <c r="AG41" s="369"/>
      <c r="AH41" s="369"/>
      <c r="AI41" s="369"/>
      <c r="AJ41" s="369"/>
      <c r="AK41" s="369"/>
      <c r="AL41" s="369"/>
      <c r="AM41" s="369"/>
      <c r="AN41" s="369"/>
      <c r="AO41" s="369"/>
      <c r="AP41" s="369"/>
      <c r="AQ41" s="369"/>
      <c r="AR41" s="369"/>
      <c r="AS41" s="369"/>
      <c r="AT41" s="369"/>
      <c r="AU41" s="369"/>
      <c r="AV41" s="369"/>
      <c r="AW41" s="369"/>
      <c r="AX41" s="369"/>
      <c r="AY41" s="369"/>
      <c r="AZ41" s="369"/>
      <c r="BA41" s="369"/>
      <c r="BB41" s="369"/>
      <c r="BC41" s="369"/>
      <c r="BD41" s="369"/>
      <c r="BE41" s="369"/>
      <c r="BF41" s="369"/>
      <c r="BG41" s="369"/>
      <c r="BH41" s="369"/>
      <c r="BI41" s="369"/>
      <c r="BJ41" s="369"/>
      <c r="BK41" s="369"/>
      <c r="BL41" s="369"/>
      <c r="BM41" s="369"/>
      <c r="BN41" s="369"/>
      <c r="BO41" s="369"/>
      <c r="BP41" s="369"/>
      <c r="BQ41" s="369"/>
      <c r="BR41" s="369"/>
      <c r="BS41" s="369"/>
      <c r="BT41" s="369"/>
      <c r="BU41" s="369"/>
      <c r="BV41" s="369"/>
      <c r="BW41" s="369"/>
      <c r="BX41" s="369"/>
      <c r="BY41" s="369"/>
      <c r="BZ41" s="369"/>
      <c r="CA41" s="369"/>
      <c r="CB41" s="369"/>
      <c r="CC41" s="369"/>
      <c r="CD41" s="369"/>
      <c r="CE41" s="369"/>
      <c r="CF41" s="369"/>
      <c r="CG41" s="369"/>
      <c r="CH41" s="369"/>
      <c r="CI41" s="369"/>
      <c r="CJ41" s="369"/>
      <c r="CK41" s="369"/>
      <c r="CL41" s="369"/>
      <c r="CM41" s="369"/>
      <c r="CN41" s="369"/>
      <c r="CO41" s="369"/>
      <c r="CP41" s="369"/>
      <c r="CQ41" s="369"/>
      <c r="CR41" s="369"/>
      <c r="CS41" s="369"/>
      <c r="CT41" s="369"/>
      <c r="CU41" s="369"/>
      <c r="CV41" s="369"/>
      <c r="CW41" s="369"/>
      <c r="CX41" s="369"/>
      <c r="CY41" s="369"/>
      <c r="CZ41" s="369"/>
      <c r="DA41" s="369"/>
      <c r="DB41" s="369"/>
      <c r="DC41" s="369"/>
      <c r="DD41" s="371"/>
    </row>
    <row r="42" spans="2:109" ht="13.2" x14ac:dyDescent="0.2">
      <c r="B42" s="372"/>
      <c r="G42" s="379"/>
      <c r="I42" s="380"/>
      <c r="J42" s="380"/>
      <c r="K42" s="380"/>
      <c r="AM42" s="379"/>
      <c r="AN42" s="379" t="s">
        <v>601</v>
      </c>
      <c r="AP42" s="380"/>
      <c r="AQ42" s="380"/>
      <c r="AR42" s="380"/>
      <c r="AY42" s="379"/>
      <c r="BA42" s="380"/>
      <c r="BB42" s="380"/>
      <c r="BC42" s="380"/>
      <c r="BK42" s="379"/>
      <c r="BM42" s="380"/>
      <c r="BN42" s="380"/>
      <c r="BO42" s="380"/>
      <c r="BW42" s="379"/>
      <c r="BY42" s="380"/>
      <c r="BZ42" s="380"/>
      <c r="CA42" s="380"/>
      <c r="CI42" s="379"/>
      <c r="CK42" s="380"/>
      <c r="CL42" s="380"/>
      <c r="CM42" s="380"/>
      <c r="CU42" s="379"/>
      <c r="CW42" s="380"/>
      <c r="CX42" s="380"/>
      <c r="CY42" s="380"/>
    </row>
    <row r="43" spans="2:109" ht="13.5" customHeight="1" x14ac:dyDescent="0.2">
      <c r="B43" s="372"/>
      <c r="AN43" s="1265" t="s">
        <v>602</v>
      </c>
      <c r="AO43" s="1266"/>
      <c r="AP43" s="1266"/>
      <c r="AQ43" s="1266"/>
      <c r="AR43" s="1266"/>
      <c r="AS43" s="1266"/>
      <c r="AT43" s="1266"/>
      <c r="AU43" s="1266"/>
      <c r="AV43" s="1266"/>
      <c r="AW43" s="1266"/>
      <c r="AX43" s="1266"/>
      <c r="AY43" s="1266"/>
      <c r="AZ43" s="1266"/>
      <c r="BA43" s="1266"/>
      <c r="BB43" s="1266"/>
      <c r="BC43" s="1266"/>
      <c r="BD43" s="1266"/>
      <c r="BE43" s="1266"/>
      <c r="BF43" s="1266"/>
      <c r="BG43" s="1266"/>
      <c r="BH43" s="1266"/>
      <c r="BI43" s="1266"/>
      <c r="BJ43" s="1266"/>
      <c r="BK43" s="1266"/>
      <c r="BL43" s="1266"/>
      <c r="BM43" s="1266"/>
      <c r="BN43" s="1266"/>
      <c r="BO43" s="1266"/>
      <c r="BP43" s="1266"/>
      <c r="BQ43" s="1266"/>
      <c r="BR43" s="1266"/>
      <c r="BS43" s="1266"/>
      <c r="BT43" s="1266"/>
      <c r="BU43" s="1266"/>
      <c r="BV43" s="1266"/>
      <c r="BW43" s="1266"/>
      <c r="BX43" s="1266"/>
      <c r="BY43" s="1266"/>
      <c r="BZ43" s="1266"/>
      <c r="CA43" s="1266"/>
      <c r="CB43" s="1266"/>
      <c r="CC43" s="1266"/>
      <c r="CD43" s="1266"/>
      <c r="CE43" s="1266"/>
      <c r="CF43" s="1266"/>
      <c r="CG43" s="1266"/>
      <c r="CH43" s="1266"/>
      <c r="CI43" s="1266"/>
      <c r="CJ43" s="1266"/>
      <c r="CK43" s="1266"/>
      <c r="CL43" s="1266"/>
      <c r="CM43" s="1266"/>
      <c r="CN43" s="1266"/>
      <c r="CO43" s="1266"/>
      <c r="CP43" s="1266"/>
      <c r="CQ43" s="1266"/>
      <c r="CR43" s="1266"/>
      <c r="CS43" s="1266"/>
      <c r="CT43" s="1266"/>
      <c r="CU43" s="1266"/>
      <c r="CV43" s="1266"/>
      <c r="CW43" s="1266"/>
      <c r="CX43" s="1266"/>
      <c r="CY43" s="1266"/>
      <c r="CZ43" s="1266"/>
      <c r="DA43" s="1266"/>
      <c r="DB43" s="1266"/>
      <c r="DC43" s="1267"/>
    </row>
    <row r="44" spans="2:109" ht="13.2" x14ac:dyDescent="0.2">
      <c r="B44" s="372"/>
      <c r="AN44" s="1268"/>
      <c r="AO44" s="1269"/>
      <c r="AP44" s="1269"/>
      <c r="AQ44" s="1269"/>
      <c r="AR44" s="1269"/>
      <c r="AS44" s="1269"/>
      <c r="AT44" s="1269"/>
      <c r="AU44" s="1269"/>
      <c r="AV44" s="1269"/>
      <c r="AW44" s="1269"/>
      <c r="AX44" s="1269"/>
      <c r="AY44" s="1269"/>
      <c r="AZ44" s="1269"/>
      <c r="BA44" s="1269"/>
      <c r="BB44" s="1269"/>
      <c r="BC44" s="1269"/>
      <c r="BD44" s="1269"/>
      <c r="BE44" s="1269"/>
      <c r="BF44" s="1269"/>
      <c r="BG44" s="1269"/>
      <c r="BH44" s="1269"/>
      <c r="BI44" s="1269"/>
      <c r="BJ44" s="1269"/>
      <c r="BK44" s="1269"/>
      <c r="BL44" s="1269"/>
      <c r="BM44" s="1269"/>
      <c r="BN44" s="1269"/>
      <c r="BO44" s="1269"/>
      <c r="BP44" s="1269"/>
      <c r="BQ44" s="1269"/>
      <c r="BR44" s="1269"/>
      <c r="BS44" s="1269"/>
      <c r="BT44" s="1269"/>
      <c r="BU44" s="1269"/>
      <c r="BV44" s="1269"/>
      <c r="BW44" s="1269"/>
      <c r="BX44" s="1269"/>
      <c r="BY44" s="1269"/>
      <c r="BZ44" s="1269"/>
      <c r="CA44" s="1269"/>
      <c r="CB44" s="1269"/>
      <c r="CC44" s="1269"/>
      <c r="CD44" s="1269"/>
      <c r="CE44" s="1269"/>
      <c r="CF44" s="1269"/>
      <c r="CG44" s="1269"/>
      <c r="CH44" s="1269"/>
      <c r="CI44" s="1269"/>
      <c r="CJ44" s="1269"/>
      <c r="CK44" s="1269"/>
      <c r="CL44" s="1269"/>
      <c r="CM44" s="1269"/>
      <c r="CN44" s="1269"/>
      <c r="CO44" s="1269"/>
      <c r="CP44" s="1269"/>
      <c r="CQ44" s="1269"/>
      <c r="CR44" s="1269"/>
      <c r="CS44" s="1269"/>
      <c r="CT44" s="1269"/>
      <c r="CU44" s="1269"/>
      <c r="CV44" s="1269"/>
      <c r="CW44" s="1269"/>
      <c r="CX44" s="1269"/>
      <c r="CY44" s="1269"/>
      <c r="CZ44" s="1269"/>
      <c r="DA44" s="1269"/>
      <c r="DB44" s="1269"/>
      <c r="DC44" s="1270"/>
    </row>
    <row r="45" spans="2:109" ht="13.2" x14ac:dyDescent="0.2">
      <c r="B45" s="372"/>
      <c r="AN45" s="1268"/>
      <c r="AO45" s="1269"/>
      <c r="AP45" s="1269"/>
      <c r="AQ45" s="1269"/>
      <c r="AR45" s="1269"/>
      <c r="AS45" s="1269"/>
      <c r="AT45" s="1269"/>
      <c r="AU45" s="1269"/>
      <c r="AV45" s="1269"/>
      <c r="AW45" s="1269"/>
      <c r="AX45" s="1269"/>
      <c r="AY45" s="1269"/>
      <c r="AZ45" s="1269"/>
      <c r="BA45" s="1269"/>
      <c r="BB45" s="1269"/>
      <c r="BC45" s="1269"/>
      <c r="BD45" s="1269"/>
      <c r="BE45" s="1269"/>
      <c r="BF45" s="1269"/>
      <c r="BG45" s="1269"/>
      <c r="BH45" s="1269"/>
      <c r="BI45" s="1269"/>
      <c r="BJ45" s="1269"/>
      <c r="BK45" s="1269"/>
      <c r="BL45" s="1269"/>
      <c r="BM45" s="1269"/>
      <c r="BN45" s="1269"/>
      <c r="BO45" s="1269"/>
      <c r="BP45" s="1269"/>
      <c r="BQ45" s="1269"/>
      <c r="BR45" s="1269"/>
      <c r="BS45" s="1269"/>
      <c r="BT45" s="1269"/>
      <c r="BU45" s="1269"/>
      <c r="BV45" s="1269"/>
      <c r="BW45" s="1269"/>
      <c r="BX45" s="1269"/>
      <c r="BY45" s="1269"/>
      <c r="BZ45" s="1269"/>
      <c r="CA45" s="1269"/>
      <c r="CB45" s="1269"/>
      <c r="CC45" s="1269"/>
      <c r="CD45" s="1269"/>
      <c r="CE45" s="1269"/>
      <c r="CF45" s="1269"/>
      <c r="CG45" s="1269"/>
      <c r="CH45" s="1269"/>
      <c r="CI45" s="1269"/>
      <c r="CJ45" s="1269"/>
      <c r="CK45" s="1269"/>
      <c r="CL45" s="1269"/>
      <c r="CM45" s="1269"/>
      <c r="CN45" s="1269"/>
      <c r="CO45" s="1269"/>
      <c r="CP45" s="1269"/>
      <c r="CQ45" s="1269"/>
      <c r="CR45" s="1269"/>
      <c r="CS45" s="1269"/>
      <c r="CT45" s="1269"/>
      <c r="CU45" s="1269"/>
      <c r="CV45" s="1269"/>
      <c r="CW45" s="1269"/>
      <c r="CX45" s="1269"/>
      <c r="CY45" s="1269"/>
      <c r="CZ45" s="1269"/>
      <c r="DA45" s="1269"/>
      <c r="DB45" s="1269"/>
      <c r="DC45" s="1270"/>
    </row>
    <row r="46" spans="2:109" ht="13.2" x14ac:dyDescent="0.2">
      <c r="B46" s="372"/>
      <c r="AN46" s="1268"/>
      <c r="AO46" s="1269"/>
      <c r="AP46" s="1269"/>
      <c r="AQ46" s="1269"/>
      <c r="AR46" s="1269"/>
      <c r="AS46" s="1269"/>
      <c r="AT46" s="1269"/>
      <c r="AU46" s="1269"/>
      <c r="AV46" s="1269"/>
      <c r="AW46" s="1269"/>
      <c r="AX46" s="1269"/>
      <c r="AY46" s="1269"/>
      <c r="AZ46" s="1269"/>
      <c r="BA46" s="1269"/>
      <c r="BB46" s="1269"/>
      <c r="BC46" s="1269"/>
      <c r="BD46" s="1269"/>
      <c r="BE46" s="1269"/>
      <c r="BF46" s="1269"/>
      <c r="BG46" s="1269"/>
      <c r="BH46" s="1269"/>
      <c r="BI46" s="1269"/>
      <c r="BJ46" s="1269"/>
      <c r="BK46" s="1269"/>
      <c r="BL46" s="1269"/>
      <c r="BM46" s="1269"/>
      <c r="BN46" s="1269"/>
      <c r="BO46" s="1269"/>
      <c r="BP46" s="1269"/>
      <c r="BQ46" s="1269"/>
      <c r="BR46" s="1269"/>
      <c r="BS46" s="1269"/>
      <c r="BT46" s="1269"/>
      <c r="BU46" s="1269"/>
      <c r="BV46" s="1269"/>
      <c r="BW46" s="1269"/>
      <c r="BX46" s="1269"/>
      <c r="BY46" s="1269"/>
      <c r="BZ46" s="1269"/>
      <c r="CA46" s="1269"/>
      <c r="CB46" s="1269"/>
      <c r="CC46" s="1269"/>
      <c r="CD46" s="1269"/>
      <c r="CE46" s="1269"/>
      <c r="CF46" s="1269"/>
      <c r="CG46" s="1269"/>
      <c r="CH46" s="1269"/>
      <c r="CI46" s="1269"/>
      <c r="CJ46" s="1269"/>
      <c r="CK46" s="1269"/>
      <c r="CL46" s="1269"/>
      <c r="CM46" s="1269"/>
      <c r="CN46" s="1269"/>
      <c r="CO46" s="1269"/>
      <c r="CP46" s="1269"/>
      <c r="CQ46" s="1269"/>
      <c r="CR46" s="1269"/>
      <c r="CS46" s="1269"/>
      <c r="CT46" s="1269"/>
      <c r="CU46" s="1269"/>
      <c r="CV46" s="1269"/>
      <c r="CW46" s="1269"/>
      <c r="CX46" s="1269"/>
      <c r="CY46" s="1269"/>
      <c r="CZ46" s="1269"/>
      <c r="DA46" s="1269"/>
      <c r="DB46" s="1269"/>
      <c r="DC46" s="1270"/>
    </row>
    <row r="47" spans="2:109" ht="13.2" x14ac:dyDescent="0.2">
      <c r="B47" s="372"/>
      <c r="AN47" s="1271"/>
      <c r="AO47" s="1272"/>
      <c r="AP47" s="1272"/>
      <c r="AQ47" s="1272"/>
      <c r="AR47" s="1272"/>
      <c r="AS47" s="1272"/>
      <c r="AT47" s="1272"/>
      <c r="AU47" s="1272"/>
      <c r="AV47" s="1272"/>
      <c r="AW47" s="1272"/>
      <c r="AX47" s="1272"/>
      <c r="AY47" s="1272"/>
      <c r="AZ47" s="1272"/>
      <c r="BA47" s="1272"/>
      <c r="BB47" s="1272"/>
      <c r="BC47" s="1272"/>
      <c r="BD47" s="1272"/>
      <c r="BE47" s="1272"/>
      <c r="BF47" s="1272"/>
      <c r="BG47" s="1272"/>
      <c r="BH47" s="1272"/>
      <c r="BI47" s="1272"/>
      <c r="BJ47" s="1272"/>
      <c r="BK47" s="1272"/>
      <c r="BL47" s="1272"/>
      <c r="BM47" s="1272"/>
      <c r="BN47" s="1272"/>
      <c r="BO47" s="1272"/>
      <c r="BP47" s="1272"/>
      <c r="BQ47" s="1272"/>
      <c r="BR47" s="1272"/>
      <c r="BS47" s="1272"/>
      <c r="BT47" s="1272"/>
      <c r="BU47" s="1272"/>
      <c r="BV47" s="1272"/>
      <c r="BW47" s="1272"/>
      <c r="BX47" s="1272"/>
      <c r="BY47" s="1272"/>
      <c r="BZ47" s="1272"/>
      <c r="CA47" s="1272"/>
      <c r="CB47" s="1272"/>
      <c r="CC47" s="1272"/>
      <c r="CD47" s="1272"/>
      <c r="CE47" s="1272"/>
      <c r="CF47" s="1272"/>
      <c r="CG47" s="1272"/>
      <c r="CH47" s="1272"/>
      <c r="CI47" s="1272"/>
      <c r="CJ47" s="1272"/>
      <c r="CK47" s="1272"/>
      <c r="CL47" s="1272"/>
      <c r="CM47" s="1272"/>
      <c r="CN47" s="1272"/>
      <c r="CO47" s="1272"/>
      <c r="CP47" s="1272"/>
      <c r="CQ47" s="1272"/>
      <c r="CR47" s="1272"/>
      <c r="CS47" s="1272"/>
      <c r="CT47" s="1272"/>
      <c r="CU47" s="1272"/>
      <c r="CV47" s="1272"/>
      <c r="CW47" s="1272"/>
      <c r="CX47" s="1272"/>
      <c r="CY47" s="1272"/>
      <c r="CZ47" s="1272"/>
      <c r="DA47" s="1272"/>
      <c r="DB47" s="1272"/>
      <c r="DC47" s="1273"/>
    </row>
    <row r="48" spans="2:109" ht="13.2" x14ac:dyDescent="0.2">
      <c r="B48" s="372"/>
      <c r="H48" s="381"/>
      <c r="I48" s="381"/>
      <c r="J48" s="381"/>
      <c r="AN48" s="381"/>
      <c r="AO48" s="381"/>
      <c r="AP48" s="381"/>
      <c r="AZ48" s="381"/>
      <c r="BA48" s="381"/>
      <c r="BB48" s="381"/>
      <c r="BL48" s="381"/>
      <c r="BM48" s="381"/>
      <c r="BN48" s="381"/>
      <c r="BX48" s="381"/>
      <c r="BY48" s="381"/>
      <c r="BZ48" s="381"/>
      <c r="CJ48" s="381"/>
      <c r="CK48" s="381"/>
      <c r="CL48" s="381"/>
      <c r="CV48" s="381"/>
      <c r="CW48" s="381"/>
      <c r="CX48" s="381"/>
    </row>
    <row r="49" spans="1:109" ht="13.2" x14ac:dyDescent="0.2">
      <c r="B49" s="372"/>
      <c r="AN49" s="366" t="s">
        <v>603</v>
      </c>
    </row>
    <row r="50" spans="1:109" ht="13.2" x14ac:dyDescent="0.2">
      <c r="B50" s="372"/>
      <c r="G50" s="1259"/>
      <c r="H50" s="1259"/>
      <c r="I50" s="1259"/>
      <c r="J50" s="1259"/>
      <c r="K50" s="382"/>
      <c r="L50" s="382"/>
      <c r="M50" s="383"/>
      <c r="N50" s="383"/>
      <c r="AN50" s="1262"/>
      <c r="AO50" s="1263"/>
      <c r="AP50" s="1263"/>
      <c r="AQ50" s="1263"/>
      <c r="AR50" s="1263"/>
      <c r="AS50" s="1263"/>
      <c r="AT50" s="1263"/>
      <c r="AU50" s="1263"/>
      <c r="AV50" s="1263"/>
      <c r="AW50" s="1263"/>
      <c r="AX50" s="1263"/>
      <c r="AY50" s="1263"/>
      <c r="AZ50" s="1263"/>
      <c r="BA50" s="1263"/>
      <c r="BB50" s="1263"/>
      <c r="BC50" s="1263"/>
      <c r="BD50" s="1263"/>
      <c r="BE50" s="1263"/>
      <c r="BF50" s="1263"/>
      <c r="BG50" s="1263"/>
      <c r="BH50" s="1263"/>
      <c r="BI50" s="1263"/>
      <c r="BJ50" s="1263"/>
      <c r="BK50" s="1263"/>
      <c r="BL50" s="1263"/>
      <c r="BM50" s="1263"/>
      <c r="BN50" s="1263"/>
      <c r="BO50" s="1264"/>
      <c r="BP50" s="1258" t="s">
        <v>562</v>
      </c>
      <c r="BQ50" s="1258"/>
      <c r="BR50" s="1258"/>
      <c r="BS50" s="1258"/>
      <c r="BT50" s="1258"/>
      <c r="BU50" s="1258"/>
      <c r="BV50" s="1258"/>
      <c r="BW50" s="1258"/>
      <c r="BX50" s="1258" t="s">
        <v>563</v>
      </c>
      <c r="BY50" s="1258"/>
      <c r="BZ50" s="1258"/>
      <c r="CA50" s="1258"/>
      <c r="CB50" s="1258"/>
      <c r="CC50" s="1258"/>
      <c r="CD50" s="1258"/>
      <c r="CE50" s="1258"/>
      <c r="CF50" s="1258" t="s">
        <v>564</v>
      </c>
      <c r="CG50" s="1258"/>
      <c r="CH50" s="1258"/>
      <c r="CI50" s="1258"/>
      <c r="CJ50" s="1258"/>
      <c r="CK50" s="1258"/>
      <c r="CL50" s="1258"/>
      <c r="CM50" s="1258"/>
      <c r="CN50" s="1258" t="s">
        <v>565</v>
      </c>
      <c r="CO50" s="1258"/>
      <c r="CP50" s="1258"/>
      <c r="CQ50" s="1258"/>
      <c r="CR50" s="1258"/>
      <c r="CS50" s="1258"/>
      <c r="CT50" s="1258"/>
      <c r="CU50" s="1258"/>
      <c r="CV50" s="1258" t="s">
        <v>566</v>
      </c>
      <c r="CW50" s="1258"/>
      <c r="CX50" s="1258"/>
      <c r="CY50" s="1258"/>
      <c r="CZ50" s="1258"/>
      <c r="DA50" s="1258"/>
      <c r="DB50" s="1258"/>
      <c r="DC50" s="1258"/>
    </row>
    <row r="51" spans="1:109" ht="13.5" customHeight="1" x14ac:dyDescent="0.2">
      <c r="B51" s="372"/>
      <c r="G51" s="1261"/>
      <c r="H51" s="1261"/>
      <c r="I51" s="1274"/>
      <c r="J51" s="1274"/>
      <c r="K51" s="1260"/>
      <c r="L51" s="1260"/>
      <c r="M51" s="1260"/>
      <c r="N51" s="1260"/>
      <c r="AM51" s="381"/>
      <c r="AN51" s="1256" t="s">
        <v>604</v>
      </c>
      <c r="AO51" s="1256"/>
      <c r="AP51" s="1256"/>
      <c r="AQ51" s="1256"/>
      <c r="AR51" s="1256"/>
      <c r="AS51" s="1256"/>
      <c r="AT51" s="1256"/>
      <c r="AU51" s="1256"/>
      <c r="AV51" s="1256"/>
      <c r="AW51" s="1256"/>
      <c r="AX51" s="1256"/>
      <c r="AY51" s="1256"/>
      <c r="AZ51" s="1256"/>
      <c r="BA51" s="1256"/>
      <c r="BB51" s="1256" t="s">
        <v>605</v>
      </c>
      <c r="BC51" s="1256"/>
      <c r="BD51" s="1256"/>
      <c r="BE51" s="1256"/>
      <c r="BF51" s="1256"/>
      <c r="BG51" s="1256"/>
      <c r="BH51" s="1256"/>
      <c r="BI51" s="1256"/>
      <c r="BJ51" s="1256"/>
      <c r="BK51" s="1256"/>
      <c r="BL51" s="1256"/>
      <c r="BM51" s="1256"/>
      <c r="BN51" s="1256"/>
      <c r="BO51" s="1256"/>
      <c r="BP51" s="1253">
        <v>73.400000000000006</v>
      </c>
      <c r="BQ51" s="1253"/>
      <c r="BR51" s="1253"/>
      <c r="BS51" s="1253"/>
      <c r="BT51" s="1253"/>
      <c r="BU51" s="1253"/>
      <c r="BV51" s="1253"/>
      <c r="BW51" s="1253"/>
      <c r="BX51" s="1253">
        <v>82.9</v>
      </c>
      <c r="BY51" s="1253"/>
      <c r="BZ51" s="1253"/>
      <c r="CA51" s="1253"/>
      <c r="CB51" s="1253"/>
      <c r="CC51" s="1253"/>
      <c r="CD51" s="1253"/>
      <c r="CE51" s="1253"/>
      <c r="CF51" s="1253">
        <v>78.400000000000006</v>
      </c>
      <c r="CG51" s="1253"/>
      <c r="CH51" s="1253"/>
      <c r="CI51" s="1253"/>
      <c r="CJ51" s="1253"/>
      <c r="CK51" s="1253"/>
      <c r="CL51" s="1253"/>
      <c r="CM51" s="1253"/>
      <c r="CN51" s="1253">
        <v>55.1</v>
      </c>
      <c r="CO51" s="1253"/>
      <c r="CP51" s="1253"/>
      <c r="CQ51" s="1253"/>
      <c r="CR51" s="1253"/>
      <c r="CS51" s="1253"/>
      <c r="CT51" s="1253"/>
      <c r="CU51" s="1253"/>
      <c r="CV51" s="1253">
        <v>51.4</v>
      </c>
      <c r="CW51" s="1253"/>
      <c r="CX51" s="1253"/>
      <c r="CY51" s="1253"/>
      <c r="CZ51" s="1253"/>
      <c r="DA51" s="1253"/>
      <c r="DB51" s="1253"/>
      <c r="DC51" s="1253"/>
    </row>
    <row r="52" spans="1:109" ht="13.2" x14ac:dyDescent="0.2">
      <c r="B52" s="372"/>
      <c r="G52" s="1261"/>
      <c r="H52" s="1261"/>
      <c r="I52" s="1274"/>
      <c r="J52" s="1274"/>
      <c r="K52" s="1260"/>
      <c r="L52" s="1260"/>
      <c r="M52" s="1260"/>
      <c r="N52" s="1260"/>
      <c r="AM52" s="381"/>
      <c r="AN52" s="1256"/>
      <c r="AO52" s="1256"/>
      <c r="AP52" s="1256"/>
      <c r="AQ52" s="1256"/>
      <c r="AR52" s="1256"/>
      <c r="AS52" s="1256"/>
      <c r="AT52" s="1256"/>
      <c r="AU52" s="1256"/>
      <c r="AV52" s="1256"/>
      <c r="AW52" s="1256"/>
      <c r="AX52" s="1256"/>
      <c r="AY52" s="1256"/>
      <c r="AZ52" s="1256"/>
      <c r="BA52" s="1256"/>
      <c r="BB52" s="1256"/>
      <c r="BC52" s="1256"/>
      <c r="BD52" s="1256"/>
      <c r="BE52" s="1256"/>
      <c r="BF52" s="1256"/>
      <c r="BG52" s="1256"/>
      <c r="BH52" s="1256"/>
      <c r="BI52" s="1256"/>
      <c r="BJ52" s="1256"/>
      <c r="BK52" s="1256"/>
      <c r="BL52" s="1256"/>
      <c r="BM52" s="1256"/>
      <c r="BN52" s="1256"/>
      <c r="BO52" s="1256"/>
      <c r="BP52" s="1253"/>
      <c r="BQ52" s="1253"/>
      <c r="BR52" s="1253"/>
      <c r="BS52" s="1253"/>
      <c r="BT52" s="1253"/>
      <c r="BU52" s="1253"/>
      <c r="BV52" s="1253"/>
      <c r="BW52" s="1253"/>
      <c r="BX52" s="1253"/>
      <c r="BY52" s="1253"/>
      <c r="BZ52" s="1253"/>
      <c r="CA52" s="1253"/>
      <c r="CB52" s="1253"/>
      <c r="CC52" s="1253"/>
      <c r="CD52" s="1253"/>
      <c r="CE52" s="1253"/>
      <c r="CF52" s="1253"/>
      <c r="CG52" s="1253"/>
      <c r="CH52" s="1253"/>
      <c r="CI52" s="1253"/>
      <c r="CJ52" s="1253"/>
      <c r="CK52" s="1253"/>
      <c r="CL52" s="1253"/>
      <c r="CM52" s="1253"/>
      <c r="CN52" s="1253"/>
      <c r="CO52" s="1253"/>
      <c r="CP52" s="1253"/>
      <c r="CQ52" s="1253"/>
      <c r="CR52" s="1253"/>
      <c r="CS52" s="1253"/>
      <c r="CT52" s="1253"/>
      <c r="CU52" s="1253"/>
      <c r="CV52" s="1253"/>
      <c r="CW52" s="1253"/>
      <c r="CX52" s="1253"/>
      <c r="CY52" s="1253"/>
      <c r="CZ52" s="1253"/>
      <c r="DA52" s="1253"/>
      <c r="DB52" s="1253"/>
      <c r="DC52" s="1253"/>
    </row>
    <row r="53" spans="1:109" ht="13.2" x14ac:dyDescent="0.2">
      <c r="A53" s="380"/>
      <c r="B53" s="372"/>
      <c r="G53" s="1261"/>
      <c r="H53" s="1261"/>
      <c r="I53" s="1259"/>
      <c r="J53" s="1259"/>
      <c r="K53" s="1260"/>
      <c r="L53" s="1260"/>
      <c r="M53" s="1260"/>
      <c r="N53" s="1260"/>
      <c r="AM53" s="381"/>
      <c r="AN53" s="1256"/>
      <c r="AO53" s="1256"/>
      <c r="AP53" s="1256"/>
      <c r="AQ53" s="1256"/>
      <c r="AR53" s="1256"/>
      <c r="AS53" s="1256"/>
      <c r="AT53" s="1256"/>
      <c r="AU53" s="1256"/>
      <c r="AV53" s="1256"/>
      <c r="AW53" s="1256"/>
      <c r="AX53" s="1256"/>
      <c r="AY53" s="1256"/>
      <c r="AZ53" s="1256"/>
      <c r="BA53" s="1256"/>
      <c r="BB53" s="1256" t="s">
        <v>606</v>
      </c>
      <c r="BC53" s="1256"/>
      <c r="BD53" s="1256"/>
      <c r="BE53" s="1256"/>
      <c r="BF53" s="1256"/>
      <c r="BG53" s="1256"/>
      <c r="BH53" s="1256"/>
      <c r="BI53" s="1256"/>
      <c r="BJ53" s="1256"/>
      <c r="BK53" s="1256"/>
      <c r="BL53" s="1256"/>
      <c r="BM53" s="1256"/>
      <c r="BN53" s="1256"/>
      <c r="BO53" s="1256"/>
      <c r="BP53" s="1253">
        <v>66</v>
      </c>
      <c r="BQ53" s="1253"/>
      <c r="BR53" s="1253"/>
      <c r="BS53" s="1253"/>
      <c r="BT53" s="1253"/>
      <c r="BU53" s="1253"/>
      <c r="BV53" s="1253"/>
      <c r="BW53" s="1253"/>
      <c r="BX53" s="1253">
        <v>64.5</v>
      </c>
      <c r="BY53" s="1253"/>
      <c r="BZ53" s="1253"/>
      <c r="CA53" s="1253"/>
      <c r="CB53" s="1253"/>
      <c r="CC53" s="1253"/>
      <c r="CD53" s="1253"/>
      <c r="CE53" s="1253"/>
      <c r="CF53" s="1253">
        <v>65.099999999999994</v>
      </c>
      <c r="CG53" s="1253"/>
      <c r="CH53" s="1253"/>
      <c r="CI53" s="1253"/>
      <c r="CJ53" s="1253"/>
      <c r="CK53" s="1253"/>
      <c r="CL53" s="1253"/>
      <c r="CM53" s="1253"/>
      <c r="CN53" s="1253">
        <v>66.400000000000006</v>
      </c>
      <c r="CO53" s="1253"/>
      <c r="CP53" s="1253"/>
      <c r="CQ53" s="1253"/>
      <c r="CR53" s="1253"/>
      <c r="CS53" s="1253"/>
      <c r="CT53" s="1253"/>
      <c r="CU53" s="1253"/>
      <c r="CV53" s="1253">
        <v>67.2</v>
      </c>
      <c r="CW53" s="1253"/>
      <c r="CX53" s="1253"/>
      <c r="CY53" s="1253"/>
      <c r="CZ53" s="1253"/>
      <c r="DA53" s="1253"/>
      <c r="DB53" s="1253"/>
      <c r="DC53" s="1253"/>
    </row>
    <row r="54" spans="1:109" ht="13.2" x14ac:dyDescent="0.2">
      <c r="A54" s="380"/>
      <c r="B54" s="372"/>
      <c r="G54" s="1261"/>
      <c r="H54" s="1261"/>
      <c r="I54" s="1259"/>
      <c r="J54" s="1259"/>
      <c r="K54" s="1260"/>
      <c r="L54" s="1260"/>
      <c r="M54" s="1260"/>
      <c r="N54" s="1260"/>
      <c r="AM54" s="381"/>
      <c r="AN54" s="1256"/>
      <c r="AO54" s="1256"/>
      <c r="AP54" s="1256"/>
      <c r="AQ54" s="1256"/>
      <c r="AR54" s="1256"/>
      <c r="AS54" s="1256"/>
      <c r="AT54" s="1256"/>
      <c r="AU54" s="1256"/>
      <c r="AV54" s="1256"/>
      <c r="AW54" s="1256"/>
      <c r="AX54" s="1256"/>
      <c r="AY54" s="1256"/>
      <c r="AZ54" s="1256"/>
      <c r="BA54" s="1256"/>
      <c r="BB54" s="1256"/>
      <c r="BC54" s="1256"/>
      <c r="BD54" s="1256"/>
      <c r="BE54" s="1256"/>
      <c r="BF54" s="1256"/>
      <c r="BG54" s="1256"/>
      <c r="BH54" s="1256"/>
      <c r="BI54" s="1256"/>
      <c r="BJ54" s="1256"/>
      <c r="BK54" s="1256"/>
      <c r="BL54" s="1256"/>
      <c r="BM54" s="1256"/>
      <c r="BN54" s="1256"/>
      <c r="BO54" s="1256"/>
      <c r="BP54" s="1253"/>
      <c r="BQ54" s="1253"/>
      <c r="BR54" s="1253"/>
      <c r="BS54" s="1253"/>
      <c r="BT54" s="1253"/>
      <c r="BU54" s="1253"/>
      <c r="BV54" s="1253"/>
      <c r="BW54" s="1253"/>
      <c r="BX54" s="1253"/>
      <c r="BY54" s="1253"/>
      <c r="BZ54" s="1253"/>
      <c r="CA54" s="1253"/>
      <c r="CB54" s="1253"/>
      <c r="CC54" s="1253"/>
      <c r="CD54" s="1253"/>
      <c r="CE54" s="1253"/>
      <c r="CF54" s="1253"/>
      <c r="CG54" s="1253"/>
      <c r="CH54" s="1253"/>
      <c r="CI54" s="1253"/>
      <c r="CJ54" s="1253"/>
      <c r="CK54" s="1253"/>
      <c r="CL54" s="1253"/>
      <c r="CM54" s="1253"/>
      <c r="CN54" s="1253"/>
      <c r="CO54" s="1253"/>
      <c r="CP54" s="1253"/>
      <c r="CQ54" s="1253"/>
      <c r="CR54" s="1253"/>
      <c r="CS54" s="1253"/>
      <c r="CT54" s="1253"/>
      <c r="CU54" s="1253"/>
      <c r="CV54" s="1253"/>
      <c r="CW54" s="1253"/>
      <c r="CX54" s="1253"/>
      <c r="CY54" s="1253"/>
      <c r="CZ54" s="1253"/>
      <c r="DA54" s="1253"/>
      <c r="DB54" s="1253"/>
      <c r="DC54" s="1253"/>
    </row>
    <row r="55" spans="1:109" ht="13.2" x14ac:dyDescent="0.2">
      <c r="A55" s="380"/>
      <c r="B55" s="372"/>
      <c r="G55" s="1259"/>
      <c r="H55" s="1259"/>
      <c r="I55" s="1259"/>
      <c r="J55" s="1259"/>
      <c r="K55" s="1260"/>
      <c r="L55" s="1260"/>
      <c r="M55" s="1260"/>
      <c r="N55" s="1260"/>
      <c r="AN55" s="1258" t="s">
        <v>607</v>
      </c>
      <c r="AO55" s="1258"/>
      <c r="AP55" s="1258"/>
      <c r="AQ55" s="1258"/>
      <c r="AR55" s="1258"/>
      <c r="AS55" s="1258"/>
      <c r="AT55" s="1258"/>
      <c r="AU55" s="1258"/>
      <c r="AV55" s="1258"/>
      <c r="AW55" s="1258"/>
      <c r="AX55" s="1258"/>
      <c r="AY55" s="1258"/>
      <c r="AZ55" s="1258"/>
      <c r="BA55" s="1258"/>
      <c r="BB55" s="1256" t="s">
        <v>605</v>
      </c>
      <c r="BC55" s="1256"/>
      <c r="BD55" s="1256"/>
      <c r="BE55" s="1256"/>
      <c r="BF55" s="1256"/>
      <c r="BG55" s="1256"/>
      <c r="BH55" s="1256"/>
      <c r="BI55" s="1256"/>
      <c r="BJ55" s="1256"/>
      <c r="BK55" s="1256"/>
      <c r="BL55" s="1256"/>
      <c r="BM55" s="1256"/>
      <c r="BN55" s="1256"/>
      <c r="BO55" s="1256"/>
      <c r="BP55" s="1253">
        <v>47.2</v>
      </c>
      <c r="BQ55" s="1253"/>
      <c r="BR55" s="1253"/>
      <c r="BS55" s="1253"/>
      <c r="BT55" s="1253"/>
      <c r="BU55" s="1253"/>
      <c r="BV55" s="1253"/>
      <c r="BW55" s="1253"/>
      <c r="BX55" s="1253">
        <v>49.5</v>
      </c>
      <c r="BY55" s="1253"/>
      <c r="BZ55" s="1253"/>
      <c r="CA55" s="1253"/>
      <c r="CB55" s="1253"/>
      <c r="CC55" s="1253"/>
      <c r="CD55" s="1253"/>
      <c r="CE55" s="1253"/>
      <c r="CF55" s="1253">
        <v>46.9</v>
      </c>
      <c r="CG55" s="1253"/>
      <c r="CH55" s="1253"/>
      <c r="CI55" s="1253"/>
      <c r="CJ55" s="1253"/>
      <c r="CK55" s="1253"/>
      <c r="CL55" s="1253"/>
      <c r="CM55" s="1253"/>
      <c r="CN55" s="1253">
        <v>4.0999999999999996</v>
      </c>
      <c r="CO55" s="1253"/>
      <c r="CP55" s="1253"/>
      <c r="CQ55" s="1253"/>
      <c r="CR55" s="1253"/>
      <c r="CS55" s="1253"/>
      <c r="CT55" s="1253"/>
      <c r="CU55" s="1253"/>
      <c r="CV55" s="1253">
        <v>0</v>
      </c>
      <c r="CW55" s="1253"/>
      <c r="CX55" s="1253"/>
      <c r="CY55" s="1253"/>
      <c r="CZ55" s="1253"/>
      <c r="DA55" s="1253"/>
      <c r="DB55" s="1253"/>
      <c r="DC55" s="1253"/>
    </row>
    <row r="56" spans="1:109" ht="13.2" x14ac:dyDescent="0.2">
      <c r="A56" s="380"/>
      <c r="B56" s="372"/>
      <c r="G56" s="1259"/>
      <c r="H56" s="1259"/>
      <c r="I56" s="1259"/>
      <c r="J56" s="1259"/>
      <c r="K56" s="1260"/>
      <c r="L56" s="1260"/>
      <c r="M56" s="1260"/>
      <c r="N56" s="1260"/>
      <c r="AN56" s="1258"/>
      <c r="AO56" s="1258"/>
      <c r="AP56" s="1258"/>
      <c r="AQ56" s="1258"/>
      <c r="AR56" s="1258"/>
      <c r="AS56" s="1258"/>
      <c r="AT56" s="1258"/>
      <c r="AU56" s="1258"/>
      <c r="AV56" s="1258"/>
      <c r="AW56" s="1258"/>
      <c r="AX56" s="1258"/>
      <c r="AY56" s="1258"/>
      <c r="AZ56" s="1258"/>
      <c r="BA56" s="1258"/>
      <c r="BB56" s="1256"/>
      <c r="BC56" s="1256"/>
      <c r="BD56" s="1256"/>
      <c r="BE56" s="1256"/>
      <c r="BF56" s="1256"/>
      <c r="BG56" s="1256"/>
      <c r="BH56" s="1256"/>
      <c r="BI56" s="1256"/>
      <c r="BJ56" s="1256"/>
      <c r="BK56" s="1256"/>
      <c r="BL56" s="1256"/>
      <c r="BM56" s="1256"/>
      <c r="BN56" s="1256"/>
      <c r="BO56" s="1256"/>
      <c r="BP56" s="1253"/>
      <c r="BQ56" s="1253"/>
      <c r="BR56" s="1253"/>
      <c r="BS56" s="1253"/>
      <c r="BT56" s="1253"/>
      <c r="BU56" s="1253"/>
      <c r="BV56" s="1253"/>
      <c r="BW56" s="1253"/>
      <c r="BX56" s="1253"/>
      <c r="BY56" s="1253"/>
      <c r="BZ56" s="1253"/>
      <c r="CA56" s="1253"/>
      <c r="CB56" s="1253"/>
      <c r="CC56" s="1253"/>
      <c r="CD56" s="1253"/>
      <c r="CE56" s="1253"/>
      <c r="CF56" s="1253"/>
      <c r="CG56" s="1253"/>
      <c r="CH56" s="1253"/>
      <c r="CI56" s="1253"/>
      <c r="CJ56" s="1253"/>
      <c r="CK56" s="1253"/>
      <c r="CL56" s="1253"/>
      <c r="CM56" s="1253"/>
      <c r="CN56" s="1253"/>
      <c r="CO56" s="1253"/>
      <c r="CP56" s="1253"/>
      <c r="CQ56" s="1253"/>
      <c r="CR56" s="1253"/>
      <c r="CS56" s="1253"/>
      <c r="CT56" s="1253"/>
      <c r="CU56" s="1253"/>
      <c r="CV56" s="1253"/>
      <c r="CW56" s="1253"/>
      <c r="CX56" s="1253"/>
      <c r="CY56" s="1253"/>
      <c r="CZ56" s="1253"/>
      <c r="DA56" s="1253"/>
      <c r="DB56" s="1253"/>
      <c r="DC56" s="1253"/>
    </row>
    <row r="57" spans="1:109" s="380" customFormat="1" ht="13.2" x14ac:dyDescent="0.2">
      <c r="B57" s="384"/>
      <c r="G57" s="1259"/>
      <c r="H57" s="1259"/>
      <c r="I57" s="1254"/>
      <c r="J57" s="1254"/>
      <c r="K57" s="1260"/>
      <c r="L57" s="1260"/>
      <c r="M57" s="1260"/>
      <c r="N57" s="1260"/>
      <c r="AM57" s="366"/>
      <c r="AN57" s="1258"/>
      <c r="AO57" s="1258"/>
      <c r="AP57" s="1258"/>
      <c r="AQ57" s="1258"/>
      <c r="AR57" s="1258"/>
      <c r="AS57" s="1258"/>
      <c r="AT57" s="1258"/>
      <c r="AU57" s="1258"/>
      <c r="AV57" s="1258"/>
      <c r="AW57" s="1258"/>
      <c r="AX57" s="1258"/>
      <c r="AY57" s="1258"/>
      <c r="AZ57" s="1258"/>
      <c r="BA57" s="1258"/>
      <c r="BB57" s="1256" t="s">
        <v>606</v>
      </c>
      <c r="BC57" s="1256"/>
      <c r="BD57" s="1256"/>
      <c r="BE57" s="1256"/>
      <c r="BF57" s="1256"/>
      <c r="BG57" s="1256"/>
      <c r="BH57" s="1256"/>
      <c r="BI57" s="1256"/>
      <c r="BJ57" s="1256"/>
      <c r="BK57" s="1256"/>
      <c r="BL57" s="1256"/>
      <c r="BM57" s="1256"/>
      <c r="BN57" s="1256"/>
      <c r="BO57" s="1256"/>
      <c r="BP57" s="1253">
        <v>59.8</v>
      </c>
      <c r="BQ57" s="1253"/>
      <c r="BR57" s="1253"/>
      <c r="BS57" s="1253"/>
      <c r="BT57" s="1253"/>
      <c r="BU57" s="1253"/>
      <c r="BV57" s="1253"/>
      <c r="BW57" s="1253"/>
      <c r="BX57" s="1253">
        <v>60.9</v>
      </c>
      <c r="BY57" s="1253"/>
      <c r="BZ57" s="1253"/>
      <c r="CA57" s="1253"/>
      <c r="CB57" s="1253"/>
      <c r="CC57" s="1253"/>
      <c r="CD57" s="1253"/>
      <c r="CE57" s="1253"/>
      <c r="CF57" s="1253">
        <v>61.2</v>
      </c>
      <c r="CG57" s="1253"/>
      <c r="CH57" s="1253"/>
      <c r="CI57" s="1253"/>
      <c r="CJ57" s="1253"/>
      <c r="CK57" s="1253"/>
      <c r="CL57" s="1253"/>
      <c r="CM57" s="1253"/>
      <c r="CN57" s="1253">
        <v>63</v>
      </c>
      <c r="CO57" s="1253"/>
      <c r="CP57" s="1253"/>
      <c r="CQ57" s="1253"/>
      <c r="CR57" s="1253"/>
      <c r="CS57" s="1253"/>
      <c r="CT57" s="1253"/>
      <c r="CU57" s="1253"/>
      <c r="CV57" s="1253">
        <v>64.2</v>
      </c>
      <c r="CW57" s="1253"/>
      <c r="CX57" s="1253"/>
      <c r="CY57" s="1253"/>
      <c r="CZ57" s="1253"/>
      <c r="DA57" s="1253"/>
      <c r="DB57" s="1253"/>
      <c r="DC57" s="1253"/>
      <c r="DD57" s="385"/>
      <c r="DE57" s="384"/>
    </row>
    <row r="58" spans="1:109" s="380" customFormat="1" ht="13.2" x14ac:dyDescent="0.2">
      <c r="A58" s="366"/>
      <c r="B58" s="384"/>
      <c r="G58" s="1259"/>
      <c r="H58" s="1259"/>
      <c r="I58" s="1254"/>
      <c r="J58" s="1254"/>
      <c r="K58" s="1260"/>
      <c r="L58" s="1260"/>
      <c r="M58" s="1260"/>
      <c r="N58" s="1260"/>
      <c r="AM58" s="366"/>
      <c r="AN58" s="1258"/>
      <c r="AO58" s="1258"/>
      <c r="AP58" s="1258"/>
      <c r="AQ58" s="1258"/>
      <c r="AR58" s="1258"/>
      <c r="AS58" s="1258"/>
      <c r="AT58" s="1258"/>
      <c r="AU58" s="1258"/>
      <c r="AV58" s="1258"/>
      <c r="AW58" s="1258"/>
      <c r="AX58" s="1258"/>
      <c r="AY58" s="1258"/>
      <c r="AZ58" s="1258"/>
      <c r="BA58" s="1258"/>
      <c r="BB58" s="1256"/>
      <c r="BC58" s="1256"/>
      <c r="BD58" s="1256"/>
      <c r="BE58" s="1256"/>
      <c r="BF58" s="1256"/>
      <c r="BG58" s="1256"/>
      <c r="BH58" s="1256"/>
      <c r="BI58" s="1256"/>
      <c r="BJ58" s="1256"/>
      <c r="BK58" s="1256"/>
      <c r="BL58" s="1256"/>
      <c r="BM58" s="1256"/>
      <c r="BN58" s="1256"/>
      <c r="BO58" s="1256"/>
      <c r="BP58" s="1253"/>
      <c r="BQ58" s="1253"/>
      <c r="BR58" s="1253"/>
      <c r="BS58" s="1253"/>
      <c r="BT58" s="1253"/>
      <c r="BU58" s="1253"/>
      <c r="BV58" s="1253"/>
      <c r="BW58" s="1253"/>
      <c r="BX58" s="1253"/>
      <c r="BY58" s="1253"/>
      <c r="BZ58" s="1253"/>
      <c r="CA58" s="1253"/>
      <c r="CB58" s="1253"/>
      <c r="CC58" s="1253"/>
      <c r="CD58" s="1253"/>
      <c r="CE58" s="1253"/>
      <c r="CF58" s="1253"/>
      <c r="CG58" s="1253"/>
      <c r="CH58" s="1253"/>
      <c r="CI58" s="1253"/>
      <c r="CJ58" s="1253"/>
      <c r="CK58" s="1253"/>
      <c r="CL58" s="1253"/>
      <c r="CM58" s="1253"/>
      <c r="CN58" s="1253"/>
      <c r="CO58" s="1253"/>
      <c r="CP58" s="1253"/>
      <c r="CQ58" s="1253"/>
      <c r="CR58" s="1253"/>
      <c r="CS58" s="1253"/>
      <c r="CT58" s="1253"/>
      <c r="CU58" s="1253"/>
      <c r="CV58" s="1253"/>
      <c r="CW58" s="1253"/>
      <c r="CX58" s="1253"/>
      <c r="CY58" s="1253"/>
      <c r="CZ58" s="1253"/>
      <c r="DA58" s="1253"/>
      <c r="DB58" s="1253"/>
      <c r="DC58" s="1253"/>
      <c r="DD58" s="385"/>
      <c r="DE58" s="384"/>
    </row>
    <row r="59" spans="1:109" s="380" customFormat="1" ht="13.2" x14ac:dyDescent="0.2">
      <c r="A59" s="366"/>
      <c r="B59" s="384"/>
      <c r="K59" s="386"/>
      <c r="L59" s="386"/>
      <c r="M59" s="386"/>
      <c r="N59" s="386"/>
      <c r="AQ59" s="386"/>
      <c r="AR59" s="386"/>
      <c r="AS59" s="386"/>
      <c r="AT59" s="386"/>
      <c r="BC59" s="386"/>
      <c r="BD59" s="386"/>
      <c r="BE59" s="386"/>
      <c r="BF59" s="386"/>
      <c r="BO59" s="386"/>
      <c r="BP59" s="386"/>
      <c r="BQ59" s="386"/>
      <c r="BR59" s="386"/>
      <c r="CA59" s="386"/>
      <c r="CB59" s="386"/>
      <c r="CC59" s="386"/>
      <c r="CD59" s="386"/>
      <c r="CM59" s="386"/>
      <c r="CN59" s="386"/>
      <c r="CO59" s="386"/>
      <c r="CP59" s="386"/>
      <c r="CY59" s="386"/>
      <c r="CZ59" s="386"/>
      <c r="DA59" s="386"/>
      <c r="DB59" s="386"/>
      <c r="DC59" s="386"/>
      <c r="DD59" s="385"/>
      <c r="DE59" s="384"/>
    </row>
    <row r="60" spans="1:109" s="380" customFormat="1" ht="13.2" x14ac:dyDescent="0.2">
      <c r="A60" s="366"/>
      <c r="B60" s="384"/>
      <c r="K60" s="386"/>
      <c r="L60" s="386"/>
      <c r="M60" s="386"/>
      <c r="N60" s="386"/>
      <c r="AQ60" s="386"/>
      <c r="AR60" s="386"/>
      <c r="AS60" s="386"/>
      <c r="AT60" s="386"/>
      <c r="BC60" s="386"/>
      <c r="BD60" s="386"/>
      <c r="BE60" s="386"/>
      <c r="BF60" s="386"/>
      <c r="BO60" s="386"/>
      <c r="BP60" s="386"/>
      <c r="BQ60" s="386"/>
      <c r="BR60" s="386"/>
      <c r="CA60" s="386"/>
      <c r="CB60" s="386"/>
      <c r="CC60" s="386"/>
      <c r="CD60" s="386"/>
      <c r="CM60" s="386"/>
      <c r="CN60" s="386"/>
      <c r="CO60" s="386"/>
      <c r="CP60" s="386"/>
      <c r="CY60" s="386"/>
      <c r="CZ60" s="386"/>
      <c r="DA60" s="386"/>
      <c r="DB60" s="386"/>
      <c r="DC60" s="386"/>
      <c r="DD60" s="385"/>
      <c r="DE60" s="384"/>
    </row>
    <row r="61" spans="1:109" s="380" customFormat="1" ht="13.2" x14ac:dyDescent="0.2">
      <c r="A61" s="366"/>
      <c r="B61" s="387"/>
      <c r="C61" s="388"/>
      <c r="D61" s="388"/>
      <c r="E61" s="388"/>
      <c r="F61" s="388"/>
      <c r="G61" s="388"/>
      <c r="H61" s="388"/>
      <c r="I61" s="388"/>
      <c r="J61" s="388"/>
      <c r="K61" s="388"/>
      <c r="L61" s="388"/>
      <c r="M61" s="389"/>
      <c r="N61" s="389"/>
      <c r="O61" s="388"/>
      <c r="P61" s="388"/>
      <c r="Q61" s="388"/>
      <c r="R61" s="388"/>
      <c r="S61" s="388"/>
      <c r="T61" s="388"/>
      <c r="U61" s="388"/>
      <c r="V61" s="388"/>
      <c r="W61" s="388"/>
      <c r="X61" s="388"/>
      <c r="Y61" s="388"/>
      <c r="Z61" s="388"/>
      <c r="AA61" s="388"/>
      <c r="AB61" s="388"/>
      <c r="AC61" s="388"/>
      <c r="AD61" s="388"/>
      <c r="AE61" s="388"/>
      <c r="AF61" s="388"/>
      <c r="AG61" s="388"/>
      <c r="AH61" s="388"/>
      <c r="AI61" s="388"/>
      <c r="AJ61" s="388"/>
      <c r="AK61" s="388"/>
      <c r="AL61" s="388"/>
      <c r="AM61" s="388"/>
      <c r="AN61" s="388"/>
      <c r="AO61" s="388"/>
      <c r="AP61" s="388"/>
      <c r="AQ61" s="388"/>
      <c r="AR61" s="388"/>
      <c r="AS61" s="389"/>
      <c r="AT61" s="389"/>
      <c r="AU61" s="388"/>
      <c r="AV61" s="388"/>
      <c r="AW61" s="388"/>
      <c r="AX61" s="388"/>
      <c r="AY61" s="388"/>
      <c r="AZ61" s="388"/>
      <c r="BA61" s="388"/>
      <c r="BB61" s="388"/>
      <c r="BC61" s="388"/>
      <c r="BD61" s="388"/>
      <c r="BE61" s="389"/>
      <c r="BF61" s="389"/>
      <c r="BG61" s="388"/>
      <c r="BH61" s="388"/>
      <c r="BI61" s="388"/>
      <c r="BJ61" s="388"/>
      <c r="BK61" s="388"/>
      <c r="BL61" s="388"/>
      <c r="BM61" s="388"/>
      <c r="BN61" s="388"/>
      <c r="BO61" s="388"/>
      <c r="BP61" s="388"/>
      <c r="BQ61" s="389"/>
      <c r="BR61" s="389"/>
      <c r="BS61" s="388"/>
      <c r="BT61" s="388"/>
      <c r="BU61" s="388"/>
      <c r="BV61" s="388"/>
      <c r="BW61" s="388"/>
      <c r="BX61" s="388"/>
      <c r="BY61" s="388"/>
      <c r="BZ61" s="388"/>
      <c r="CA61" s="388"/>
      <c r="CB61" s="388"/>
      <c r="CC61" s="389"/>
      <c r="CD61" s="389"/>
      <c r="CE61" s="388"/>
      <c r="CF61" s="388"/>
      <c r="CG61" s="388"/>
      <c r="CH61" s="388"/>
      <c r="CI61" s="388"/>
      <c r="CJ61" s="388"/>
      <c r="CK61" s="388"/>
      <c r="CL61" s="388"/>
      <c r="CM61" s="388"/>
      <c r="CN61" s="388"/>
      <c r="CO61" s="389"/>
      <c r="CP61" s="389"/>
      <c r="CQ61" s="388"/>
      <c r="CR61" s="388"/>
      <c r="CS61" s="388"/>
      <c r="CT61" s="388"/>
      <c r="CU61" s="388"/>
      <c r="CV61" s="388"/>
      <c r="CW61" s="388"/>
      <c r="CX61" s="388"/>
      <c r="CY61" s="388"/>
      <c r="CZ61" s="388"/>
      <c r="DA61" s="389"/>
      <c r="DB61" s="389"/>
      <c r="DC61" s="389"/>
      <c r="DD61" s="390"/>
      <c r="DE61" s="384"/>
    </row>
    <row r="62" spans="1:109" ht="13.2" x14ac:dyDescent="0.2">
      <c r="B62" s="377"/>
      <c r="C62" s="377"/>
      <c r="D62" s="377"/>
      <c r="E62" s="377"/>
      <c r="F62" s="377"/>
      <c r="G62" s="377"/>
      <c r="H62" s="377"/>
      <c r="I62" s="377"/>
      <c r="J62" s="377"/>
      <c r="K62" s="377"/>
      <c r="L62" s="377"/>
      <c r="M62" s="377"/>
      <c r="N62" s="377"/>
      <c r="O62" s="377"/>
      <c r="P62" s="377"/>
      <c r="Q62" s="377"/>
      <c r="R62" s="377"/>
      <c r="S62" s="377"/>
      <c r="T62" s="377"/>
      <c r="U62" s="377"/>
      <c r="V62" s="377"/>
      <c r="W62" s="377"/>
      <c r="X62" s="377"/>
      <c r="Y62" s="377"/>
      <c r="Z62" s="377"/>
      <c r="AA62" s="377"/>
      <c r="AB62" s="377"/>
      <c r="AC62" s="377"/>
      <c r="AD62" s="377"/>
      <c r="AE62" s="377"/>
      <c r="AF62" s="377"/>
      <c r="AG62" s="377"/>
      <c r="AH62" s="377"/>
      <c r="AI62" s="377"/>
      <c r="AJ62" s="377"/>
      <c r="AK62" s="377"/>
      <c r="AL62" s="377"/>
      <c r="AM62" s="377"/>
      <c r="AN62" s="377"/>
      <c r="AO62" s="377"/>
      <c r="AP62" s="377"/>
      <c r="AQ62" s="377"/>
      <c r="AR62" s="377"/>
      <c r="AS62" s="377"/>
      <c r="AT62" s="377"/>
      <c r="AU62" s="377"/>
      <c r="AV62" s="377"/>
      <c r="AW62" s="377"/>
      <c r="AX62" s="377"/>
      <c r="AY62" s="377"/>
      <c r="AZ62" s="377"/>
      <c r="BA62" s="377"/>
      <c r="BB62" s="377"/>
      <c r="BC62" s="377"/>
      <c r="BD62" s="377"/>
      <c r="BE62" s="377"/>
      <c r="BF62" s="377"/>
      <c r="BG62" s="377"/>
      <c r="BH62" s="377"/>
      <c r="BI62" s="377"/>
      <c r="BJ62" s="377"/>
      <c r="BK62" s="377"/>
      <c r="BL62" s="377"/>
      <c r="BM62" s="377"/>
      <c r="BN62" s="377"/>
      <c r="BO62" s="377"/>
      <c r="BP62" s="377"/>
      <c r="BQ62" s="377"/>
      <c r="BR62" s="377"/>
      <c r="BS62" s="377"/>
      <c r="BT62" s="377"/>
      <c r="BU62" s="377"/>
      <c r="BV62" s="377"/>
      <c r="BW62" s="377"/>
      <c r="BX62" s="377"/>
      <c r="BY62" s="377"/>
      <c r="BZ62" s="377"/>
      <c r="CA62" s="377"/>
      <c r="CB62" s="377"/>
      <c r="CC62" s="377"/>
      <c r="CD62" s="377"/>
      <c r="CE62" s="377"/>
      <c r="CF62" s="377"/>
      <c r="CG62" s="377"/>
      <c r="CH62" s="377"/>
      <c r="CI62" s="377"/>
      <c r="CJ62" s="377"/>
      <c r="CK62" s="377"/>
      <c r="CL62" s="377"/>
      <c r="CM62" s="377"/>
      <c r="CN62" s="377"/>
      <c r="CO62" s="377"/>
      <c r="CP62" s="377"/>
      <c r="CQ62" s="377"/>
      <c r="CR62" s="377"/>
      <c r="CS62" s="377"/>
      <c r="CT62" s="377"/>
      <c r="CU62" s="377"/>
      <c r="CV62" s="377"/>
      <c r="CW62" s="377"/>
      <c r="CX62" s="377"/>
      <c r="CY62" s="377"/>
      <c r="CZ62" s="377"/>
      <c r="DA62" s="377"/>
      <c r="DB62" s="377"/>
      <c r="DC62" s="377"/>
      <c r="DD62" s="377"/>
      <c r="DE62" s="366"/>
    </row>
    <row r="63" spans="1:109" ht="16.2" x14ac:dyDescent="0.2">
      <c r="B63" s="391" t="s">
        <v>608</v>
      </c>
    </row>
    <row r="64" spans="1:109" ht="13.2" x14ac:dyDescent="0.2">
      <c r="B64" s="372"/>
      <c r="G64" s="379"/>
      <c r="I64" s="392"/>
      <c r="J64" s="392"/>
      <c r="K64" s="392"/>
      <c r="L64" s="392"/>
      <c r="M64" s="392"/>
      <c r="N64" s="393"/>
      <c r="AM64" s="379"/>
      <c r="AN64" s="379" t="s">
        <v>601</v>
      </c>
      <c r="AP64" s="380"/>
      <c r="AQ64" s="380"/>
      <c r="AR64" s="380"/>
      <c r="AY64" s="379"/>
      <c r="BA64" s="380"/>
      <c r="BB64" s="380"/>
      <c r="BC64" s="380"/>
      <c r="BK64" s="379"/>
      <c r="BM64" s="380"/>
      <c r="BN64" s="380"/>
      <c r="BO64" s="380"/>
      <c r="BW64" s="379"/>
      <c r="BY64" s="380"/>
      <c r="BZ64" s="380"/>
      <c r="CA64" s="380"/>
      <c r="CI64" s="379"/>
      <c r="CK64" s="380"/>
      <c r="CL64" s="380"/>
      <c r="CM64" s="380"/>
      <c r="CU64" s="379"/>
      <c r="CW64" s="380"/>
      <c r="CX64" s="380"/>
      <c r="CY64" s="380"/>
    </row>
    <row r="65" spans="2:107" ht="13.2" x14ac:dyDescent="0.2">
      <c r="B65" s="372"/>
      <c r="AN65" s="1265" t="s">
        <v>609</v>
      </c>
      <c r="AO65" s="1266"/>
      <c r="AP65" s="1266"/>
      <c r="AQ65" s="1266"/>
      <c r="AR65" s="1266"/>
      <c r="AS65" s="1266"/>
      <c r="AT65" s="1266"/>
      <c r="AU65" s="1266"/>
      <c r="AV65" s="1266"/>
      <c r="AW65" s="1266"/>
      <c r="AX65" s="1266"/>
      <c r="AY65" s="1266"/>
      <c r="AZ65" s="1266"/>
      <c r="BA65" s="1266"/>
      <c r="BB65" s="1266"/>
      <c r="BC65" s="1266"/>
      <c r="BD65" s="1266"/>
      <c r="BE65" s="1266"/>
      <c r="BF65" s="1266"/>
      <c r="BG65" s="1266"/>
      <c r="BH65" s="1266"/>
      <c r="BI65" s="1266"/>
      <c r="BJ65" s="1266"/>
      <c r="BK65" s="1266"/>
      <c r="BL65" s="1266"/>
      <c r="BM65" s="1266"/>
      <c r="BN65" s="1266"/>
      <c r="BO65" s="1266"/>
      <c r="BP65" s="1266"/>
      <c r="BQ65" s="1266"/>
      <c r="BR65" s="1266"/>
      <c r="BS65" s="1266"/>
      <c r="BT65" s="1266"/>
      <c r="BU65" s="1266"/>
      <c r="BV65" s="1266"/>
      <c r="BW65" s="1266"/>
      <c r="BX65" s="1266"/>
      <c r="BY65" s="1266"/>
      <c r="BZ65" s="1266"/>
      <c r="CA65" s="1266"/>
      <c r="CB65" s="1266"/>
      <c r="CC65" s="1266"/>
      <c r="CD65" s="1266"/>
      <c r="CE65" s="1266"/>
      <c r="CF65" s="1266"/>
      <c r="CG65" s="1266"/>
      <c r="CH65" s="1266"/>
      <c r="CI65" s="1266"/>
      <c r="CJ65" s="1266"/>
      <c r="CK65" s="1266"/>
      <c r="CL65" s="1266"/>
      <c r="CM65" s="1266"/>
      <c r="CN65" s="1266"/>
      <c r="CO65" s="1266"/>
      <c r="CP65" s="1266"/>
      <c r="CQ65" s="1266"/>
      <c r="CR65" s="1266"/>
      <c r="CS65" s="1266"/>
      <c r="CT65" s="1266"/>
      <c r="CU65" s="1266"/>
      <c r="CV65" s="1266"/>
      <c r="CW65" s="1266"/>
      <c r="CX65" s="1266"/>
      <c r="CY65" s="1266"/>
      <c r="CZ65" s="1266"/>
      <c r="DA65" s="1266"/>
      <c r="DB65" s="1266"/>
      <c r="DC65" s="1267"/>
    </row>
    <row r="66" spans="2:107" ht="13.2" x14ac:dyDescent="0.2">
      <c r="B66" s="372"/>
      <c r="AN66" s="1268"/>
      <c r="AO66" s="1269"/>
      <c r="AP66" s="1269"/>
      <c r="AQ66" s="1269"/>
      <c r="AR66" s="1269"/>
      <c r="AS66" s="1269"/>
      <c r="AT66" s="1269"/>
      <c r="AU66" s="1269"/>
      <c r="AV66" s="1269"/>
      <c r="AW66" s="1269"/>
      <c r="AX66" s="1269"/>
      <c r="AY66" s="1269"/>
      <c r="AZ66" s="1269"/>
      <c r="BA66" s="1269"/>
      <c r="BB66" s="1269"/>
      <c r="BC66" s="1269"/>
      <c r="BD66" s="1269"/>
      <c r="BE66" s="1269"/>
      <c r="BF66" s="1269"/>
      <c r="BG66" s="1269"/>
      <c r="BH66" s="1269"/>
      <c r="BI66" s="1269"/>
      <c r="BJ66" s="1269"/>
      <c r="BK66" s="1269"/>
      <c r="BL66" s="1269"/>
      <c r="BM66" s="1269"/>
      <c r="BN66" s="1269"/>
      <c r="BO66" s="1269"/>
      <c r="BP66" s="1269"/>
      <c r="BQ66" s="1269"/>
      <c r="BR66" s="1269"/>
      <c r="BS66" s="1269"/>
      <c r="BT66" s="1269"/>
      <c r="BU66" s="1269"/>
      <c r="BV66" s="1269"/>
      <c r="BW66" s="1269"/>
      <c r="BX66" s="1269"/>
      <c r="BY66" s="1269"/>
      <c r="BZ66" s="1269"/>
      <c r="CA66" s="1269"/>
      <c r="CB66" s="1269"/>
      <c r="CC66" s="1269"/>
      <c r="CD66" s="1269"/>
      <c r="CE66" s="1269"/>
      <c r="CF66" s="1269"/>
      <c r="CG66" s="1269"/>
      <c r="CH66" s="1269"/>
      <c r="CI66" s="1269"/>
      <c r="CJ66" s="1269"/>
      <c r="CK66" s="1269"/>
      <c r="CL66" s="1269"/>
      <c r="CM66" s="1269"/>
      <c r="CN66" s="1269"/>
      <c r="CO66" s="1269"/>
      <c r="CP66" s="1269"/>
      <c r="CQ66" s="1269"/>
      <c r="CR66" s="1269"/>
      <c r="CS66" s="1269"/>
      <c r="CT66" s="1269"/>
      <c r="CU66" s="1269"/>
      <c r="CV66" s="1269"/>
      <c r="CW66" s="1269"/>
      <c r="CX66" s="1269"/>
      <c r="CY66" s="1269"/>
      <c r="CZ66" s="1269"/>
      <c r="DA66" s="1269"/>
      <c r="DB66" s="1269"/>
      <c r="DC66" s="1270"/>
    </row>
    <row r="67" spans="2:107" ht="13.2" x14ac:dyDescent="0.2">
      <c r="B67" s="372"/>
      <c r="AN67" s="1268"/>
      <c r="AO67" s="1269"/>
      <c r="AP67" s="1269"/>
      <c r="AQ67" s="1269"/>
      <c r="AR67" s="1269"/>
      <c r="AS67" s="1269"/>
      <c r="AT67" s="1269"/>
      <c r="AU67" s="1269"/>
      <c r="AV67" s="1269"/>
      <c r="AW67" s="1269"/>
      <c r="AX67" s="1269"/>
      <c r="AY67" s="1269"/>
      <c r="AZ67" s="1269"/>
      <c r="BA67" s="1269"/>
      <c r="BB67" s="1269"/>
      <c r="BC67" s="1269"/>
      <c r="BD67" s="1269"/>
      <c r="BE67" s="1269"/>
      <c r="BF67" s="1269"/>
      <c r="BG67" s="1269"/>
      <c r="BH67" s="1269"/>
      <c r="BI67" s="1269"/>
      <c r="BJ67" s="1269"/>
      <c r="BK67" s="1269"/>
      <c r="BL67" s="1269"/>
      <c r="BM67" s="1269"/>
      <c r="BN67" s="1269"/>
      <c r="BO67" s="1269"/>
      <c r="BP67" s="1269"/>
      <c r="BQ67" s="1269"/>
      <c r="BR67" s="1269"/>
      <c r="BS67" s="1269"/>
      <c r="BT67" s="1269"/>
      <c r="BU67" s="1269"/>
      <c r="BV67" s="1269"/>
      <c r="BW67" s="1269"/>
      <c r="BX67" s="1269"/>
      <c r="BY67" s="1269"/>
      <c r="BZ67" s="1269"/>
      <c r="CA67" s="1269"/>
      <c r="CB67" s="1269"/>
      <c r="CC67" s="1269"/>
      <c r="CD67" s="1269"/>
      <c r="CE67" s="1269"/>
      <c r="CF67" s="1269"/>
      <c r="CG67" s="1269"/>
      <c r="CH67" s="1269"/>
      <c r="CI67" s="1269"/>
      <c r="CJ67" s="1269"/>
      <c r="CK67" s="1269"/>
      <c r="CL67" s="1269"/>
      <c r="CM67" s="1269"/>
      <c r="CN67" s="1269"/>
      <c r="CO67" s="1269"/>
      <c r="CP67" s="1269"/>
      <c r="CQ67" s="1269"/>
      <c r="CR67" s="1269"/>
      <c r="CS67" s="1269"/>
      <c r="CT67" s="1269"/>
      <c r="CU67" s="1269"/>
      <c r="CV67" s="1269"/>
      <c r="CW67" s="1269"/>
      <c r="CX67" s="1269"/>
      <c r="CY67" s="1269"/>
      <c r="CZ67" s="1269"/>
      <c r="DA67" s="1269"/>
      <c r="DB67" s="1269"/>
      <c r="DC67" s="1270"/>
    </row>
    <row r="68" spans="2:107" ht="13.2" x14ac:dyDescent="0.2">
      <c r="B68" s="372"/>
      <c r="AN68" s="1268"/>
      <c r="AO68" s="1269"/>
      <c r="AP68" s="1269"/>
      <c r="AQ68" s="1269"/>
      <c r="AR68" s="1269"/>
      <c r="AS68" s="1269"/>
      <c r="AT68" s="1269"/>
      <c r="AU68" s="1269"/>
      <c r="AV68" s="1269"/>
      <c r="AW68" s="1269"/>
      <c r="AX68" s="1269"/>
      <c r="AY68" s="1269"/>
      <c r="AZ68" s="1269"/>
      <c r="BA68" s="1269"/>
      <c r="BB68" s="1269"/>
      <c r="BC68" s="1269"/>
      <c r="BD68" s="1269"/>
      <c r="BE68" s="1269"/>
      <c r="BF68" s="1269"/>
      <c r="BG68" s="1269"/>
      <c r="BH68" s="1269"/>
      <c r="BI68" s="1269"/>
      <c r="BJ68" s="1269"/>
      <c r="BK68" s="1269"/>
      <c r="BL68" s="1269"/>
      <c r="BM68" s="1269"/>
      <c r="BN68" s="1269"/>
      <c r="BO68" s="1269"/>
      <c r="BP68" s="1269"/>
      <c r="BQ68" s="1269"/>
      <c r="BR68" s="1269"/>
      <c r="BS68" s="1269"/>
      <c r="BT68" s="1269"/>
      <c r="BU68" s="1269"/>
      <c r="BV68" s="1269"/>
      <c r="BW68" s="1269"/>
      <c r="BX68" s="1269"/>
      <c r="BY68" s="1269"/>
      <c r="BZ68" s="1269"/>
      <c r="CA68" s="1269"/>
      <c r="CB68" s="1269"/>
      <c r="CC68" s="1269"/>
      <c r="CD68" s="1269"/>
      <c r="CE68" s="1269"/>
      <c r="CF68" s="1269"/>
      <c r="CG68" s="1269"/>
      <c r="CH68" s="1269"/>
      <c r="CI68" s="1269"/>
      <c r="CJ68" s="1269"/>
      <c r="CK68" s="1269"/>
      <c r="CL68" s="1269"/>
      <c r="CM68" s="1269"/>
      <c r="CN68" s="1269"/>
      <c r="CO68" s="1269"/>
      <c r="CP68" s="1269"/>
      <c r="CQ68" s="1269"/>
      <c r="CR68" s="1269"/>
      <c r="CS68" s="1269"/>
      <c r="CT68" s="1269"/>
      <c r="CU68" s="1269"/>
      <c r="CV68" s="1269"/>
      <c r="CW68" s="1269"/>
      <c r="CX68" s="1269"/>
      <c r="CY68" s="1269"/>
      <c r="CZ68" s="1269"/>
      <c r="DA68" s="1269"/>
      <c r="DB68" s="1269"/>
      <c r="DC68" s="1270"/>
    </row>
    <row r="69" spans="2:107" ht="13.2" x14ac:dyDescent="0.2">
      <c r="B69" s="372"/>
      <c r="AN69" s="1271"/>
      <c r="AO69" s="1272"/>
      <c r="AP69" s="1272"/>
      <c r="AQ69" s="1272"/>
      <c r="AR69" s="1272"/>
      <c r="AS69" s="1272"/>
      <c r="AT69" s="1272"/>
      <c r="AU69" s="1272"/>
      <c r="AV69" s="1272"/>
      <c r="AW69" s="1272"/>
      <c r="AX69" s="1272"/>
      <c r="AY69" s="1272"/>
      <c r="AZ69" s="1272"/>
      <c r="BA69" s="1272"/>
      <c r="BB69" s="1272"/>
      <c r="BC69" s="1272"/>
      <c r="BD69" s="1272"/>
      <c r="BE69" s="1272"/>
      <c r="BF69" s="1272"/>
      <c r="BG69" s="1272"/>
      <c r="BH69" s="1272"/>
      <c r="BI69" s="1272"/>
      <c r="BJ69" s="1272"/>
      <c r="BK69" s="1272"/>
      <c r="BL69" s="1272"/>
      <c r="BM69" s="1272"/>
      <c r="BN69" s="1272"/>
      <c r="BO69" s="1272"/>
      <c r="BP69" s="1272"/>
      <c r="BQ69" s="1272"/>
      <c r="BR69" s="1272"/>
      <c r="BS69" s="1272"/>
      <c r="BT69" s="1272"/>
      <c r="BU69" s="1272"/>
      <c r="BV69" s="1272"/>
      <c r="BW69" s="1272"/>
      <c r="BX69" s="1272"/>
      <c r="BY69" s="1272"/>
      <c r="BZ69" s="1272"/>
      <c r="CA69" s="1272"/>
      <c r="CB69" s="1272"/>
      <c r="CC69" s="1272"/>
      <c r="CD69" s="1272"/>
      <c r="CE69" s="1272"/>
      <c r="CF69" s="1272"/>
      <c r="CG69" s="1272"/>
      <c r="CH69" s="1272"/>
      <c r="CI69" s="1272"/>
      <c r="CJ69" s="1272"/>
      <c r="CK69" s="1272"/>
      <c r="CL69" s="1272"/>
      <c r="CM69" s="1272"/>
      <c r="CN69" s="1272"/>
      <c r="CO69" s="1272"/>
      <c r="CP69" s="1272"/>
      <c r="CQ69" s="1272"/>
      <c r="CR69" s="1272"/>
      <c r="CS69" s="1272"/>
      <c r="CT69" s="1272"/>
      <c r="CU69" s="1272"/>
      <c r="CV69" s="1272"/>
      <c r="CW69" s="1272"/>
      <c r="CX69" s="1272"/>
      <c r="CY69" s="1272"/>
      <c r="CZ69" s="1272"/>
      <c r="DA69" s="1272"/>
      <c r="DB69" s="1272"/>
      <c r="DC69" s="1273"/>
    </row>
    <row r="70" spans="2:107" ht="13.2" x14ac:dyDescent="0.2">
      <c r="B70" s="372"/>
      <c r="H70" s="394"/>
      <c r="I70" s="394"/>
      <c r="J70" s="395"/>
      <c r="K70" s="395"/>
      <c r="L70" s="396"/>
      <c r="M70" s="395"/>
      <c r="N70" s="396"/>
      <c r="AN70" s="381"/>
      <c r="AO70" s="381"/>
      <c r="AP70" s="381"/>
      <c r="AZ70" s="381"/>
      <c r="BA70" s="381"/>
      <c r="BB70" s="381"/>
      <c r="BL70" s="381"/>
      <c r="BM70" s="381"/>
      <c r="BN70" s="381"/>
      <c r="BX70" s="381"/>
      <c r="BY70" s="381"/>
      <c r="BZ70" s="381"/>
      <c r="CJ70" s="381"/>
      <c r="CK70" s="381"/>
      <c r="CL70" s="381"/>
      <c r="CV70" s="381"/>
      <c r="CW70" s="381"/>
      <c r="CX70" s="381"/>
    </row>
    <row r="71" spans="2:107" ht="13.2" x14ac:dyDescent="0.2">
      <c r="B71" s="372"/>
      <c r="G71" s="397"/>
      <c r="I71" s="398"/>
      <c r="J71" s="395"/>
      <c r="K71" s="395"/>
      <c r="L71" s="396"/>
      <c r="M71" s="395"/>
      <c r="N71" s="396"/>
      <c r="AM71" s="397"/>
      <c r="AN71" s="366" t="s">
        <v>603</v>
      </c>
    </row>
    <row r="72" spans="2:107" ht="13.2" x14ac:dyDescent="0.2">
      <c r="B72" s="372"/>
      <c r="G72" s="1259"/>
      <c r="H72" s="1259"/>
      <c r="I72" s="1259"/>
      <c r="J72" s="1259"/>
      <c r="K72" s="382"/>
      <c r="L72" s="382"/>
      <c r="M72" s="383"/>
      <c r="N72" s="383"/>
      <c r="AN72" s="1262"/>
      <c r="AO72" s="1263"/>
      <c r="AP72" s="1263"/>
      <c r="AQ72" s="1263"/>
      <c r="AR72" s="1263"/>
      <c r="AS72" s="1263"/>
      <c r="AT72" s="1263"/>
      <c r="AU72" s="1263"/>
      <c r="AV72" s="1263"/>
      <c r="AW72" s="1263"/>
      <c r="AX72" s="1263"/>
      <c r="AY72" s="1263"/>
      <c r="AZ72" s="1263"/>
      <c r="BA72" s="1263"/>
      <c r="BB72" s="1263"/>
      <c r="BC72" s="1263"/>
      <c r="BD72" s="1263"/>
      <c r="BE72" s="1263"/>
      <c r="BF72" s="1263"/>
      <c r="BG72" s="1263"/>
      <c r="BH72" s="1263"/>
      <c r="BI72" s="1263"/>
      <c r="BJ72" s="1263"/>
      <c r="BK72" s="1263"/>
      <c r="BL72" s="1263"/>
      <c r="BM72" s="1263"/>
      <c r="BN72" s="1263"/>
      <c r="BO72" s="1264"/>
      <c r="BP72" s="1258" t="s">
        <v>562</v>
      </c>
      <c r="BQ72" s="1258"/>
      <c r="BR72" s="1258"/>
      <c r="BS72" s="1258"/>
      <c r="BT72" s="1258"/>
      <c r="BU72" s="1258"/>
      <c r="BV72" s="1258"/>
      <c r="BW72" s="1258"/>
      <c r="BX72" s="1258" t="s">
        <v>563</v>
      </c>
      <c r="BY72" s="1258"/>
      <c r="BZ72" s="1258"/>
      <c r="CA72" s="1258"/>
      <c r="CB72" s="1258"/>
      <c r="CC72" s="1258"/>
      <c r="CD72" s="1258"/>
      <c r="CE72" s="1258"/>
      <c r="CF72" s="1258" t="s">
        <v>564</v>
      </c>
      <c r="CG72" s="1258"/>
      <c r="CH72" s="1258"/>
      <c r="CI72" s="1258"/>
      <c r="CJ72" s="1258"/>
      <c r="CK72" s="1258"/>
      <c r="CL72" s="1258"/>
      <c r="CM72" s="1258"/>
      <c r="CN72" s="1258" t="s">
        <v>565</v>
      </c>
      <c r="CO72" s="1258"/>
      <c r="CP72" s="1258"/>
      <c r="CQ72" s="1258"/>
      <c r="CR72" s="1258"/>
      <c r="CS72" s="1258"/>
      <c r="CT72" s="1258"/>
      <c r="CU72" s="1258"/>
      <c r="CV72" s="1258" t="s">
        <v>566</v>
      </c>
      <c r="CW72" s="1258"/>
      <c r="CX72" s="1258"/>
      <c r="CY72" s="1258"/>
      <c r="CZ72" s="1258"/>
      <c r="DA72" s="1258"/>
      <c r="DB72" s="1258"/>
      <c r="DC72" s="1258"/>
    </row>
    <row r="73" spans="2:107" ht="13.2" x14ac:dyDescent="0.2">
      <c r="B73" s="372"/>
      <c r="G73" s="1261"/>
      <c r="H73" s="1261"/>
      <c r="I73" s="1261"/>
      <c r="J73" s="1261"/>
      <c r="K73" s="1257"/>
      <c r="L73" s="1257"/>
      <c r="M73" s="1257"/>
      <c r="N73" s="1257"/>
      <c r="AM73" s="381"/>
      <c r="AN73" s="1256" t="s">
        <v>604</v>
      </c>
      <c r="AO73" s="1256"/>
      <c r="AP73" s="1256"/>
      <c r="AQ73" s="1256"/>
      <c r="AR73" s="1256"/>
      <c r="AS73" s="1256"/>
      <c r="AT73" s="1256"/>
      <c r="AU73" s="1256"/>
      <c r="AV73" s="1256"/>
      <c r="AW73" s="1256"/>
      <c r="AX73" s="1256"/>
      <c r="AY73" s="1256"/>
      <c r="AZ73" s="1256"/>
      <c r="BA73" s="1256"/>
      <c r="BB73" s="1256" t="s">
        <v>605</v>
      </c>
      <c r="BC73" s="1256"/>
      <c r="BD73" s="1256"/>
      <c r="BE73" s="1256"/>
      <c r="BF73" s="1256"/>
      <c r="BG73" s="1256"/>
      <c r="BH73" s="1256"/>
      <c r="BI73" s="1256"/>
      <c r="BJ73" s="1256"/>
      <c r="BK73" s="1256"/>
      <c r="BL73" s="1256"/>
      <c r="BM73" s="1256"/>
      <c r="BN73" s="1256"/>
      <c r="BO73" s="1256"/>
      <c r="BP73" s="1253">
        <v>73.400000000000006</v>
      </c>
      <c r="BQ73" s="1253"/>
      <c r="BR73" s="1253"/>
      <c r="BS73" s="1253"/>
      <c r="BT73" s="1253"/>
      <c r="BU73" s="1253"/>
      <c r="BV73" s="1253"/>
      <c r="BW73" s="1253"/>
      <c r="BX73" s="1253">
        <v>82.9</v>
      </c>
      <c r="BY73" s="1253"/>
      <c r="BZ73" s="1253"/>
      <c r="CA73" s="1253"/>
      <c r="CB73" s="1253"/>
      <c r="CC73" s="1253"/>
      <c r="CD73" s="1253"/>
      <c r="CE73" s="1253"/>
      <c r="CF73" s="1253">
        <v>78.400000000000006</v>
      </c>
      <c r="CG73" s="1253"/>
      <c r="CH73" s="1253"/>
      <c r="CI73" s="1253"/>
      <c r="CJ73" s="1253"/>
      <c r="CK73" s="1253"/>
      <c r="CL73" s="1253"/>
      <c r="CM73" s="1253"/>
      <c r="CN73" s="1253">
        <v>55.1</v>
      </c>
      <c r="CO73" s="1253"/>
      <c r="CP73" s="1253"/>
      <c r="CQ73" s="1253"/>
      <c r="CR73" s="1253"/>
      <c r="CS73" s="1253"/>
      <c r="CT73" s="1253"/>
      <c r="CU73" s="1253"/>
      <c r="CV73" s="1253">
        <v>51.4</v>
      </c>
      <c r="CW73" s="1253"/>
      <c r="CX73" s="1253"/>
      <c r="CY73" s="1253"/>
      <c r="CZ73" s="1253"/>
      <c r="DA73" s="1253"/>
      <c r="DB73" s="1253"/>
      <c r="DC73" s="1253"/>
    </row>
    <row r="74" spans="2:107" ht="13.2" x14ac:dyDescent="0.2">
      <c r="B74" s="372"/>
      <c r="G74" s="1261"/>
      <c r="H74" s="1261"/>
      <c r="I74" s="1261"/>
      <c r="J74" s="1261"/>
      <c r="K74" s="1257"/>
      <c r="L74" s="1257"/>
      <c r="M74" s="1257"/>
      <c r="N74" s="1257"/>
      <c r="AM74" s="381"/>
      <c r="AN74" s="1256"/>
      <c r="AO74" s="1256"/>
      <c r="AP74" s="1256"/>
      <c r="AQ74" s="1256"/>
      <c r="AR74" s="1256"/>
      <c r="AS74" s="1256"/>
      <c r="AT74" s="1256"/>
      <c r="AU74" s="1256"/>
      <c r="AV74" s="1256"/>
      <c r="AW74" s="1256"/>
      <c r="AX74" s="1256"/>
      <c r="AY74" s="1256"/>
      <c r="AZ74" s="1256"/>
      <c r="BA74" s="1256"/>
      <c r="BB74" s="1256"/>
      <c r="BC74" s="1256"/>
      <c r="BD74" s="1256"/>
      <c r="BE74" s="1256"/>
      <c r="BF74" s="1256"/>
      <c r="BG74" s="1256"/>
      <c r="BH74" s="1256"/>
      <c r="BI74" s="1256"/>
      <c r="BJ74" s="1256"/>
      <c r="BK74" s="1256"/>
      <c r="BL74" s="1256"/>
      <c r="BM74" s="1256"/>
      <c r="BN74" s="1256"/>
      <c r="BO74" s="1256"/>
      <c r="BP74" s="1253"/>
      <c r="BQ74" s="1253"/>
      <c r="BR74" s="1253"/>
      <c r="BS74" s="1253"/>
      <c r="BT74" s="1253"/>
      <c r="BU74" s="1253"/>
      <c r="BV74" s="1253"/>
      <c r="BW74" s="1253"/>
      <c r="BX74" s="1253"/>
      <c r="BY74" s="1253"/>
      <c r="BZ74" s="1253"/>
      <c r="CA74" s="1253"/>
      <c r="CB74" s="1253"/>
      <c r="CC74" s="1253"/>
      <c r="CD74" s="1253"/>
      <c r="CE74" s="1253"/>
      <c r="CF74" s="1253"/>
      <c r="CG74" s="1253"/>
      <c r="CH74" s="1253"/>
      <c r="CI74" s="1253"/>
      <c r="CJ74" s="1253"/>
      <c r="CK74" s="1253"/>
      <c r="CL74" s="1253"/>
      <c r="CM74" s="1253"/>
      <c r="CN74" s="1253"/>
      <c r="CO74" s="1253"/>
      <c r="CP74" s="1253"/>
      <c r="CQ74" s="1253"/>
      <c r="CR74" s="1253"/>
      <c r="CS74" s="1253"/>
      <c r="CT74" s="1253"/>
      <c r="CU74" s="1253"/>
      <c r="CV74" s="1253"/>
      <c r="CW74" s="1253"/>
      <c r="CX74" s="1253"/>
      <c r="CY74" s="1253"/>
      <c r="CZ74" s="1253"/>
      <c r="DA74" s="1253"/>
      <c r="DB74" s="1253"/>
      <c r="DC74" s="1253"/>
    </row>
    <row r="75" spans="2:107" ht="13.2" x14ac:dyDescent="0.2">
      <c r="B75" s="372"/>
      <c r="G75" s="1261"/>
      <c r="H75" s="1261"/>
      <c r="I75" s="1259"/>
      <c r="J75" s="1259"/>
      <c r="K75" s="1260"/>
      <c r="L75" s="1260"/>
      <c r="M75" s="1260"/>
      <c r="N75" s="1260"/>
      <c r="AM75" s="381"/>
      <c r="AN75" s="1256"/>
      <c r="AO75" s="1256"/>
      <c r="AP75" s="1256"/>
      <c r="AQ75" s="1256"/>
      <c r="AR75" s="1256"/>
      <c r="AS75" s="1256"/>
      <c r="AT75" s="1256"/>
      <c r="AU75" s="1256"/>
      <c r="AV75" s="1256"/>
      <c r="AW75" s="1256"/>
      <c r="AX75" s="1256"/>
      <c r="AY75" s="1256"/>
      <c r="AZ75" s="1256"/>
      <c r="BA75" s="1256"/>
      <c r="BB75" s="1256" t="s">
        <v>610</v>
      </c>
      <c r="BC75" s="1256"/>
      <c r="BD75" s="1256"/>
      <c r="BE75" s="1256"/>
      <c r="BF75" s="1256"/>
      <c r="BG75" s="1256"/>
      <c r="BH75" s="1256"/>
      <c r="BI75" s="1256"/>
      <c r="BJ75" s="1256"/>
      <c r="BK75" s="1256"/>
      <c r="BL75" s="1256"/>
      <c r="BM75" s="1256"/>
      <c r="BN75" s="1256"/>
      <c r="BO75" s="1256"/>
      <c r="BP75" s="1253">
        <v>6.8</v>
      </c>
      <c r="BQ75" s="1253"/>
      <c r="BR75" s="1253"/>
      <c r="BS75" s="1253"/>
      <c r="BT75" s="1253"/>
      <c r="BU75" s="1253"/>
      <c r="BV75" s="1253"/>
      <c r="BW75" s="1253"/>
      <c r="BX75" s="1253">
        <v>6.4</v>
      </c>
      <c r="BY75" s="1253"/>
      <c r="BZ75" s="1253"/>
      <c r="CA75" s="1253"/>
      <c r="CB75" s="1253"/>
      <c r="CC75" s="1253"/>
      <c r="CD75" s="1253"/>
      <c r="CE75" s="1253"/>
      <c r="CF75" s="1253">
        <v>6.5</v>
      </c>
      <c r="CG75" s="1253"/>
      <c r="CH75" s="1253"/>
      <c r="CI75" s="1253"/>
      <c r="CJ75" s="1253"/>
      <c r="CK75" s="1253"/>
      <c r="CL75" s="1253"/>
      <c r="CM75" s="1253"/>
      <c r="CN75" s="1253">
        <v>6.5</v>
      </c>
      <c r="CO75" s="1253"/>
      <c r="CP75" s="1253"/>
      <c r="CQ75" s="1253"/>
      <c r="CR75" s="1253"/>
      <c r="CS75" s="1253"/>
      <c r="CT75" s="1253"/>
      <c r="CU75" s="1253"/>
      <c r="CV75" s="1253">
        <v>7.1</v>
      </c>
      <c r="CW75" s="1253"/>
      <c r="CX75" s="1253"/>
      <c r="CY75" s="1253"/>
      <c r="CZ75" s="1253"/>
      <c r="DA75" s="1253"/>
      <c r="DB75" s="1253"/>
      <c r="DC75" s="1253"/>
    </row>
    <row r="76" spans="2:107" ht="13.2" x14ac:dyDescent="0.2">
      <c r="B76" s="372"/>
      <c r="G76" s="1261"/>
      <c r="H76" s="1261"/>
      <c r="I76" s="1259"/>
      <c r="J76" s="1259"/>
      <c r="K76" s="1260"/>
      <c r="L76" s="1260"/>
      <c r="M76" s="1260"/>
      <c r="N76" s="1260"/>
      <c r="AM76" s="381"/>
      <c r="AN76" s="1256"/>
      <c r="AO76" s="1256"/>
      <c r="AP76" s="1256"/>
      <c r="AQ76" s="1256"/>
      <c r="AR76" s="1256"/>
      <c r="AS76" s="1256"/>
      <c r="AT76" s="1256"/>
      <c r="AU76" s="1256"/>
      <c r="AV76" s="1256"/>
      <c r="AW76" s="1256"/>
      <c r="AX76" s="1256"/>
      <c r="AY76" s="1256"/>
      <c r="AZ76" s="1256"/>
      <c r="BA76" s="1256"/>
      <c r="BB76" s="1256"/>
      <c r="BC76" s="1256"/>
      <c r="BD76" s="1256"/>
      <c r="BE76" s="1256"/>
      <c r="BF76" s="1256"/>
      <c r="BG76" s="1256"/>
      <c r="BH76" s="1256"/>
      <c r="BI76" s="1256"/>
      <c r="BJ76" s="1256"/>
      <c r="BK76" s="1256"/>
      <c r="BL76" s="1256"/>
      <c r="BM76" s="1256"/>
      <c r="BN76" s="1256"/>
      <c r="BO76" s="1256"/>
      <c r="BP76" s="1253"/>
      <c r="BQ76" s="1253"/>
      <c r="BR76" s="1253"/>
      <c r="BS76" s="1253"/>
      <c r="BT76" s="1253"/>
      <c r="BU76" s="1253"/>
      <c r="BV76" s="1253"/>
      <c r="BW76" s="1253"/>
      <c r="BX76" s="1253"/>
      <c r="BY76" s="1253"/>
      <c r="BZ76" s="1253"/>
      <c r="CA76" s="1253"/>
      <c r="CB76" s="1253"/>
      <c r="CC76" s="1253"/>
      <c r="CD76" s="1253"/>
      <c r="CE76" s="1253"/>
      <c r="CF76" s="1253"/>
      <c r="CG76" s="1253"/>
      <c r="CH76" s="1253"/>
      <c r="CI76" s="1253"/>
      <c r="CJ76" s="1253"/>
      <c r="CK76" s="1253"/>
      <c r="CL76" s="1253"/>
      <c r="CM76" s="1253"/>
      <c r="CN76" s="1253"/>
      <c r="CO76" s="1253"/>
      <c r="CP76" s="1253"/>
      <c r="CQ76" s="1253"/>
      <c r="CR76" s="1253"/>
      <c r="CS76" s="1253"/>
      <c r="CT76" s="1253"/>
      <c r="CU76" s="1253"/>
      <c r="CV76" s="1253"/>
      <c r="CW76" s="1253"/>
      <c r="CX76" s="1253"/>
      <c r="CY76" s="1253"/>
      <c r="CZ76" s="1253"/>
      <c r="DA76" s="1253"/>
      <c r="DB76" s="1253"/>
      <c r="DC76" s="1253"/>
    </row>
    <row r="77" spans="2:107" ht="13.2" x14ac:dyDescent="0.2">
      <c r="B77" s="372"/>
      <c r="G77" s="1259"/>
      <c r="H77" s="1259"/>
      <c r="I77" s="1259"/>
      <c r="J77" s="1259"/>
      <c r="K77" s="1257"/>
      <c r="L77" s="1257"/>
      <c r="M77" s="1257"/>
      <c r="N77" s="1257"/>
      <c r="AN77" s="1258" t="s">
        <v>607</v>
      </c>
      <c r="AO77" s="1258"/>
      <c r="AP77" s="1258"/>
      <c r="AQ77" s="1258"/>
      <c r="AR77" s="1258"/>
      <c r="AS77" s="1258"/>
      <c r="AT77" s="1258"/>
      <c r="AU77" s="1258"/>
      <c r="AV77" s="1258"/>
      <c r="AW77" s="1258"/>
      <c r="AX77" s="1258"/>
      <c r="AY77" s="1258"/>
      <c r="AZ77" s="1258"/>
      <c r="BA77" s="1258"/>
      <c r="BB77" s="1256" t="s">
        <v>605</v>
      </c>
      <c r="BC77" s="1256"/>
      <c r="BD77" s="1256"/>
      <c r="BE77" s="1256"/>
      <c r="BF77" s="1256"/>
      <c r="BG77" s="1256"/>
      <c r="BH77" s="1256"/>
      <c r="BI77" s="1256"/>
      <c r="BJ77" s="1256"/>
      <c r="BK77" s="1256"/>
      <c r="BL77" s="1256"/>
      <c r="BM77" s="1256"/>
      <c r="BN77" s="1256"/>
      <c r="BO77" s="1256"/>
      <c r="BP77" s="1253">
        <v>47.2</v>
      </c>
      <c r="BQ77" s="1253"/>
      <c r="BR77" s="1253"/>
      <c r="BS77" s="1253"/>
      <c r="BT77" s="1253"/>
      <c r="BU77" s="1253"/>
      <c r="BV77" s="1253"/>
      <c r="BW77" s="1253"/>
      <c r="BX77" s="1253">
        <v>49.5</v>
      </c>
      <c r="BY77" s="1253"/>
      <c r="BZ77" s="1253"/>
      <c r="CA77" s="1253"/>
      <c r="CB77" s="1253"/>
      <c r="CC77" s="1253"/>
      <c r="CD77" s="1253"/>
      <c r="CE77" s="1253"/>
      <c r="CF77" s="1253">
        <v>46.9</v>
      </c>
      <c r="CG77" s="1253"/>
      <c r="CH77" s="1253"/>
      <c r="CI77" s="1253"/>
      <c r="CJ77" s="1253"/>
      <c r="CK77" s="1253"/>
      <c r="CL77" s="1253"/>
      <c r="CM77" s="1253"/>
      <c r="CN77" s="1253">
        <v>4.0999999999999996</v>
      </c>
      <c r="CO77" s="1253"/>
      <c r="CP77" s="1253"/>
      <c r="CQ77" s="1253"/>
      <c r="CR77" s="1253"/>
      <c r="CS77" s="1253"/>
      <c r="CT77" s="1253"/>
      <c r="CU77" s="1253"/>
      <c r="CV77" s="1253">
        <v>0</v>
      </c>
      <c r="CW77" s="1253"/>
      <c r="CX77" s="1253"/>
      <c r="CY77" s="1253"/>
      <c r="CZ77" s="1253"/>
      <c r="DA77" s="1253"/>
      <c r="DB77" s="1253"/>
      <c r="DC77" s="1253"/>
    </row>
    <row r="78" spans="2:107" ht="13.2" x14ac:dyDescent="0.2">
      <c r="B78" s="372"/>
      <c r="G78" s="1259"/>
      <c r="H78" s="1259"/>
      <c r="I78" s="1259"/>
      <c r="J78" s="1259"/>
      <c r="K78" s="1257"/>
      <c r="L78" s="1257"/>
      <c r="M78" s="1257"/>
      <c r="N78" s="1257"/>
      <c r="AN78" s="1258"/>
      <c r="AO78" s="1258"/>
      <c r="AP78" s="1258"/>
      <c r="AQ78" s="1258"/>
      <c r="AR78" s="1258"/>
      <c r="AS78" s="1258"/>
      <c r="AT78" s="1258"/>
      <c r="AU78" s="1258"/>
      <c r="AV78" s="1258"/>
      <c r="AW78" s="1258"/>
      <c r="AX78" s="1258"/>
      <c r="AY78" s="1258"/>
      <c r="AZ78" s="1258"/>
      <c r="BA78" s="1258"/>
      <c r="BB78" s="1256"/>
      <c r="BC78" s="1256"/>
      <c r="BD78" s="1256"/>
      <c r="BE78" s="1256"/>
      <c r="BF78" s="1256"/>
      <c r="BG78" s="1256"/>
      <c r="BH78" s="1256"/>
      <c r="BI78" s="1256"/>
      <c r="BJ78" s="1256"/>
      <c r="BK78" s="1256"/>
      <c r="BL78" s="1256"/>
      <c r="BM78" s="1256"/>
      <c r="BN78" s="1256"/>
      <c r="BO78" s="1256"/>
      <c r="BP78" s="1253"/>
      <c r="BQ78" s="1253"/>
      <c r="BR78" s="1253"/>
      <c r="BS78" s="1253"/>
      <c r="BT78" s="1253"/>
      <c r="BU78" s="1253"/>
      <c r="BV78" s="1253"/>
      <c r="BW78" s="1253"/>
      <c r="BX78" s="1253"/>
      <c r="BY78" s="1253"/>
      <c r="BZ78" s="1253"/>
      <c r="CA78" s="1253"/>
      <c r="CB78" s="1253"/>
      <c r="CC78" s="1253"/>
      <c r="CD78" s="1253"/>
      <c r="CE78" s="1253"/>
      <c r="CF78" s="1253"/>
      <c r="CG78" s="1253"/>
      <c r="CH78" s="1253"/>
      <c r="CI78" s="1253"/>
      <c r="CJ78" s="1253"/>
      <c r="CK78" s="1253"/>
      <c r="CL78" s="1253"/>
      <c r="CM78" s="1253"/>
      <c r="CN78" s="1253"/>
      <c r="CO78" s="1253"/>
      <c r="CP78" s="1253"/>
      <c r="CQ78" s="1253"/>
      <c r="CR78" s="1253"/>
      <c r="CS78" s="1253"/>
      <c r="CT78" s="1253"/>
      <c r="CU78" s="1253"/>
      <c r="CV78" s="1253"/>
      <c r="CW78" s="1253"/>
      <c r="CX78" s="1253"/>
      <c r="CY78" s="1253"/>
      <c r="CZ78" s="1253"/>
      <c r="DA78" s="1253"/>
      <c r="DB78" s="1253"/>
      <c r="DC78" s="1253"/>
    </row>
    <row r="79" spans="2:107" ht="13.2" x14ac:dyDescent="0.2">
      <c r="B79" s="372"/>
      <c r="G79" s="1259"/>
      <c r="H79" s="1259"/>
      <c r="I79" s="1254"/>
      <c r="J79" s="1254"/>
      <c r="K79" s="1255"/>
      <c r="L79" s="1255"/>
      <c r="M79" s="1255"/>
      <c r="N79" s="1255"/>
      <c r="AN79" s="1258"/>
      <c r="AO79" s="1258"/>
      <c r="AP79" s="1258"/>
      <c r="AQ79" s="1258"/>
      <c r="AR79" s="1258"/>
      <c r="AS79" s="1258"/>
      <c r="AT79" s="1258"/>
      <c r="AU79" s="1258"/>
      <c r="AV79" s="1258"/>
      <c r="AW79" s="1258"/>
      <c r="AX79" s="1258"/>
      <c r="AY79" s="1258"/>
      <c r="AZ79" s="1258"/>
      <c r="BA79" s="1258"/>
      <c r="BB79" s="1256" t="s">
        <v>610</v>
      </c>
      <c r="BC79" s="1256"/>
      <c r="BD79" s="1256"/>
      <c r="BE79" s="1256"/>
      <c r="BF79" s="1256"/>
      <c r="BG79" s="1256"/>
      <c r="BH79" s="1256"/>
      <c r="BI79" s="1256"/>
      <c r="BJ79" s="1256"/>
      <c r="BK79" s="1256"/>
      <c r="BL79" s="1256"/>
      <c r="BM79" s="1256"/>
      <c r="BN79" s="1256"/>
      <c r="BO79" s="1256"/>
      <c r="BP79" s="1253">
        <v>7.8</v>
      </c>
      <c r="BQ79" s="1253"/>
      <c r="BR79" s="1253"/>
      <c r="BS79" s="1253"/>
      <c r="BT79" s="1253"/>
      <c r="BU79" s="1253"/>
      <c r="BV79" s="1253"/>
      <c r="BW79" s="1253"/>
      <c r="BX79" s="1253">
        <v>7.6</v>
      </c>
      <c r="BY79" s="1253"/>
      <c r="BZ79" s="1253"/>
      <c r="CA79" s="1253"/>
      <c r="CB79" s="1253"/>
      <c r="CC79" s="1253"/>
      <c r="CD79" s="1253"/>
      <c r="CE79" s="1253"/>
      <c r="CF79" s="1253">
        <v>7.2</v>
      </c>
      <c r="CG79" s="1253"/>
      <c r="CH79" s="1253"/>
      <c r="CI79" s="1253"/>
      <c r="CJ79" s="1253"/>
      <c r="CK79" s="1253"/>
      <c r="CL79" s="1253"/>
      <c r="CM79" s="1253"/>
      <c r="CN79" s="1253">
        <v>5.0999999999999996</v>
      </c>
      <c r="CO79" s="1253"/>
      <c r="CP79" s="1253"/>
      <c r="CQ79" s="1253"/>
      <c r="CR79" s="1253"/>
      <c r="CS79" s="1253"/>
      <c r="CT79" s="1253"/>
      <c r="CU79" s="1253"/>
      <c r="CV79" s="1253">
        <v>5.2</v>
      </c>
      <c r="CW79" s="1253"/>
      <c r="CX79" s="1253"/>
      <c r="CY79" s="1253"/>
      <c r="CZ79" s="1253"/>
      <c r="DA79" s="1253"/>
      <c r="DB79" s="1253"/>
      <c r="DC79" s="1253"/>
    </row>
    <row r="80" spans="2:107" ht="13.2" x14ac:dyDescent="0.2">
      <c r="B80" s="372"/>
      <c r="G80" s="1259"/>
      <c r="H80" s="1259"/>
      <c r="I80" s="1254"/>
      <c r="J80" s="1254"/>
      <c r="K80" s="1255"/>
      <c r="L80" s="1255"/>
      <c r="M80" s="1255"/>
      <c r="N80" s="1255"/>
      <c r="AN80" s="1258"/>
      <c r="AO80" s="1258"/>
      <c r="AP80" s="1258"/>
      <c r="AQ80" s="1258"/>
      <c r="AR80" s="1258"/>
      <c r="AS80" s="1258"/>
      <c r="AT80" s="1258"/>
      <c r="AU80" s="1258"/>
      <c r="AV80" s="1258"/>
      <c r="AW80" s="1258"/>
      <c r="AX80" s="1258"/>
      <c r="AY80" s="1258"/>
      <c r="AZ80" s="1258"/>
      <c r="BA80" s="1258"/>
      <c r="BB80" s="1256"/>
      <c r="BC80" s="1256"/>
      <c r="BD80" s="1256"/>
      <c r="BE80" s="1256"/>
      <c r="BF80" s="1256"/>
      <c r="BG80" s="1256"/>
      <c r="BH80" s="1256"/>
      <c r="BI80" s="1256"/>
      <c r="BJ80" s="1256"/>
      <c r="BK80" s="1256"/>
      <c r="BL80" s="1256"/>
      <c r="BM80" s="1256"/>
      <c r="BN80" s="1256"/>
      <c r="BO80" s="1256"/>
      <c r="BP80" s="1253"/>
      <c r="BQ80" s="1253"/>
      <c r="BR80" s="1253"/>
      <c r="BS80" s="1253"/>
      <c r="BT80" s="1253"/>
      <c r="BU80" s="1253"/>
      <c r="BV80" s="1253"/>
      <c r="BW80" s="1253"/>
      <c r="BX80" s="1253"/>
      <c r="BY80" s="1253"/>
      <c r="BZ80" s="1253"/>
      <c r="CA80" s="1253"/>
      <c r="CB80" s="1253"/>
      <c r="CC80" s="1253"/>
      <c r="CD80" s="1253"/>
      <c r="CE80" s="1253"/>
      <c r="CF80" s="1253"/>
      <c r="CG80" s="1253"/>
      <c r="CH80" s="1253"/>
      <c r="CI80" s="1253"/>
      <c r="CJ80" s="1253"/>
      <c r="CK80" s="1253"/>
      <c r="CL80" s="1253"/>
      <c r="CM80" s="1253"/>
      <c r="CN80" s="1253"/>
      <c r="CO80" s="1253"/>
      <c r="CP80" s="1253"/>
      <c r="CQ80" s="1253"/>
      <c r="CR80" s="1253"/>
      <c r="CS80" s="1253"/>
      <c r="CT80" s="1253"/>
      <c r="CU80" s="1253"/>
      <c r="CV80" s="1253"/>
      <c r="CW80" s="1253"/>
      <c r="CX80" s="1253"/>
      <c r="CY80" s="1253"/>
      <c r="CZ80" s="1253"/>
      <c r="DA80" s="1253"/>
      <c r="DB80" s="1253"/>
      <c r="DC80" s="1253"/>
    </row>
    <row r="81" spans="2:109" ht="13.2" x14ac:dyDescent="0.2">
      <c r="B81" s="372"/>
    </row>
    <row r="82" spans="2:109" ht="16.2" x14ac:dyDescent="0.2">
      <c r="B82" s="372"/>
      <c r="K82" s="399"/>
      <c r="L82" s="399"/>
      <c r="M82" s="399"/>
      <c r="N82" s="399"/>
      <c r="AQ82" s="399"/>
      <c r="AR82" s="399"/>
      <c r="AS82" s="399"/>
      <c r="AT82" s="399"/>
      <c r="BC82" s="399"/>
      <c r="BD82" s="399"/>
      <c r="BE82" s="399"/>
      <c r="BF82" s="399"/>
      <c r="BO82" s="399"/>
      <c r="BP82" s="399"/>
      <c r="BQ82" s="399"/>
      <c r="BR82" s="399"/>
      <c r="CA82" s="399"/>
      <c r="CB82" s="399"/>
      <c r="CC82" s="399"/>
      <c r="CD82" s="399"/>
      <c r="CM82" s="399"/>
      <c r="CN82" s="399"/>
      <c r="CO82" s="399"/>
      <c r="CP82" s="399"/>
      <c r="CY82" s="399"/>
      <c r="CZ82" s="399"/>
      <c r="DA82" s="399"/>
      <c r="DB82" s="399"/>
      <c r="DC82" s="399"/>
    </row>
    <row r="83" spans="2:109" ht="13.2" x14ac:dyDescent="0.2">
      <c r="B83" s="374"/>
      <c r="C83" s="375"/>
      <c r="D83" s="375"/>
      <c r="E83" s="375"/>
      <c r="F83" s="375"/>
      <c r="G83" s="375"/>
      <c r="H83" s="375"/>
      <c r="I83" s="375"/>
      <c r="J83" s="375"/>
      <c r="K83" s="375"/>
      <c r="L83" s="375"/>
      <c r="M83" s="375"/>
      <c r="N83" s="375"/>
      <c r="O83" s="375"/>
      <c r="P83" s="375"/>
      <c r="Q83" s="375"/>
      <c r="R83" s="375"/>
      <c r="S83" s="375"/>
      <c r="T83" s="375"/>
      <c r="U83" s="375"/>
      <c r="V83" s="375"/>
      <c r="W83" s="375"/>
      <c r="X83" s="375"/>
      <c r="Y83" s="375"/>
      <c r="Z83" s="375"/>
      <c r="AA83" s="375"/>
      <c r="AB83" s="375"/>
      <c r="AC83" s="375"/>
      <c r="AD83" s="375"/>
      <c r="AE83" s="375"/>
      <c r="AF83" s="375"/>
      <c r="AG83" s="375"/>
      <c r="AH83" s="375"/>
      <c r="AI83" s="375"/>
      <c r="AJ83" s="375"/>
      <c r="AK83" s="375"/>
      <c r="AL83" s="375"/>
      <c r="AM83" s="375"/>
      <c r="AN83" s="375"/>
      <c r="AO83" s="375"/>
      <c r="AP83" s="375"/>
      <c r="AQ83" s="375"/>
      <c r="AR83" s="375"/>
      <c r="AS83" s="375"/>
      <c r="AT83" s="375"/>
      <c r="AU83" s="375"/>
      <c r="AV83" s="375"/>
      <c r="AW83" s="375"/>
      <c r="AX83" s="375"/>
      <c r="AY83" s="375"/>
      <c r="AZ83" s="375"/>
      <c r="BA83" s="375"/>
      <c r="BB83" s="375"/>
      <c r="BC83" s="375"/>
      <c r="BD83" s="375"/>
      <c r="BE83" s="375"/>
      <c r="BF83" s="375"/>
      <c r="BG83" s="375"/>
      <c r="BH83" s="375"/>
      <c r="BI83" s="375"/>
      <c r="BJ83" s="375"/>
      <c r="BK83" s="375"/>
      <c r="BL83" s="375"/>
      <c r="BM83" s="375"/>
      <c r="BN83" s="375"/>
      <c r="BO83" s="375"/>
      <c r="BP83" s="375"/>
      <c r="BQ83" s="375"/>
      <c r="BR83" s="375"/>
      <c r="BS83" s="375"/>
      <c r="BT83" s="375"/>
      <c r="BU83" s="375"/>
      <c r="BV83" s="375"/>
      <c r="BW83" s="375"/>
      <c r="BX83" s="375"/>
      <c r="BY83" s="375"/>
      <c r="BZ83" s="375"/>
      <c r="CA83" s="375"/>
      <c r="CB83" s="375"/>
      <c r="CC83" s="375"/>
      <c r="CD83" s="375"/>
      <c r="CE83" s="375"/>
      <c r="CF83" s="375"/>
      <c r="CG83" s="375"/>
      <c r="CH83" s="375"/>
      <c r="CI83" s="375"/>
      <c r="CJ83" s="375"/>
      <c r="CK83" s="375"/>
      <c r="CL83" s="375"/>
      <c r="CM83" s="375"/>
      <c r="CN83" s="375"/>
      <c r="CO83" s="375"/>
      <c r="CP83" s="375"/>
      <c r="CQ83" s="375"/>
      <c r="CR83" s="375"/>
      <c r="CS83" s="375"/>
      <c r="CT83" s="375"/>
      <c r="CU83" s="375"/>
      <c r="CV83" s="375"/>
      <c r="CW83" s="375"/>
      <c r="CX83" s="375"/>
      <c r="CY83" s="375"/>
      <c r="CZ83" s="375"/>
      <c r="DA83" s="375"/>
      <c r="DB83" s="375"/>
      <c r="DC83" s="375"/>
      <c r="DD83" s="376"/>
    </row>
    <row r="84" spans="2:109" ht="13.2" x14ac:dyDescent="0.2">
      <c r="DD84" s="366"/>
      <c r="DE84" s="366"/>
    </row>
    <row r="85" spans="2:109" ht="13.2" x14ac:dyDescent="0.2">
      <c r="DD85" s="366"/>
      <c r="DE85" s="366"/>
    </row>
  </sheetData>
  <sheetProtection algorithmName="SHA-512" hashValue="JwAWoD3fluesNUJ3HDeWnLDCb2yduBmQD2/9sp1nGpwFvGjWvhF4v8o0z+t5K7Nowz9nBZmmXU8FOlEV45LYaA==" saltValue="4sQ8BEGsI0CfyK+Kgm7FgA==" spinCount="100000" sheet="1" objects="1" scenarios="1" formatCells="0"/>
  <dataConsolidate/>
  <mergeCells count="112">
    <mergeCell ref="AN43:DC47"/>
    <mergeCell ref="G50:J50"/>
    <mergeCell ref="AN50:BO50"/>
    <mergeCell ref="BP50:BW50"/>
    <mergeCell ref="BX50:CE50"/>
    <mergeCell ref="CF50:CM50"/>
    <mergeCell ref="CN50:CU50"/>
    <mergeCell ref="CV50:DC50"/>
    <mergeCell ref="CV51:DC52"/>
    <mergeCell ref="I53:J54"/>
    <mergeCell ref="K53:K54"/>
    <mergeCell ref="L53:L54"/>
    <mergeCell ref="M53:M54"/>
    <mergeCell ref="N53:N54"/>
    <mergeCell ref="BB53:BO54"/>
    <mergeCell ref="BP53:BW54"/>
    <mergeCell ref="BX53:CE54"/>
    <mergeCell ref="CF53:CM54"/>
    <mergeCell ref="AN51:BA54"/>
    <mergeCell ref="BB51:BO52"/>
    <mergeCell ref="BP51:BW52"/>
    <mergeCell ref="BX51:CE52"/>
    <mergeCell ref="CF51:CM52"/>
    <mergeCell ref="CN51:CU52"/>
    <mergeCell ref="CN53:CU54"/>
    <mergeCell ref="I51:J52"/>
    <mergeCell ref="K51:K52"/>
    <mergeCell ref="L51:L52"/>
    <mergeCell ref="M51:M52"/>
    <mergeCell ref="N51:N52"/>
    <mergeCell ref="I57:J58"/>
    <mergeCell ref="K57:K58"/>
    <mergeCell ref="L57:L58"/>
    <mergeCell ref="M57:M58"/>
    <mergeCell ref="N57:N58"/>
    <mergeCell ref="BB57:BO58"/>
    <mergeCell ref="CV53:DC54"/>
    <mergeCell ref="G55:H58"/>
    <mergeCell ref="I55:J56"/>
    <mergeCell ref="K55:K56"/>
    <mergeCell ref="L55:L56"/>
    <mergeCell ref="M55:M56"/>
    <mergeCell ref="N55:N56"/>
    <mergeCell ref="AN55:BA58"/>
    <mergeCell ref="BB55:BO56"/>
    <mergeCell ref="BP55:BW56"/>
    <mergeCell ref="G51:H54"/>
    <mergeCell ref="BP57:BW58"/>
    <mergeCell ref="BX57:CE58"/>
    <mergeCell ref="CF57:CM58"/>
    <mergeCell ref="CN57:CU58"/>
    <mergeCell ref="CV57:DC58"/>
    <mergeCell ref="AN65:DC69"/>
    <mergeCell ref="BX55:CE56"/>
    <mergeCell ref="CF55:CM56"/>
    <mergeCell ref="CN55:CU56"/>
    <mergeCell ref="CV55:DC56"/>
    <mergeCell ref="CV72:DC72"/>
    <mergeCell ref="G73:H76"/>
    <mergeCell ref="I73:J74"/>
    <mergeCell ref="K73:K74"/>
    <mergeCell ref="L73:L74"/>
    <mergeCell ref="M73:M74"/>
    <mergeCell ref="N73:N74"/>
    <mergeCell ref="AN73:BA76"/>
    <mergeCell ref="BB73:BO74"/>
    <mergeCell ref="BP73:BW74"/>
    <mergeCell ref="G72:J72"/>
    <mergeCell ref="AN72:BO72"/>
    <mergeCell ref="BP72:BW72"/>
    <mergeCell ref="BX72:CE72"/>
    <mergeCell ref="CF72:CM72"/>
    <mergeCell ref="CN72:CU72"/>
    <mergeCell ref="BX73:CE74"/>
    <mergeCell ref="CF73:CM74"/>
    <mergeCell ref="CN73:CU74"/>
    <mergeCell ref="CV73:DC74"/>
    <mergeCell ref="I75:J76"/>
    <mergeCell ref="K75:K76"/>
    <mergeCell ref="L75:L76"/>
    <mergeCell ref="M75:M76"/>
    <mergeCell ref="N75:N76"/>
    <mergeCell ref="BB75:BO76"/>
    <mergeCell ref="BP75:BW76"/>
    <mergeCell ref="BX75:CE76"/>
    <mergeCell ref="CF75:CM76"/>
    <mergeCell ref="CN75:CU76"/>
    <mergeCell ref="CV75:DC76"/>
    <mergeCell ref="G77:H80"/>
    <mergeCell ref="I77:J78"/>
    <mergeCell ref="K77:K78"/>
    <mergeCell ref="L77:L78"/>
    <mergeCell ref="M77:M78"/>
    <mergeCell ref="CN79:CU80"/>
    <mergeCell ref="CV79:DC80"/>
    <mergeCell ref="CN77:CU78"/>
    <mergeCell ref="CV77:DC78"/>
    <mergeCell ref="I79:J80"/>
    <mergeCell ref="K79:K80"/>
    <mergeCell ref="L79:L80"/>
    <mergeCell ref="M79:M80"/>
    <mergeCell ref="N79:N80"/>
    <mergeCell ref="BB79:BO80"/>
    <mergeCell ref="BP79:BW80"/>
    <mergeCell ref="BX79:CE80"/>
    <mergeCell ref="N77:N78"/>
    <mergeCell ref="AN77:BA80"/>
    <mergeCell ref="BB77:BO78"/>
    <mergeCell ref="BP77:BW78"/>
    <mergeCell ref="BX77:CE78"/>
    <mergeCell ref="CF77:CM78"/>
    <mergeCell ref="CF79:CM80"/>
  </mergeCells>
  <phoneticPr fontId="2"/>
  <printOptions horizontalCentered="1" verticalCentered="1"/>
  <pageMargins left="0" right="0" top="0.19685039370078741" bottom="0.31496062992125984" header="0.39370078740157483" footer="0"/>
  <pageSetup paperSize="8" scale="72" orientation="landscape" horizontalDpi="300" verticalDpi="300" r:id="rId1"/>
  <headerFooter alignWithMargins="0">
    <oddFooter>&amp;C&amp;P/&amp;N</oddFooter>
  </headerFooter>
  <drawing r:id="rId2"/>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F4F27D3-03EF-4D81-A08B-FE8932783645}">
  <sheetPr>
    <pageSetUpPr fitToPage="1"/>
  </sheetPr>
  <dimension ref="A1:DR125"/>
  <sheetViews>
    <sheetView showGridLines="0" topLeftCell="A87" zoomScale="70" zoomScaleNormal="70" zoomScaleSheetLayoutView="70" workbookViewId="0">
      <selection activeCell="BU9" sqref="BU9"/>
    </sheetView>
  </sheetViews>
  <sheetFormatPr defaultColWidth="0" defaultRowHeight="13.5" customHeight="1" zeroHeight="1" x14ac:dyDescent="0.2"/>
  <cols>
    <col min="1" max="34" width="2.44140625" style="260" customWidth="1"/>
    <col min="35" max="122" width="2.44140625" style="259" customWidth="1"/>
    <col min="123" max="16384" width="2.44140625" style="259" hidden="1"/>
  </cols>
  <sheetData>
    <row r="1" spans="1:34" ht="13.5" customHeight="1" x14ac:dyDescent="0.2">
      <c r="A1" s="259"/>
      <c r="B1" s="259"/>
      <c r="C1" s="259"/>
      <c r="D1" s="259"/>
      <c r="E1" s="259"/>
      <c r="F1" s="259"/>
      <c r="G1" s="259"/>
      <c r="H1" s="259"/>
      <c r="I1" s="259"/>
      <c r="J1" s="259"/>
      <c r="K1" s="259"/>
      <c r="L1" s="259"/>
      <c r="M1" s="259"/>
      <c r="N1" s="259"/>
      <c r="O1" s="259"/>
      <c r="P1" s="259"/>
      <c r="Q1" s="259"/>
      <c r="R1" s="259"/>
      <c r="S1" s="259"/>
      <c r="T1" s="259"/>
      <c r="U1" s="259"/>
      <c r="V1" s="259"/>
      <c r="W1" s="259"/>
      <c r="X1" s="259"/>
      <c r="Y1" s="259"/>
      <c r="Z1" s="259"/>
      <c r="AA1" s="259"/>
      <c r="AB1" s="259"/>
      <c r="AC1" s="259"/>
      <c r="AD1" s="259"/>
      <c r="AE1" s="259"/>
      <c r="AF1" s="259"/>
      <c r="AG1" s="259"/>
      <c r="AH1" s="259"/>
    </row>
    <row r="2" spans="1:34" ht="13.2" x14ac:dyDescent="0.2">
      <c r="S2" s="259"/>
      <c r="AH2" s="259"/>
    </row>
    <row r="3" spans="1:34" ht="13.2" x14ac:dyDescent="0.2">
      <c r="C3" s="259"/>
      <c r="D3" s="259"/>
      <c r="E3" s="259"/>
      <c r="F3" s="259"/>
      <c r="G3" s="259"/>
      <c r="H3" s="259"/>
      <c r="I3" s="259"/>
      <c r="J3" s="259"/>
      <c r="K3" s="259"/>
      <c r="L3" s="259"/>
      <c r="M3" s="259"/>
      <c r="N3" s="259"/>
      <c r="O3" s="259"/>
      <c r="P3" s="259"/>
      <c r="Q3" s="259"/>
      <c r="R3" s="259"/>
      <c r="S3" s="259"/>
      <c r="U3" s="259"/>
      <c r="V3" s="259"/>
      <c r="W3" s="259"/>
      <c r="X3" s="259"/>
      <c r="Y3" s="259"/>
      <c r="Z3" s="259"/>
      <c r="AA3" s="259"/>
      <c r="AB3" s="259"/>
      <c r="AC3" s="259"/>
      <c r="AD3" s="259"/>
      <c r="AE3" s="259"/>
      <c r="AF3" s="259"/>
      <c r="AG3" s="259"/>
      <c r="AH3" s="259"/>
    </row>
    <row r="4" spans="1:34" ht="13.2" x14ac:dyDescent="0.2"/>
    <row r="5" spans="1:34" ht="13.2" x14ac:dyDescent="0.2"/>
    <row r="6" spans="1:34" ht="13.2" x14ac:dyDescent="0.2"/>
    <row r="7" spans="1:34" ht="13.2" x14ac:dyDescent="0.2"/>
    <row r="8" spans="1:34" ht="13.2" x14ac:dyDescent="0.2"/>
    <row r="9" spans="1:34" ht="13.2" x14ac:dyDescent="0.2">
      <c r="AH9" s="259"/>
    </row>
    <row r="10" spans="1:34" ht="13.2" x14ac:dyDescent="0.2"/>
    <row r="11" spans="1:34" ht="13.2" x14ac:dyDescent="0.2"/>
    <row r="12" spans="1:34" ht="13.2" x14ac:dyDescent="0.2"/>
    <row r="13" spans="1:34" ht="13.2" x14ac:dyDescent="0.2"/>
    <row r="14" spans="1:34" ht="13.2" x14ac:dyDescent="0.2"/>
    <row r="15" spans="1:34" ht="13.2" x14ac:dyDescent="0.2"/>
    <row r="16" spans="1:34" ht="13.2" x14ac:dyDescent="0.2"/>
    <row r="17" spans="12:34" ht="13.2" x14ac:dyDescent="0.2">
      <c r="AH17" s="259"/>
    </row>
    <row r="18" spans="12:34" ht="13.2" x14ac:dyDescent="0.2"/>
    <row r="19" spans="12:34" ht="13.2" x14ac:dyDescent="0.2"/>
    <row r="20" spans="12:34" ht="13.2" x14ac:dyDescent="0.2">
      <c r="AH20" s="259"/>
    </row>
    <row r="21" spans="12:34" ht="13.2" x14ac:dyDescent="0.2">
      <c r="AH21" s="259"/>
    </row>
    <row r="22" spans="12:34" ht="13.2" x14ac:dyDescent="0.2"/>
    <row r="23" spans="12:34" ht="13.2" x14ac:dyDescent="0.2"/>
    <row r="24" spans="12:34" ht="13.2" x14ac:dyDescent="0.2">
      <c r="Q24" s="259"/>
    </row>
    <row r="25" spans="12:34" ht="13.2" x14ac:dyDescent="0.2"/>
    <row r="26" spans="12:34" ht="13.2" x14ac:dyDescent="0.2"/>
    <row r="27" spans="12:34" ht="13.2" x14ac:dyDescent="0.2"/>
    <row r="28" spans="12:34" ht="13.2" x14ac:dyDescent="0.2">
      <c r="O28" s="259"/>
      <c r="T28" s="259"/>
      <c r="AH28" s="259"/>
    </row>
    <row r="29" spans="12:34" ht="13.2" x14ac:dyDescent="0.2"/>
    <row r="30" spans="12:34" ht="13.2" x14ac:dyDescent="0.2"/>
    <row r="31" spans="12:34" ht="13.2" x14ac:dyDescent="0.2">
      <c r="Q31" s="259"/>
    </row>
    <row r="32" spans="12:34" ht="13.2" x14ac:dyDescent="0.2">
      <c r="L32" s="259"/>
    </row>
    <row r="33" spans="2:34" ht="13.2" x14ac:dyDescent="0.2">
      <c r="C33" s="259"/>
      <c r="E33" s="259"/>
      <c r="G33" s="259"/>
      <c r="I33" s="259"/>
      <c r="X33" s="259"/>
    </row>
    <row r="34" spans="2:34" ht="13.2" x14ac:dyDescent="0.2">
      <c r="B34" s="259"/>
      <c r="P34" s="259"/>
      <c r="R34" s="259"/>
      <c r="T34" s="259"/>
    </row>
    <row r="35" spans="2:34" ht="13.2" x14ac:dyDescent="0.2">
      <c r="D35" s="259"/>
      <c r="W35" s="259"/>
      <c r="AC35" s="259"/>
      <c r="AD35" s="259"/>
      <c r="AE35" s="259"/>
      <c r="AF35" s="259"/>
      <c r="AG35" s="259"/>
      <c r="AH35" s="259"/>
    </row>
    <row r="36" spans="2:34" ht="13.2" x14ac:dyDescent="0.2">
      <c r="H36" s="259"/>
      <c r="J36" s="259"/>
      <c r="K36" s="259"/>
      <c r="M36" s="259"/>
      <c r="Y36" s="259"/>
      <c r="Z36" s="259"/>
      <c r="AA36" s="259"/>
      <c r="AB36" s="259"/>
      <c r="AC36" s="259"/>
      <c r="AD36" s="259"/>
      <c r="AE36" s="259"/>
      <c r="AF36" s="259"/>
      <c r="AG36" s="259"/>
      <c r="AH36" s="259"/>
    </row>
    <row r="37" spans="2:34" ht="13.2" x14ac:dyDescent="0.2">
      <c r="AH37" s="259"/>
    </row>
    <row r="38" spans="2:34" ht="13.2" x14ac:dyDescent="0.2">
      <c r="AG38" s="259"/>
      <c r="AH38" s="259"/>
    </row>
    <row r="39" spans="2:34" ht="13.2" x14ac:dyDescent="0.2"/>
    <row r="40" spans="2:34" ht="13.2" x14ac:dyDescent="0.2">
      <c r="X40" s="259"/>
    </row>
    <row r="41" spans="2:34" ht="13.2" x14ac:dyDescent="0.2">
      <c r="R41" s="259"/>
    </row>
    <row r="42" spans="2:34" ht="13.2" x14ac:dyDescent="0.2">
      <c r="W42" s="259"/>
    </row>
    <row r="43" spans="2:34" ht="13.2" x14ac:dyDescent="0.2">
      <c r="Y43" s="259"/>
      <c r="Z43" s="259"/>
      <c r="AA43" s="259"/>
      <c r="AB43" s="259"/>
      <c r="AC43" s="259"/>
      <c r="AD43" s="259"/>
      <c r="AE43" s="259"/>
      <c r="AF43" s="259"/>
      <c r="AG43" s="259"/>
      <c r="AH43" s="259"/>
    </row>
    <row r="44" spans="2:34" ht="13.2" x14ac:dyDescent="0.2">
      <c r="AH44" s="259"/>
    </row>
    <row r="45" spans="2:34" ht="13.2" x14ac:dyDescent="0.2">
      <c r="X45" s="259"/>
    </row>
    <row r="46" spans="2:34" ht="13.2" x14ac:dyDescent="0.2"/>
    <row r="47" spans="2:34" ht="13.2" x14ac:dyDescent="0.2"/>
    <row r="48" spans="2:34" ht="13.2" x14ac:dyDescent="0.2">
      <c r="W48" s="259"/>
      <c r="Y48" s="259"/>
      <c r="Z48" s="259"/>
      <c r="AA48" s="259"/>
      <c r="AB48" s="259"/>
      <c r="AC48" s="259"/>
      <c r="AD48" s="259"/>
      <c r="AE48" s="259"/>
      <c r="AF48" s="259"/>
      <c r="AG48" s="259"/>
      <c r="AH48" s="259"/>
    </row>
    <row r="49" spans="28:34" ht="13.2" x14ac:dyDescent="0.2"/>
    <row r="50" spans="28:34" ht="13.2" x14ac:dyDescent="0.2">
      <c r="AE50" s="259"/>
      <c r="AF50" s="259"/>
      <c r="AG50" s="259"/>
      <c r="AH50" s="259"/>
    </row>
    <row r="51" spans="28:34" ht="13.2" x14ac:dyDescent="0.2">
      <c r="AC51" s="259"/>
      <c r="AD51" s="259"/>
      <c r="AE51" s="259"/>
      <c r="AF51" s="259"/>
      <c r="AG51" s="259"/>
      <c r="AH51" s="259"/>
    </row>
    <row r="52" spans="28:34" ht="13.2" x14ac:dyDescent="0.2"/>
    <row r="53" spans="28:34" ht="13.2" x14ac:dyDescent="0.2">
      <c r="AF53" s="259"/>
      <c r="AG53" s="259"/>
      <c r="AH53" s="259"/>
    </row>
    <row r="54" spans="28:34" ht="13.2" x14ac:dyDescent="0.2">
      <c r="AH54" s="259"/>
    </row>
    <row r="55" spans="28:34" ht="13.2" x14ac:dyDescent="0.2"/>
    <row r="56" spans="28:34" ht="13.2" x14ac:dyDescent="0.2">
      <c r="AB56" s="259"/>
      <c r="AC56" s="259"/>
      <c r="AD56" s="259"/>
      <c r="AE56" s="259"/>
      <c r="AF56" s="259"/>
      <c r="AG56" s="259"/>
      <c r="AH56" s="259"/>
    </row>
    <row r="57" spans="28:34" ht="13.2" x14ac:dyDescent="0.2">
      <c r="AH57" s="259"/>
    </row>
    <row r="58" spans="28:34" ht="13.2" x14ac:dyDescent="0.2">
      <c r="AH58" s="259"/>
    </row>
    <row r="59" spans="28:34" ht="13.2" x14ac:dyDescent="0.2"/>
    <row r="60" spans="28:34" ht="13.2" x14ac:dyDescent="0.2"/>
    <row r="61" spans="28:34" ht="13.2" x14ac:dyDescent="0.2"/>
    <row r="62" spans="28:34" ht="13.2" x14ac:dyDescent="0.2"/>
    <row r="63" spans="28:34" ht="13.2" x14ac:dyDescent="0.2">
      <c r="AH63" s="259"/>
    </row>
    <row r="64" spans="28:34" ht="13.2" x14ac:dyDescent="0.2">
      <c r="AG64" s="259"/>
      <c r="AH64" s="259"/>
    </row>
    <row r="65" spans="28:34" ht="13.2" x14ac:dyDescent="0.2"/>
    <row r="66" spans="28:34" ht="13.2" x14ac:dyDescent="0.2"/>
    <row r="67" spans="28:34" ht="13.2" x14ac:dyDescent="0.2"/>
    <row r="68" spans="28:34" ht="13.2" x14ac:dyDescent="0.2">
      <c r="AB68" s="259"/>
      <c r="AC68" s="259"/>
      <c r="AD68" s="259"/>
      <c r="AE68" s="259"/>
      <c r="AF68" s="259"/>
      <c r="AG68" s="259"/>
      <c r="AH68" s="259"/>
    </row>
    <row r="69" spans="28:34" ht="13.2" x14ac:dyDescent="0.2">
      <c r="AF69" s="259"/>
      <c r="AG69" s="259"/>
      <c r="AH69" s="259"/>
    </row>
    <row r="70" spans="28:34" ht="13.2" x14ac:dyDescent="0.2"/>
    <row r="71" spans="28:34" ht="13.2" x14ac:dyDescent="0.2"/>
    <row r="72" spans="28:34" ht="13.2" x14ac:dyDescent="0.2"/>
    <row r="73" spans="28:34" ht="13.2" x14ac:dyDescent="0.2"/>
    <row r="74" spans="28:34" ht="13.2" x14ac:dyDescent="0.2"/>
    <row r="75" spans="28:34" ht="13.2" x14ac:dyDescent="0.2">
      <c r="AH75" s="259"/>
    </row>
    <row r="76" spans="28:34" ht="13.2" x14ac:dyDescent="0.2">
      <c r="AF76" s="259"/>
      <c r="AG76" s="259"/>
      <c r="AH76" s="259"/>
    </row>
    <row r="77" spans="28:34" ht="13.2" x14ac:dyDescent="0.2">
      <c r="AG77" s="259"/>
      <c r="AH77" s="259"/>
    </row>
    <row r="78" spans="28:34" ht="13.2" x14ac:dyDescent="0.2"/>
    <row r="79" spans="28:34" ht="13.2" x14ac:dyDescent="0.2"/>
    <row r="80" spans="28:34" ht="13.2" x14ac:dyDescent="0.2"/>
    <row r="81" spans="25:34" ht="13.2" x14ac:dyDescent="0.2"/>
    <row r="82" spans="25:34" ht="13.2" x14ac:dyDescent="0.2">
      <c r="Y82" s="259"/>
    </row>
    <row r="83" spans="25:34" ht="13.2" x14ac:dyDescent="0.2">
      <c r="Y83" s="259"/>
      <c r="Z83" s="259"/>
      <c r="AA83" s="259"/>
      <c r="AB83" s="259"/>
      <c r="AC83" s="259"/>
      <c r="AD83" s="259"/>
      <c r="AE83" s="259"/>
      <c r="AF83" s="259"/>
      <c r="AG83" s="259"/>
      <c r="AH83" s="259"/>
    </row>
    <row r="84" spans="25:34" ht="13.2" x14ac:dyDescent="0.2"/>
    <row r="85" spans="25:34" ht="13.2" x14ac:dyDescent="0.2"/>
    <row r="86" spans="25:34" ht="13.2" x14ac:dyDescent="0.2"/>
    <row r="87" spans="25:34" ht="13.2" x14ac:dyDescent="0.2"/>
    <row r="88" spans="25:34" ht="13.2" x14ac:dyDescent="0.2">
      <c r="AH88" s="259"/>
    </row>
    <row r="89" spans="25:34" ht="13.2" x14ac:dyDescent="0.2"/>
    <row r="90" spans="25:34" ht="13.2" x14ac:dyDescent="0.2"/>
    <row r="91" spans="25:34" ht="13.2" x14ac:dyDescent="0.2"/>
    <row r="92" spans="25:34" ht="13.5" customHeight="1" x14ac:dyDescent="0.2"/>
    <row r="93" spans="25:34" ht="13.5" customHeight="1" x14ac:dyDescent="0.2"/>
    <row r="94" spans="25:34" ht="13.5" customHeight="1" x14ac:dyDescent="0.2">
      <c r="AF94" s="259"/>
      <c r="AG94" s="259"/>
      <c r="AH94" s="259"/>
    </row>
    <row r="95" spans="25:34" ht="13.5" customHeight="1" x14ac:dyDescent="0.2">
      <c r="AH95" s="259"/>
    </row>
    <row r="96" spans="25:34" ht="13.5" customHeight="1" x14ac:dyDescent="0.2"/>
    <row r="97" spans="33:34" ht="13.5" customHeight="1" x14ac:dyDescent="0.2"/>
    <row r="98" spans="33:34" ht="13.5" customHeight="1" x14ac:dyDescent="0.2"/>
    <row r="99" spans="33:34" ht="13.5" customHeight="1" x14ac:dyDescent="0.2"/>
    <row r="100" spans="33:34" ht="13.5" customHeight="1" x14ac:dyDescent="0.2"/>
    <row r="101" spans="33:34" ht="13.5" customHeight="1" x14ac:dyDescent="0.2">
      <c r="AH101" s="259"/>
    </row>
    <row r="102" spans="33:34" ht="13.5" customHeight="1" x14ac:dyDescent="0.2"/>
    <row r="103" spans="33:34" ht="13.5" customHeight="1" x14ac:dyDescent="0.2"/>
    <row r="104" spans="33:34" ht="13.5" customHeight="1" x14ac:dyDescent="0.2">
      <c r="AG104" s="259"/>
      <c r="AH104" s="259"/>
    </row>
    <row r="105" spans="33:34" ht="13.5" customHeight="1" x14ac:dyDescent="0.2"/>
    <row r="106" spans="33:34" ht="13.5" customHeight="1" x14ac:dyDescent="0.2"/>
    <row r="107" spans="33:34" ht="13.5" customHeight="1" x14ac:dyDescent="0.2"/>
    <row r="108" spans="33:34" ht="13.5" customHeight="1" x14ac:dyDescent="0.2"/>
    <row r="109" spans="33:34" ht="13.5" customHeight="1" x14ac:dyDescent="0.2"/>
    <row r="110" spans="33:34" ht="13.5" customHeight="1" x14ac:dyDescent="0.2"/>
    <row r="111" spans="33:34" ht="13.5" customHeight="1" x14ac:dyDescent="0.2"/>
    <row r="112" spans="33:34" ht="13.5" customHeight="1" x14ac:dyDescent="0.2"/>
    <row r="113" spans="34:122" ht="13.5" customHeight="1" x14ac:dyDescent="0.2"/>
    <row r="114" spans="34:122" ht="13.5" customHeight="1" x14ac:dyDescent="0.2"/>
    <row r="115" spans="34:122" ht="13.5" customHeight="1" x14ac:dyDescent="0.2"/>
    <row r="116" spans="34:122" ht="13.5" customHeight="1" x14ac:dyDescent="0.2">
      <c r="AH116" s="259"/>
    </row>
    <row r="117" spans="34:122" ht="13.5" customHeight="1" x14ac:dyDescent="0.2"/>
    <row r="118" spans="34:122" ht="13.5" customHeight="1" x14ac:dyDescent="0.2"/>
    <row r="119" spans="34:122" ht="13.5" customHeight="1" x14ac:dyDescent="0.2"/>
    <row r="120" spans="34:122" ht="13.5" customHeight="1" x14ac:dyDescent="0.2">
      <c r="AH120" s="259"/>
    </row>
    <row r="121" spans="34:122" ht="13.5" customHeight="1" x14ac:dyDescent="0.2">
      <c r="AH121" s="259"/>
    </row>
    <row r="122" spans="34:122" ht="13.5" customHeight="1" x14ac:dyDescent="0.2"/>
    <row r="123" spans="34:122" ht="13.5" customHeight="1" x14ac:dyDescent="0.2"/>
    <row r="124" spans="34:122" ht="13.5" customHeight="1" x14ac:dyDescent="0.2"/>
    <row r="125" spans="34:122" ht="13.5" customHeight="1" x14ac:dyDescent="0.2">
      <c r="DR125" s="259" t="s">
        <v>509</v>
      </c>
    </row>
  </sheetData>
  <sheetProtection algorithmName="SHA-512" hashValue="uMUTRbBCXbBY/m6OQhWYICf36afsL5tg7j/Cbo7gLw87lxz5ivtaaXtLjPw4xlnHO3A/96x41S8K2FeSEuPHuA==" saltValue="wuNR/7F4tvfOfEITlh1SeQ==" spinCount="100000" sheet="1" objects="1" scenarios="1"/>
  <dataConsolidate/>
  <phoneticPr fontId="2"/>
  <printOptions horizontalCentered="1" verticalCentered="1"/>
  <pageMargins left="0" right="0" top="0.19685039370078741" bottom="0" header="0.39370078740157483" footer="0"/>
  <pageSetup paperSize="8" scale="51" orientation="landscape" horizontalDpi="300" verticalDpi="300" r:id="rId1"/>
  <headerFooter alignWithMargins="0">
    <oddFooter>&amp;C&amp;P/&amp;N</oddFooter>
  </headerFooter>
  <drawing r:id="rId2"/>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62B11F4-4475-4E61-8835-5BAA1DB9D289}">
  <sheetPr>
    <pageSetUpPr fitToPage="1"/>
  </sheetPr>
  <dimension ref="A1:DR125"/>
  <sheetViews>
    <sheetView showGridLines="0" topLeftCell="A100" zoomScaleNormal="100" zoomScaleSheetLayoutView="55" workbookViewId="0">
      <selection activeCell="BU9" sqref="BU9"/>
    </sheetView>
  </sheetViews>
  <sheetFormatPr defaultColWidth="0" defaultRowHeight="13.5" customHeight="1" zeroHeight="1" x14ac:dyDescent="0.2"/>
  <cols>
    <col min="1" max="34" width="2.44140625" style="260" customWidth="1"/>
    <col min="35" max="122" width="2.44140625" style="259" customWidth="1"/>
    <col min="123" max="16384" width="2.44140625" style="259" hidden="1"/>
  </cols>
  <sheetData>
    <row r="1" spans="2:34" ht="13.5" customHeight="1" x14ac:dyDescent="0.2">
      <c r="B1" s="259"/>
      <c r="C1" s="259"/>
      <c r="D1" s="259"/>
      <c r="E1" s="259"/>
      <c r="F1" s="259"/>
      <c r="G1" s="259"/>
      <c r="H1" s="259"/>
      <c r="I1" s="259"/>
      <c r="J1" s="259"/>
      <c r="K1" s="259"/>
      <c r="L1" s="259"/>
      <c r="M1" s="259"/>
      <c r="N1" s="259"/>
      <c r="O1" s="259"/>
      <c r="P1" s="259"/>
      <c r="Q1" s="259"/>
      <c r="R1" s="259"/>
      <c r="S1" s="259"/>
      <c r="T1" s="259"/>
      <c r="U1" s="259"/>
      <c r="V1" s="259"/>
      <c r="W1" s="259"/>
      <c r="X1" s="259"/>
      <c r="Y1" s="259"/>
      <c r="Z1" s="259"/>
      <c r="AA1" s="259"/>
      <c r="AB1" s="259"/>
      <c r="AC1" s="259"/>
      <c r="AD1" s="259"/>
      <c r="AE1" s="259"/>
      <c r="AF1" s="259"/>
      <c r="AG1" s="259"/>
      <c r="AH1" s="259"/>
    </row>
    <row r="2" spans="2:34" ht="13.2" x14ac:dyDescent="0.2">
      <c r="S2" s="259"/>
      <c r="AH2" s="259"/>
    </row>
    <row r="3" spans="2:34" ht="13.2" x14ac:dyDescent="0.2">
      <c r="C3" s="259"/>
      <c r="D3" s="259"/>
      <c r="E3" s="259"/>
      <c r="F3" s="259"/>
      <c r="G3" s="259"/>
      <c r="H3" s="259"/>
      <c r="I3" s="259"/>
      <c r="J3" s="259"/>
      <c r="K3" s="259"/>
      <c r="L3" s="259"/>
      <c r="M3" s="259"/>
      <c r="N3" s="259"/>
      <c r="O3" s="259"/>
      <c r="P3" s="259"/>
      <c r="Q3" s="259"/>
      <c r="R3" s="259"/>
      <c r="S3" s="259"/>
      <c r="U3" s="259"/>
      <c r="V3" s="259"/>
      <c r="W3" s="259"/>
      <c r="X3" s="259"/>
      <c r="Y3" s="259"/>
      <c r="Z3" s="259"/>
      <c r="AA3" s="259"/>
      <c r="AB3" s="259"/>
      <c r="AC3" s="259"/>
      <c r="AD3" s="259"/>
      <c r="AE3" s="259"/>
      <c r="AF3" s="259"/>
      <c r="AG3" s="259"/>
      <c r="AH3" s="259"/>
    </row>
    <row r="4" spans="2:34" ht="13.2" x14ac:dyDescent="0.2"/>
    <row r="5" spans="2:34" ht="13.2" x14ac:dyDescent="0.2"/>
    <row r="6" spans="2:34" ht="13.2" x14ac:dyDescent="0.2"/>
    <row r="7" spans="2:34" ht="13.2" x14ac:dyDescent="0.2"/>
    <row r="8" spans="2:34" ht="13.2" x14ac:dyDescent="0.2"/>
    <row r="9" spans="2:34" ht="13.2" x14ac:dyDescent="0.2">
      <c r="AH9" s="259"/>
    </row>
    <row r="10" spans="2:34" ht="13.2" x14ac:dyDescent="0.2"/>
    <row r="11" spans="2:34" ht="13.2" x14ac:dyDescent="0.2"/>
    <row r="12" spans="2:34" ht="13.2" x14ac:dyDescent="0.2"/>
    <row r="13" spans="2:34" ht="13.2" x14ac:dyDescent="0.2"/>
    <row r="14" spans="2:34" ht="13.2" x14ac:dyDescent="0.2"/>
    <row r="15" spans="2:34" ht="13.2" x14ac:dyDescent="0.2"/>
    <row r="16" spans="2:34" ht="13.2" x14ac:dyDescent="0.2"/>
    <row r="17" spans="12:34" ht="13.2" x14ac:dyDescent="0.2">
      <c r="AH17" s="259"/>
    </row>
    <row r="18" spans="12:34" ht="13.2" x14ac:dyDescent="0.2"/>
    <row r="19" spans="12:34" ht="13.2" x14ac:dyDescent="0.2"/>
    <row r="20" spans="12:34" ht="13.2" x14ac:dyDescent="0.2">
      <c r="AH20" s="259"/>
    </row>
    <row r="21" spans="12:34" ht="13.2" x14ac:dyDescent="0.2">
      <c r="AH21" s="259"/>
    </row>
    <row r="22" spans="12:34" ht="13.2" x14ac:dyDescent="0.2"/>
    <row r="23" spans="12:34" ht="13.2" x14ac:dyDescent="0.2"/>
    <row r="24" spans="12:34" ht="13.2" x14ac:dyDescent="0.2">
      <c r="Q24" s="259"/>
    </row>
    <row r="25" spans="12:34" ht="13.2" x14ac:dyDescent="0.2"/>
    <row r="26" spans="12:34" ht="13.2" x14ac:dyDescent="0.2"/>
    <row r="27" spans="12:34" ht="13.2" x14ac:dyDescent="0.2"/>
    <row r="28" spans="12:34" ht="13.2" x14ac:dyDescent="0.2">
      <c r="O28" s="259"/>
      <c r="T28" s="259"/>
      <c r="AH28" s="259"/>
    </row>
    <row r="29" spans="12:34" ht="13.2" x14ac:dyDescent="0.2"/>
    <row r="30" spans="12:34" ht="13.2" x14ac:dyDescent="0.2"/>
    <row r="31" spans="12:34" ht="13.2" x14ac:dyDescent="0.2">
      <c r="Q31" s="259"/>
    </row>
    <row r="32" spans="12:34" ht="13.2" x14ac:dyDescent="0.2">
      <c r="L32" s="259"/>
    </row>
    <row r="33" spans="2:34" ht="13.2" x14ac:dyDescent="0.2">
      <c r="C33" s="259"/>
      <c r="E33" s="259"/>
      <c r="G33" s="259"/>
      <c r="I33" s="259"/>
      <c r="X33" s="259"/>
    </row>
    <row r="34" spans="2:34" ht="13.2" x14ac:dyDescent="0.2">
      <c r="B34" s="259"/>
      <c r="P34" s="259"/>
      <c r="R34" s="259"/>
      <c r="T34" s="259"/>
    </row>
    <row r="35" spans="2:34" ht="13.2" x14ac:dyDescent="0.2">
      <c r="D35" s="259"/>
      <c r="W35" s="259"/>
      <c r="AC35" s="259"/>
      <c r="AD35" s="259"/>
      <c r="AE35" s="259"/>
      <c r="AF35" s="259"/>
      <c r="AG35" s="259"/>
      <c r="AH35" s="259"/>
    </row>
    <row r="36" spans="2:34" ht="13.2" x14ac:dyDescent="0.2">
      <c r="H36" s="259"/>
      <c r="J36" s="259"/>
      <c r="K36" s="259"/>
      <c r="M36" s="259"/>
      <c r="Y36" s="259"/>
      <c r="Z36" s="259"/>
      <c r="AA36" s="259"/>
      <c r="AB36" s="259"/>
      <c r="AC36" s="259"/>
      <c r="AD36" s="259"/>
      <c r="AE36" s="259"/>
      <c r="AF36" s="259"/>
      <c r="AG36" s="259"/>
      <c r="AH36" s="259"/>
    </row>
    <row r="37" spans="2:34" ht="13.2" x14ac:dyDescent="0.2">
      <c r="AH37" s="259"/>
    </row>
    <row r="38" spans="2:34" ht="13.2" x14ac:dyDescent="0.2">
      <c r="AG38" s="259"/>
      <c r="AH38" s="259"/>
    </row>
    <row r="39" spans="2:34" ht="13.2" x14ac:dyDescent="0.2"/>
    <row r="40" spans="2:34" ht="13.2" x14ac:dyDescent="0.2">
      <c r="X40" s="259"/>
    </row>
    <row r="41" spans="2:34" ht="13.2" x14ac:dyDescent="0.2">
      <c r="R41" s="259"/>
    </row>
    <row r="42" spans="2:34" ht="13.2" x14ac:dyDescent="0.2">
      <c r="W42" s="259"/>
    </row>
    <row r="43" spans="2:34" ht="13.2" x14ac:dyDescent="0.2">
      <c r="Y43" s="259"/>
      <c r="Z43" s="259"/>
      <c r="AA43" s="259"/>
      <c r="AB43" s="259"/>
      <c r="AC43" s="259"/>
      <c r="AD43" s="259"/>
      <c r="AE43" s="259"/>
      <c r="AF43" s="259"/>
      <c r="AG43" s="259"/>
      <c r="AH43" s="259"/>
    </row>
    <row r="44" spans="2:34" ht="13.2" x14ac:dyDescent="0.2">
      <c r="AH44" s="259"/>
    </row>
    <row r="45" spans="2:34" ht="13.2" x14ac:dyDescent="0.2">
      <c r="X45" s="259"/>
    </row>
    <row r="46" spans="2:34" ht="13.2" x14ac:dyDescent="0.2"/>
    <row r="47" spans="2:34" ht="13.2" x14ac:dyDescent="0.2"/>
    <row r="48" spans="2:34" ht="13.2" x14ac:dyDescent="0.2">
      <c r="W48" s="259"/>
      <c r="Y48" s="259"/>
      <c r="Z48" s="259"/>
      <c r="AA48" s="259"/>
      <c r="AB48" s="259"/>
      <c r="AC48" s="259"/>
      <c r="AD48" s="259"/>
      <c r="AE48" s="259"/>
      <c r="AF48" s="259"/>
      <c r="AG48" s="259"/>
      <c r="AH48" s="259"/>
    </row>
    <row r="49" spans="28:34" ht="13.2" x14ac:dyDescent="0.2"/>
    <row r="50" spans="28:34" ht="13.2" x14ac:dyDescent="0.2">
      <c r="AE50" s="259"/>
      <c r="AF50" s="259"/>
      <c r="AG50" s="259"/>
      <c r="AH50" s="259"/>
    </row>
    <row r="51" spans="28:34" ht="13.2" x14ac:dyDescent="0.2">
      <c r="AC51" s="259"/>
      <c r="AD51" s="259"/>
      <c r="AE51" s="259"/>
      <c r="AF51" s="259"/>
      <c r="AG51" s="259"/>
      <c r="AH51" s="259"/>
    </row>
    <row r="52" spans="28:34" ht="13.2" x14ac:dyDescent="0.2"/>
    <row r="53" spans="28:34" ht="13.2" x14ac:dyDescent="0.2">
      <c r="AF53" s="259"/>
      <c r="AG53" s="259"/>
      <c r="AH53" s="259"/>
    </row>
    <row r="54" spans="28:34" ht="13.2" x14ac:dyDescent="0.2">
      <c r="AH54" s="259"/>
    </row>
    <row r="55" spans="28:34" ht="13.2" x14ac:dyDescent="0.2"/>
    <row r="56" spans="28:34" ht="13.2" x14ac:dyDescent="0.2">
      <c r="AB56" s="259"/>
      <c r="AC56" s="259"/>
      <c r="AD56" s="259"/>
      <c r="AE56" s="259"/>
      <c r="AF56" s="259"/>
      <c r="AG56" s="259"/>
      <c r="AH56" s="259"/>
    </row>
    <row r="57" spans="28:34" ht="13.2" x14ac:dyDescent="0.2">
      <c r="AH57" s="259"/>
    </row>
    <row r="58" spans="28:34" ht="13.2" x14ac:dyDescent="0.2">
      <c r="AH58" s="259"/>
    </row>
    <row r="59" spans="28:34" ht="13.2" x14ac:dyDescent="0.2">
      <c r="AG59" s="259"/>
      <c r="AH59" s="259"/>
    </row>
    <row r="60" spans="28:34" ht="13.2" x14ac:dyDescent="0.2"/>
    <row r="61" spans="28:34" ht="13.2" x14ac:dyDescent="0.2"/>
    <row r="62" spans="28:34" ht="13.2" x14ac:dyDescent="0.2"/>
    <row r="63" spans="28:34" ht="13.2" x14ac:dyDescent="0.2">
      <c r="AH63" s="259"/>
    </row>
    <row r="64" spans="28:34" ht="13.2" x14ac:dyDescent="0.2">
      <c r="AG64" s="259"/>
      <c r="AH64" s="259"/>
    </row>
    <row r="65" spans="28:34" ht="13.2" x14ac:dyDescent="0.2"/>
    <row r="66" spans="28:34" ht="13.2" x14ac:dyDescent="0.2"/>
    <row r="67" spans="28:34" ht="13.2" x14ac:dyDescent="0.2"/>
    <row r="68" spans="28:34" ht="13.2" x14ac:dyDescent="0.2">
      <c r="AB68" s="259"/>
      <c r="AC68" s="259"/>
      <c r="AD68" s="259"/>
      <c r="AE68" s="259"/>
      <c r="AF68" s="259"/>
      <c r="AG68" s="259"/>
      <c r="AH68" s="259"/>
    </row>
    <row r="69" spans="28:34" ht="13.2" x14ac:dyDescent="0.2">
      <c r="AF69" s="259"/>
      <c r="AG69" s="259"/>
      <c r="AH69" s="259"/>
    </row>
    <row r="70" spans="28:34" ht="13.2" x14ac:dyDescent="0.2"/>
    <row r="71" spans="28:34" ht="13.2" x14ac:dyDescent="0.2"/>
    <row r="72" spans="28:34" ht="13.2" x14ac:dyDescent="0.2"/>
    <row r="73" spans="28:34" ht="13.2" x14ac:dyDescent="0.2"/>
    <row r="74" spans="28:34" ht="13.2" x14ac:dyDescent="0.2"/>
    <row r="75" spans="28:34" ht="13.2" x14ac:dyDescent="0.2">
      <c r="AH75" s="259"/>
    </row>
    <row r="76" spans="28:34" ht="13.2" x14ac:dyDescent="0.2">
      <c r="AF76" s="259"/>
      <c r="AG76" s="259"/>
      <c r="AH76" s="259"/>
    </row>
    <row r="77" spans="28:34" ht="13.2" x14ac:dyDescent="0.2">
      <c r="AG77" s="259"/>
      <c r="AH77" s="259"/>
    </row>
    <row r="78" spans="28:34" ht="13.2" x14ac:dyDescent="0.2"/>
    <row r="79" spans="28:34" ht="13.2" x14ac:dyDescent="0.2"/>
    <row r="80" spans="28:34" ht="13.2" x14ac:dyDescent="0.2"/>
    <row r="81" spans="25:34" ht="13.2" x14ac:dyDescent="0.2"/>
    <row r="82" spans="25:34" ht="13.2" x14ac:dyDescent="0.2">
      <c r="Y82" s="259"/>
    </row>
    <row r="83" spans="25:34" ht="13.2" x14ac:dyDescent="0.2">
      <c r="Y83" s="259"/>
      <c r="Z83" s="259"/>
      <c r="AA83" s="259"/>
      <c r="AB83" s="259"/>
      <c r="AC83" s="259"/>
      <c r="AD83" s="259"/>
      <c r="AE83" s="259"/>
      <c r="AF83" s="259"/>
      <c r="AG83" s="259"/>
      <c r="AH83" s="259"/>
    </row>
    <row r="84" spans="25:34" ht="13.2" x14ac:dyDescent="0.2"/>
    <row r="85" spans="25:34" ht="13.2" x14ac:dyDescent="0.2"/>
    <row r="86" spans="25:34" ht="13.2" x14ac:dyDescent="0.2"/>
    <row r="87" spans="25:34" ht="13.2" x14ac:dyDescent="0.2"/>
    <row r="88" spans="25:34" ht="13.2" x14ac:dyDescent="0.2">
      <c r="AH88" s="259"/>
    </row>
    <row r="89" spans="25:34" ht="13.2" x14ac:dyDescent="0.2"/>
    <row r="90" spans="25:34" ht="13.2" x14ac:dyDescent="0.2"/>
    <row r="91" spans="25:34" ht="13.2" x14ac:dyDescent="0.2"/>
    <row r="92" spans="25:34" ht="13.5" customHeight="1" x14ac:dyDescent="0.2"/>
    <row r="93" spans="25:34" ht="13.5" customHeight="1" x14ac:dyDescent="0.2"/>
    <row r="94" spans="25:34" ht="13.5" customHeight="1" x14ac:dyDescent="0.2">
      <c r="AF94" s="259"/>
      <c r="AG94" s="259"/>
      <c r="AH94" s="259"/>
    </row>
    <row r="95" spans="25:34" ht="13.5" customHeight="1" x14ac:dyDescent="0.2">
      <c r="AH95" s="259"/>
    </row>
    <row r="96" spans="25:34" ht="13.5" customHeight="1" x14ac:dyDescent="0.2"/>
    <row r="97" spans="33:34" ht="13.5" customHeight="1" x14ac:dyDescent="0.2"/>
    <row r="98" spans="33:34" ht="13.5" customHeight="1" x14ac:dyDescent="0.2"/>
    <row r="99" spans="33:34" ht="13.5" customHeight="1" x14ac:dyDescent="0.2"/>
    <row r="100" spans="33:34" ht="13.5" customHeight="1" x14ac:dyDescent="0.2"/>
    <row r="101" spans="33:34" ht="13.5" customHeight="1" x14ac:dyDescent="0.2">
      <c r="AH101" s="259"/>
    </row>
    <row r="102" spans="33:34" ht="13.5" customHeight="1" x14ac:dyDescent="0.2"/>
    <row r="103" spans="33:34" ht="13.5" customHeight="1" x14ac:dyDescent="0.2"/>
    <row r="104" spans="33:34" ht="13.5" customHeight="1" x14ac:dyDescent="0.2">
      <c r="AG104" s="259"/>
      <c r="AH104" s="259"/>
    </row>
    <row r="105" spans="33:34" ht="13.5" customHeight="1" x14ac:dyDescent="0.2"/>
    <row r="106" spans="33:34" ht="13.5" customHeight="1" x14ac:dyDescent="0.2"/>
    <row r="107" spans="33:34" ht="13.5" customHeight="1" x14ac:dyDescent="0.2"/>
    <row r="108" spans="33:34" ht="13.5" customHeight="1" x14ac:dyDescent="0.2"/>
    <row r="109" spans="33:34" ht="13.5" customHeight="1" x14ac:dyDescent="0.2"/>
    <row r="110" spans="33:34" ht="13.5" customHeight="1" x14ac:dyDescent="0.2"/>
    <row r="111" spans="33:34" ht="13.5" customHeight="1" x14ac:dyDescent="0.2"/>
    <row r="112" spans="33:34" ht="13.5" customHeight="1" x14ac:dyDescent="0.2"/>
    <row r="113" spans="34:122" ht="13.5" customHeight="1" x14ac:dyDescent="0.2"/>
    <row r="114" spans="34:122" ht="13.5" customHeight="1" x14ac:dyDescent="0.2"/>
    <row r="115" spans="34:122" ht="13.5" customHeight="1" x14ac:dyDescent="0.2"/>
    <row r="116" spans="34:122" ht="13.5" customHeight="1" x14ac:dyDescent="0.2">
      <c r="AH116" s="259"/>
    </row>
    <row r="117" spans="34:122" ht="13.5" customHeight="1" x14ac:dyDescent="0.2"/>
    <row r="118" spans="34:122" ht="13.5" customHeight="1" x14ac:dyDescent="0.2"/>
    <row r="119" spans="34:122" ht="13.5" customHeight="1" x14ac:dyDescent="0.2"/>
    <row r="120" spans="34:122" ht="13.5" customHeight="1" x14ac:dyDescent="0.2">
      <c r="AH120" s="259"/>
    </row>
    <row r="121" spans="34:122" ht="13.5" customHeight="1" x14ac:dyDescent="0.2">
      <c r="AH121" s="259"/>
    </row>
    <row r="122" spans="34:122" ht="13.5" customHeight="1" x14ac:dyDescent="0.2"/>
    <row r="123" spans="34:122" ht="13.5" customHeight="1" x14ac:dyDescent="0.2"/>
    <row r="124" spans="34:122" ht="13.5" customHeight="1" x14ac:dyDescent="0.2"/>
    <row r="125" spans="34:122" ht="13.5" customHeight="1" x14ac:dyDescent="0.2">
      <c r="DR125" s="259" t="s">
        <v>509</v>
      </c>
    </row>
  </sheetData>
  <sheetProtection algorithmName="SHA-512" hashValue="Y//wNKxFuHZBGwE3ygDbj6S2lLMryizzc7/aLch11P2b9ITuSLersCjh22EEX733GE1AC4e0Joy64az02Av4dw==" saltValue="hhuYSCrALzG+opzjeqGfZg==" spinCount="100000" sheet="1" objects="1" scenarios="1"/>
  <dataConsolidate/>
  <phoneticPr fontId="2"/>
  <printOptions horizontalCentered="1" verticalCentered="1"/>
  <pageMargins left="0" right="0" top="0.19685039370078741" bottom="0" header="0.39370078740157483" footer="0"/>
  <pageSetup paperSize="8" scale="51" orientation="landscape" horizontalDpi="300" verticalDpi="300" r:id="rId1"/>
  <headerFooter alignWithMargins="0">
    <oddFooter>&amp;C&amp;P/&amp;N</oddFooter>
  </headerFooter>
  <drawing r:id="rId2"/>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sheetPr codeName="DataSheet"/>
  <dimension ref="A1:P74"/>
  <sheetViews>
    <sheetView workbookViewId="0"/>
  </sheetViews>
  <sheetFormatPr defaultColWidth="11.109375" defaultRowHeight="13.2" x14ac:dyDescent="0.2"/>
  <cols>
    <col min="1" max="1" width="45.88671875" style="144" customWidth="1"/>
    <col min="2" max="8" width="13.33203125" style="144" customWidth="1"/>
    <col min="9" max="16384" width="11.109375" style="144"/>
  </cols>
  <sheetData>
    <row r="1" spans="1:8" x14ac:dyDescent="0.2">
      <c r="A1" s="138"/>
      <c r="B1" s="139"/>
      <c r="C1" s="140"/>
      <c r="D1" s="141"/>
      <c r="E1" s="142"/>
      <c r="F1" s="142"/>
      <c r="G1" s="142"/>
      <c r="H1" s="143"/>
    </row>
    <row r="2" spans="1:8" x14ac:dyDescent="0.2">
      <c r="A2" s="145"/>
      <c r="B2" s="146"/>
      <c r="C2" s="147"/>
      <c r="D2" s="148" t="s">
        <v>54</v>
      </c>
      <c r="E2" s="149"/>
      <c r="F2" s="150" t="s">
        <v>559</v>
      </c>
      <c r="G2" s="151"/>
      <c r="H2" s="152"/>
    </row>
    <row r="3" spans="1:8" x14ac:dyDescent="0.2">
      <c r="A3" s="148" t="s">
        <v>552</v>
      </c>
      <c r="B3" s="153"/>
      <c r="C3" s="154"/>
      <c r="D3" s="155">
        <v>76834</v>
      </c>
      <c r="E3" s="156"/>
      <c r="F3" s="157">
        <v>66863</v>
      </c>
      <c r="G3" s="158"/>
      <c r="H3" s="159"/>
    </row>
    <row r="4" spans="1:8" x14ac:dyDescent="0.2">
      <c r="A4" s="160"/>
      <c r="B4" s="161"/>
      <c r="C4" s="162"/>
      <c r="D4" s="163">
        <v>35681</v>
      </c>
      <c r="E4" s="164"/>
      <c r="F4" s="165">
        <v>32770</v>
      </c>
      <c r="G4" s="166"/>
      <c r="H4" s="167"/>
    </row>
    <row r="5" spans="1:8" x14ac:dyDescent="0.2">
      <c r="A5" s="148" t="s">
        <v>554</v>
      </c>
      <c r="B5" s="153"/>
      <c r="C5" s="154"/>
      <c r="D5" s="155">
        <v>102830</v>
      </c>
      <c r="E5" s="156"/>
      <c r="F5" s="157">
        <v>72051</v>
      </c>
      <c r="G5" s="158"/>
      <c r="H5" s="159"/>
    </row>
    <row r="6" spans="1:8" x14ac:dyDescent="0.2">
      <c r="A6" s="160"/>
      <c r="B6" s="161"/>
      <c r="C6" s="162"/>
      <c r="D6" s="163">
        <v>29934</v>
      </c>
      <c r="E6" s="164"/>
      <c r="F6" s="165">
        <v>34140</v>
      </c>
      <c r="G6" s="166"/>
      <c r="H6" s="167"/>
    </row>
    <row r="7" spans="1:8" x14ac:dyDescent="0.2">
      <c r="A7" s="148" t="s">
        <v>555</v>
      </c>
      <c r="B7" s="153"/>
      <c r="C7" s="154"/>
      <c r="D7" s="155">
        <v>50790</v>
      </c>
      <c r="E7" s="156"/>
      <c r="F7" s="157">
        <v>72756</v>
      </c>
      <c r="G7" s="158"/>
      <c r="H7" s="159"/>
    </row>
    <row r="8" spans="1:8" x14ac:dyDescent="0.2">
      <c r="A8" s="160"/>
      <c r="B8" s="161"/>
      <c r="C8" s="162"/>
      <c r="D8" s="163">
        <v>21100</v>
      </c>
      <c r="E8" s="164"/>
      <c r="F8" s="165">
        <v>32117</v>
      </c>
      <c r="G8" s="166"/>
      <c r="H8" s="167"/>
    </row>
    <row r="9" spans="1:8" x14ac:dyDescent="0.2">
      <c r="A9" s="148" t="s">
        <v>556</v>
      </c>
      <c r="B9" s="153"/>
      <c r="C9" s="154"/>
      <c r="D9" s="155">
        <v>48307</v>
      </c>
      <c r="E9" s="156"/>
      <c r="F9" s="157">
        <v>49217</v>
      </c>
      <c r="G9" s="158"/>
      <c r="H9" s="159"/>
    </row>
    <row r="10" spans="1:8" x14ac:dyDescent="0.2">
      <c r="A10" s="160"/>
      <c r="B10" s="161"/>
      <c r="C10" s="162"/>
      <c r="D10" s="163">
        <v>18130</v>
      </c>
      <c r="E10" s="164"/>
      <c r="F10" s="165">
        <v>27232</v>
      </c>
      <c r="G10" s="166"/>
      <c r="H10" s="167"/>
    </row>
    <row r="11" spans="1:8" x14ac:dyDescent="0.2">
      <c r="A11" s="148" t="s">
        <v>557</v>
      </c>
      <c r="B11" s="153"/>
      <c r="C11" s="154"/>
      <c r="D11" s="155">
        <v>75809</v>
      </c>
      <c r="E11" s="156"/>
      <c r="F11" s="157">
        <v>49211</v>
      </c>
      <c r="G11" s="158"/>
      <c r="H11" s="159"/>
    </row>
    <row r="12" spans="1:8" x14ac:dyDescent="0.2">
      <c r="A12" s="160"/>
      <c r="B12" s="161"/>
      <c r="C12" s="168"/>
      <c r="D12" s="163">
        <v>20006</v>
      </c>
      <c r="E12" s="164"/>
      <c r="F12" s="165">
        <v>28367</v>
      </c>
      <c r="G12" s="166"/>
      <c r="H12" s="167"/>
    </row>
    <row r="13" spans="1:8" x14ac:dyDescent="0.2">
      <c r="A13" s="148"/>
      <c r="B13" s="153"/>
      <c r="C13" s="169"/>
      <c r="D13" s="170">
        <v>70914</v>
      </c>
      <c r="E13" s="171"/>
      <c r="F13" s="172">
        <v>62020</v>
      </c>
      <c r="G13" s="173"/>
      <c r="H13" s="159"/>
    </row>
    <row r="14" spans="1:8" x14ac:dyDescent="0.2">
      <c r="A14" s="160"/>
      <c r="B14" s="161"/>
      <c r="C14" s="162"/>
      <c r="D14" s="163">
        <v>24970</v>
      </c>
      <c r="E14" s="164"/>
      <c r="F14" s="165">
        <v>30925</v>
      </c>
      <c r="G14" s="166"/>
      <c r="H14" s="167"/>
    </row>
    <row r="17" spans="1:11" x14ac:dyDescent="0.2">
      <c r="A17" s="144" t="s">
        <v>55</v>
      </c>
    </row>
    <row r="18" spans="1:11" x14ac:dyDescent="0.2">
      <c r="A18" s="174"/>
      <c r="B18" s="174" t="str">
        <f>実質収支比率等に係る経年分析!F$46</f>
        <v>H30</v>
      </c>
      <c r="C18" s="174" t="str">
        <f>実質収支比率等に係る経年分析!G$46</f>
        <v>R01</v>
      </c>
      <c r="D18" s="174" t="str">
        <f>実質収支比率等に係る経年分析!H$46</f>
        <v>R02</v>
      </c>
      <c r="E18" s="174" t="str">
        <f>実質収支比率等に係る経年分析!I$46</f>
        <v>R03</v>
      </c>
      <c r="F18" s="174" t="str">
        <f>実質収支比率等に係る経年分析!J$46</f>
        <v>R04</v>
      </c>
    </row>
    <row r="19" spans="1:11" x14ac:dyDescent="0.2">
      <c r="A19" s="174" t="s">
        <v>56</v>
      </c>
      <c r="B19" s="174">
        <f>ROUND(VALUE(SUBSTITUTE(実質収支比率等に係る経年分析!F$48,"▲","-")),2)</f>
        <v>9.08</v>
      </c>
      <c r="C19" s="174">
        <f>ROUND(VALUE(SUBSTITUTE(実質収支比率等に係る経年分析!G$48,"▲","-")),2)</f>
        <v>8.7899999999999991</v>
      </c>
      <c r="D19" s="174">
        <f>ROUND(VALUE(SUBSTITUTE(実質収支比率等に係る経年分析!H$48,"▲","-")),2)</f>
        <v>10.99</v>
      </c>
      <c r="E19" s="174">
        <f>ROUND(VALUE(SUBSTITUTE(実質収支比率等に係る経年分析!I$48,"▲","-")),2)</f>
        <v>12.9</v>
      </c>
      <c r="F19" s="174">
        <f>ROUND(VALUE(SUBSTITUTE(実質収支比率等に係る経年分析!J$48,"▲","-")),2)</f>
        <v>13.84</v>
      </c>
    </row>
    <row r="20" spans="1:11" x14ac:dyDescent="0.2">
      <c r="A20" s="174" t="s">
        <v>57</v>
      </c>
      <c r="B20" s="174">
        <f>ROUND(VALUE(SUBSTITUTE(実質収支比率等に係る経年分析!F$47,"▲","-")),2)</f>
        <v>18.559999999999999</v>
      </c>
      <c r="C20" s="174">
        <f>ROUND(VALUE(SUBSTITUTE(実質収支比率等に係る経年分析!G$47,"▲","-")),2)</f>
        <v>18.64</v>
      </c>
      <c r="D20" s="174">
        <f>ROUND(VALUE(SUBSTITUTE(実質収支比率等に係る経年分析!H$47,"▲","-")),2)</f>
        <v>16.38</v>
      </c>
      <c r="E20" s="174">
        <f>ROUND(VALUE(SUBSTITUTE(実質収支比率等に係る経年分析!I$47,"▲","-")),2)</f>
        <v>19.170000000000002</v>
      </c>
      <c r="F20" s="174">
        <f>ROUND(VALUE(SUBSTITUTE(実質収支比率等に係る経年分析!J$47,"▲","-")),2)</f>
        <v>19.55</v>
      </c>
    </row>
    <row r="21" spans="1:11" x14ac:dyDescent="0.2">
      <c r="A21" s="174" t="s">
        <v>58</v>
      </c>
      <c r="B21" s="174">
        <f>IF(ISNUMBER(VALUE(SUBSTITUTE(実質収支比率等に係る経年分析!F$49,"▲","-"))),ROUND(VALUE(SUBSTITUTE(実質収支比率等に係る経年分析!F$49,"▲","-")),2),NA())</f>
        <v>-0.81</v>
      </c>
      <c r="C21" s="174">
        <f>IF(ISNUMBER(VALUE(SUBSTITUTE(実質収支比率等に係る経年分析!G$49,"▲","-"))),ROUND(VALUE(SUBSTITUTE(実質収支比率等に係る経年分析!G$49,"▲","-")),2),NA())</f>
        <v>-0.37</v>
      </c>
      <c r="D21" s="174">
        <f>IF(ISNUMBER(VALUE(SUBSTITUTE(実質収支比率等に係る経年分析!H$49,"▲","-"))),ROUND(VALUE(SUBSTITUTE(実質収支比率等に係る経年分析!H$49,"▲","-")),2),NA())</f>
        <v>0.64</v>
      </c>
      <c r="E21" s="174">
        <f>IF(ISNUMBER(VALUE(SUBSTITUTE(実質収支比率等に係る経年分析!I$49,"▲","-"))),ROUND(VALUE(SUBSTITUTE(実質収支比率等に係る経年分析!I$49,"▲","-")),2),NA())</f>
        <v>6.22</v>
      </c>
      <c r="F21" s="174">
        <f>IF(ISNUMBER(VALUE(SUBSTITUTE(実質収支比率等に係る経年分析!J$49,"▲","-"))),ROUND(VALUE(SUBSTITUTE(実質収支比率等に係る経年分析!J$49,"▲","-")),2),NA())</f>
        <v>0.69</v>
      </c>
    </row>
    <row r="24" spans="1:11" x14ac:dyDescent="0.2">
      <c r="A24" s="144" t="s">
        <v>59</v>
      </c>
    </row>
    <row r="25" spans="1:11" x14ac:dyDescent="0.2">
      <c r="A25" s="175"/>
      <c r="B25" s="175" t="str">
        <f>連結実質赤字比率に係る赤字・黒字の構成分析!F$33</f>
        <v>H30</v>
      </c>
      <c r="C25" s="175"/>
      <c r="D25" s="175" t="str">
        <f>連結実質赤字比率に係る赤字・黒字の構成分析!G$33</f>
        <v>R01</v>
      </c>
      <c r="E25" s="175"/>
      <c r="F25" s="175" t="str">
        <f>連結実質赤字比率に係る赤字・黒字の構成分析!H$33</f>
        <v>R02</v>
      </c>
      <c r="G25" s="175"/>
      <c r="H25" s="175" t="str">
        <f>連結実質赤字比率に係る赤字・黒字の構成分析!I$33</f>
        <v>R03</v>
      </c>
      <c r="I25" s="175"/>
      <c r="J25" s="175" t="str">
        <f>連結実質赤字比率に係る赤字・黒字の構成分析!J$33</f>
        <v>R04</v>
      </c>
      <c r="K25" s="175"/>
    </row>
    <row r="26" spans="1:11" x14ac:dyDescent="0.2">
      <c r="A26" s="175"/>
      <c r="B26" s="175" t="s">
        <v>60</v>
      </c>
      <c r="C26" s="175" t="s">
        <v>61</v>
      </c>
      <c r="D26" s="175" t="s">
        <v>60</v>
      </c>
      <c r="E26" s="175" t="s">
        <v>61</v>
      </c>
      <c r="F26" s="175" t="s">
        <v>60</v>
      </c>
      <c r="G26" s="175" t="s">
        <v>61</v>
      </c>
      <c r="H26" s="175" t="s">
        <v>60</v>
      </c>
      <c r="I26" s="175" t="s">
        <v>61</v>
      </c>
      <c r="J26" s="175" t="s">
        <v>60</v>
      </c>
      <c r="K26" s="175" t="s">
        <v>61</v>
      </c>
    </row>
    <row r="27" spans="1:11" x14ac:dyDescent="0.2">
      <c r="A27" s="175" t="str">
        <f>IF(連結実質赤字比率に係る赤字・黒字の構成分析!C$43="",NA(),連結実質赤字比率に係る赤字・黒字の構成分析!C$43)</f>
        <v>その他会計（黒字）</v>
      </c>
      <c r="B27" s="175" t="e">
        <f>IF(ROUND(VALUE(SUBSTITUTE(連結実質赤字比率に係る赤字・黒字の構成分析!F$43,"▲", "-")), 2) &lt; 0, ABS(ROUND(VALUE(SUBSTITUTE(連結実質赤字比率に係る赤字・黒字の構成分析!F$43,"▲", "-")), 2)), NA())</f>
        <v>#N/A</v>
      </c>
      <c r="C27" s="175">
        <f>IF(ROUND(VALUE(SUBSTITUTE(連結実質赤字比率に係る赤字・黒字の構成分析!F$43,"▲", "-")), 2) &gt;= 0, ABS(ROUND(VALUE(SUBSTITUTE(連結実質赤字比率に係る赤字・黒字の構成分析!F$43,"▲", "-")), 2)), NA())</f>
        <v>0.54</v>
      </c>
      <c r="D27" s="175" t="e">
        <f>IF(ROUND(VALUE(SUBSTITUTE(連結実質赤字比率に係る赤字・黒字の構成分析!G$43,"▲", "-")), 2) &lt; 0, ABS(ROUND(VALUE(SUBSTITUTE(連結実質赤字比率に係る赤字・黒字の構成分析!G$43,"▲", "-")), 2)), NA())</f>
        <v>#N/A</v>
      </c>
      <c r="E27" s="175">
        <f>IF(ROUND(VALUE(SUBSTITUTE(連結実質赤字比率に係る赤字・黒字の構成分析!G$43,"▲", "-")), 2) &gt;= 0, ABS(ROUND(VALUE(SUBSTITUTE(連結実質赤字比率に係る赤字・黒字の構成分析!G$43,"▲", "-")), 2)), NA())</f>
        <v>1.05</v>
      </c>
      <c r="F27" s="175" t="e">
        <f>IF(ROUND(VALUE(SUBSTITUTE(連結実質赤字比率に係る赤字・黒字の構成分析!H$43,"▲", "-")), 2) &lt; 0, ABS(ROUND(VALUE(SUBSTITUTE(連結実質赤字比率に係る赤字・黒字の構成分析!H$43,"▲", "-")), 2)), NA())</f>
        <v>#N/A</v>
      </c>
      <c r="G27" s="175">
        <f>IF(ROUND(VALUE(SUBSTITUTE(連結実質赤字比率に係る赤字・黒字の構成分析!H$43,"▲", "-")), 2) &gt;= 0, ABS(ROUND(VALUE(SUBSTITUTE(連結実質赤字比率に係る赤字・黒字の構成分析!H$43,"▲", "-")), 2)), NA())</f>
        <v>0.74</v>
      </c>
      <c r="H27" s="175" t="e">
        <f>IF(ROUND(VALUE(SUBSTITUTE(連結実質赤字比率に係る赤字・黒字の構成分析!I$43,"▲", "-")), 2) &lt; 0, ABS(ROUND(VALUE(SUBSTITUTE(連結実質赤字比率に係る赤字・黒字の構成分析!I$43,"▲", "-")), 2)), NA())</f>
        <v>#N/A</v>
      </c>
      <c r="I27" s="175">
        <f>IF(ROUND(VALUE(SUBSTITUTE(連結実質赤字比率に係る赤字・黒字の構成分析!I$43,"▲", "-")), 2) &gt;= 0, ABS(ROUND(VALUE(SUBSTITUTE(連結実質赤字比率に係る赤字・黒字の構成分析!I$43,"▲", "-")), 2)), NA())</f>
        <v>1.1399999999999999</v>
      </c>
      <c r="J27" s="175" t="e">
        <f>IF(ROUND(VALUE(SUBSTITUTE(連結実質赤字比率に係る赤字・黒字の構成分析!J$43,"▲", "-")), 2) &lt; 0, ABS(ROUND(VALUE(SUBSTITUTE(連結実質赤字比率に係る赤字・黒字の構成分析!J$43,"▲", "-")), 2)), NA())</f>
        <v>#N/A</v>
      </c>
      <c r="K27" s="175">
        <f>IF(ROUND(VALUE(SUBSTITUTE(連結実質赤字比率に係る赤字・黒字の構成分析!J$43,"▲", "-")), 2) &gt;= 0, ABS(ROUND(VALUE(SUBSTITUTE(連結実質赤字比率に係る赤字・黒字の構成分析!J$43,"▲", "-")), 2)), NA())</f>
        <v>0</v>
      </c>
    </row>
    <row r="28" spans="1:11" x14ac:dyDescent="0.2">
      <c r="A28" s="175" t="str">
        <f>IF(連結実質赤字比率に係る赤字・黒字の構成分析!C$42="",NA(),連結実質赤字比率に係る赤字・黒字の構成分析!C$42)</f>
        <v>その他会計（赤字）</v>
      </c>
      <c r="B28" s="175" t="e">
        <f>IF(ROUND(VALUE(SUBSTITUTE(連結実質赤字比率に係る赤字・黒字の構成分析!F$42,"▲", "-")), 2) &lt; 0, ABS(ROUND(VALUE(SUBSTITUTE(連結実質赤字比率に係る赤字・黒字の構成分析!F$42,"▲", "-")), 2)), NA())</f>
        <v>#VALUE!</v>
      </c>
      <c r="C28" s="175" t="e">
        <f>IF(ROUND(VALUE(SUBSTITUTE(連結実質赤字比率に係る赤字・黒字の構成分析!F$42,"▲", "-")), 2) &gt;= 0, ABS(ROUND(VALUE(SUBSTITUTE(連結実質赤字比率に係る赤字・黒字の構成分析!F$42,"▲", "-")), 2)), NA())</f>
        <v>#VALUE!</v>
      </c>
      <c r="D28" s="175" t="e">
        <f>IF(ROUND(VALUE(SUBSTITUTE(連結実質赤字比率に係る赤字・黒字の構成分析!G$42,"▲", "-")), 2) &lt; 0, ABS(ROUND(VALUE(SUBSTITUTE(連結実質赤字比率に係る赤字・黒字の構成分析!G$42,"▲", "-")), 2)), NA())</f>
        <v>#VALUE!</v>
      </c>
      <c r="E28" s="175" t="e">
        <f>IF(ROUND(VALUE(SUBSTITUTE(連結実質赤字比率に係る赤字・黒字の構成分析!G$42,"▲", "-")), 2) &gt;= 0, ABS(ROUND(VALUE(SUBSTITUTE(連結実質赤字比率に係る赤字・黒字の構成分析!G$42,"▲", "-")), 2)), NA())</f>
        <v>#VALUE!</v>
      </c>
      <c r="F28" s="175" t="e">
        <f>IF(ROUND(VALUE(SUBSTITUTE(連結実質赤字比率に係る赤字・黒字の構成分析!H$42,"▲", "-")), 2) &lt; 0, ABS(ROUND(VALUE(SUBSTITUTE(連結実質赤字比率に係る赤字・黒字の構成分析!H$42,"▲", "-")), 2)), NA())</f>
        <v>#VALUE!</v>
      </c>
      <c r="G28" s="175" t="e">
        <f>IF(ROUND(VALUE(SUBSTITUTE(連結実質赤字比率に係る赤字・黒字の構成分析!H$42,"▲", "-")), 2) &gt;= 0, ABS(ROUND(VALUE(SUBSTITUTE(連結実質赤字比率に係る赤字・黒字の構成分析!H$42,"▲", "-")), 2)), NA())</f>
        <v>#VALUE!</v>
      </c>
      <c r="H28" s="175" t="e">
        <f>IF(ROUND(VALUE(SUBSTITUTE(連結実質赤字比率に係る赤字・黒字の構成分析!I$42,"▲", "-")), 2) &lt; 0, ABS(ROUND(VALUE(SUBSTITUTE(連結実質赤字比率に係る赤字・黒字の構成分析!I$42,"▲", "-")), 2)), NA())</f>
        <v>#VALUE!</v>
      </c>
      <c r="I28" s="175" t="e">
        <f>IF(ROUND(VALUE(SUBSTITUTE(連結実質赤字比率に係る赤字・黒字の構成分析!I$42,"▲", "-")), 2) &gt;= 0, ABS(ROUND(VALUE(SUBSTITUTE(連結実質赤字比率に係る赤字・黒字の構成分析!I$42,"▲", "-")), 2)), NA())</f>
        <v>#VALUE!</v>
      </c>
      <c r="J28" s="175" t="e">
        <f>IF(ROUND(VALUE(SUBSTITUTE(連結実質赤字比率に係る赤字・黒字の構成分析!J$42,"▲", "-")), 2) &lt; 0, ABS(ROUND(VALUE(SUBSTITUTE(連結実質赤字比率に係る赤字・黒字の構成分析!J$42,"▲", "-")), 2)), NA())</f>
        <v>#VALUE!</v>
      </c>
      <c r="K28" s="175" t="e">
        <f>IF(ROUND(VALUE(SUBSTITUTE(連結実質赤字比率に係る赤字・黒字の構成分析!J$42,"▲", "-")), 2) &gt;= 0, ABS(ROUND(VALUE(SUBSTITUTE(連結実質赤字比率に係る赤字・黒字の構成分析!J$42,"▲", "-")), 2)), NA())</f>
        <v>#VALUE!</v>
      </c>
    </row>
    <row r="29" spans="1:11" x14ac:dyDescent="0.2">
      <c r="A29" s="175" t="str">
        <f>IF(連結実質赤字比率に係る赤字・黒字の構成分析!C$41="",NA(),連結実質赤字比率に係る赤字・黒字の構成分析!C$41)</f>
        <v>病院事業会計</v>
      </c>
      <c r="B29" s="175" t="e">
        <f>IF(ROUND(VALUE(SUBSTITUTE(連結実質赤字比率に係る赤字・黒字の構成分析!F$41,"▲", "-")), 2) &lt; 0, ABS(ROUND(VALUE(SUBSTITUTE(連結実質赤字比率に係る赤字・黒字の構成分析!F$41,"▲", "-")), 2)), NA())</f>
        <v>#N/A</v>
      </c>
      <c r="C29" s="175">
        <f>IF(ROUND(VALUE(SUBSTITUTE(連結実質赤字比率に係る赤字・黒字の構成分析!F$41,"▲", "-")), 2) &gt;= 0, ABS(ROUND(VALUE(SUBSTITUTE(連結実質赤字比率に係る赤字・黒字の構成分析!F$41,"▲", "-")), 2)), NA())</f>
        <v>0.04</v>
      </c>
      <c r="D29" s="175" t="e">
        <f>IF(ROUND(VALUE(SUBSTITUTE(連結実質赤字比率に係る赤字・黒字の構成分析!G$41,"▲", "-")), 2) &lt; 0, ABS(ROUND(VALUE(SUBSTITUTE(連結実質赤字比率に係る赤字・黒字の構成分析!G$41,"▲", "-")), 2)), NA())</f>
        <v>#N/A</v>
      </c>
      <c r="E29" s="175">
        <f>IF(ROUND(VALUE(SUBSTITUTE(連結実質赤字比率に係る赤字・黒字の構成分析!G$41,"▲", "-")), 2) &gt;= 0, ABS(ROUND(VALUE(SUBSTITUTE(連結実質赤字比率に係る赤字・黒字の構成分析!G$41,"▲", "-")), 2)), NA())</f>
        <v>0.04</v>
      </c>
      <c r="F29" s="175" t="e">
        <f>IF(ROUND(VALUE(SUBSTITUTE(連結実質赤字比率に係る赤字・黒字の構成分析!H$41,"▲", "-")), 2) &lt; 0, ABS(ROUND(VALUE(SUBSTITUTE(連結実質赤字比率に係る赤字・黒字の構成分析!H$41,"▲", "-")), 2)), NA())</f>
        <v>#N/A</v>
      </c>
      <c r="G29" s="175">
        <f>IF(ROUND(VALUE(SUBSTITUTE(連結実質赤字比率に係る赤字・黒字の構成分析!H$41,"▲", "-")), 2) &gt;= 0, ABS(ROUND(VALUE(SUBSTITUTE(連結実質赤字比率に係る赤字・黒字の構成分析!H$41,"▲", "-")), 2)), NA())</f>
        <v>0.04</v>
      </c>
      <c r="H29" s="175" t="e">
        <f>IF(ROUND(VALUE(SUBSTITUTE(連結実質赤字比率に係る赤字・黒字の構成分析!I$41,"▲", "-")), 2) &lt; 0, ABS(ROUND(VALUE(SUBSTITUTE(連結実質赤字比率に係る赤字・黒字の構成分析!I$41,"▲", "-")), 2)), NA())</f>
        <v>#N/A</v>
      </c>
      <c r="I29" s="175">
        <f>IF(ROUND(VALUE(SUBSTITUTE(連結実質赤字比率に係る赤字・黒字の構成分析!I$41,"▲", "-")), 2) &gt;= 0, ABS(ROUND(VALUE(SUBSTITUTE(連結実質赤字比率に係る赤字・黒字の構成分析!I$41,"▲", "-")), 2)), NA())</f>
        <v>0.03</v>
      </c>
      <c r="J29" s="175" t="e">
        <f>IF(ROUND(VALUE(SUBSTITUTE(連結実質赤字比率に係る赤字・黒字の構成分析!J$41,"▲", "-")), 2) &lt; 0, ABS(ROUND(VALUE(SUBSTITUTE(連結実質赤字比率に係る赤字・黒字の構成分析!J$41,"▲", "-")), 2)), NA())</f>
        <v>#N/A</v>
      </c>
      <c r="K29" s="175">
        <f>IF(ROUND(VALUE(SUBSTITUTE(連結実質赤字比率に係る赤字・黒字の構成分析!J$41,"▲", "-")), 2) &gt;= 0, ABS(ROUND(VALUE(SUBSTITUTE(連結実質赤字比率に係る赤字・黒字の構成分析!J$41,"▲", "-")), 2)), NA())</f>
        <v>0.03</v>
      </c>
    </row>
    <row r="30" spans="1:11" x14ac:dyDescent="0.2">
      <c r="A30" s="175" t="str">
        <f>IF(連結実質赤字比率に係る赤字・黒字の構成分析!C$40="",NA(),連結実質赤字比率に係る赤字・黒字の構成分析!C$40)</f>
        <v>畑地かん水事業特別会計</v>
      </c>
      <c r="B30" s="175" t="e">
        <f>IF(ROUND(VALUE(SUBSTITUTE(連結実質赤字比率に係る赤字・黒字の構成分析!F$40,"▲", "-")), 2) &lt; 0, ABS(ROUND(VALUE(SUBSTITUTE(連結実質赤字比率に係る赤字・黒字の構成分析!F$40,"▲", "-")), 2)), NA())</f>
        <v>#N/A</v>
      </c>
      <c r="C30" s="175">
        <f>IF(ROUND(VALUE(SUBSTITUTE(連結実質赤字比率に係る赤字・黒字の構成分析!F$40,"▲", "-")), 2) &gt;= 0, ABS(ROUND(VALUE(SUBSTITUTE(連結実質赤字比率に係る赤字・黒字の構成分析!F$40,"▲", "-")), 2)), NA())</f>
        <v>0.04</v>
      </c>
      <c r="D30" s="175" t="e">
        <f>IF(ROUND(VALUE(SUBSTITUTE(連結実質赤字比率に係る赤字・黒字の構成分析!G$40,"▲", "-")), 2) &lt; 0, ABS(ROUND(VALUE(SUBSTITUTE(連結実質赤字比率に係る赤字・黒字の構成分析!G$40,"▲", "-")), 2)), NA())</f>
        <v>#N/A</v>
      </c>
      <c r="E30" s="175">
        <f>IF(ROUND(VALUE(SUBSTITUTE(連結実質赤字比率に係る赤字・黒字の構成分析!G$40,"▲", "-")), 2) &gt;= 0, ABS(ROUND(VALUE(SUBSTITUTE(連結実質赤字比率に係る赤字・黒字の構成分析!G$40,"▲", "-")), 2)), NA())</f>
        <v>0.04</v>
      </c>
      <c r="F30" s="175" t="e">
        <f>IF(ROUND(VALUE(SUBSTITUTE(連結実質赤字比率に係る赤字・黒字の構成分析!H$40,"▲", "-")), 2) &lt; 0, ABS(ROUND(VALUE(SUBSTITUTE(連結実質赤字比率に係る赤字・黒字の構成分析!H$40,"▲", "-")), 2)), NA())</f>
        <v>#N/A</v>
      </c>
      <c r="G30" s="175">
        <f>IF(ROUND(VALUE(SUBSTITUTE(連結実質赤字比率に係る赤字・黒字の構成分析!H$40,"▲", "-")), 2) &gt;= 0, ABS(ROUND(VALUE(SUBSTITUTE(連結実質赤字比率に係る赤字・黒字の構成分析!H$40,"▲", "-")), 2)), NA())</f>
        <v>0.04</v>
      </c>
      <c r="H30" s="175" t="e">
        <f>IF(ROUND(VALUE(SUBSTITUTE(連結実質赤字比率に係る赤字・黒字の構成分析!I$40,"▲", "-")), 2) &lt; 0, ABS(ROUND(VALUE(SUBSTITUTE(連結実質赤字比率に係る赤字・黒字の構成分析!I$40,"▲", "-")), 2)), NA())</f>
        <v>#N/A</v>
      </c>
      <c r="I30" s="175">
        <f>IF(ROUND(VALUE(SUBSTITUTE(連結実質赤字比率に係る赤字・黒字の構成分析!I$40,"▲", "-")), 2) &gt;= 0, ABS(ROUND(VALUE(SUBSTITUTE(連結実質赤字比率に係る赤字・黒字の構成分析!I$40,"▲", "-")), 2)), NA())</f>
        <v>0.04</v>
      </c>
      <c r="J30" s="175" t="e">
        <f>IF(ROUND(VALUE(SUBSTITUTE(連結実質赤字比率に係る赤字・黒字の構成分析!J$40,"▲", "-")), 2) &lt; 0, ABS(ROUND(VALUE(SUBSTITUTE(連結実質赤字比率に係る赤字・黒字の構成分析!J$40,"▲", "-")), 2)), NA())</f>
        <v>#N/A</v>
      </c>
      <c r="K30" s="175">
        <f>IF(ROUND(VALUE(SUBSTITUTE(連結実質赤字比率に係る赤字・黒字の構成分析!J$40,"▲", "-")), 2) &gt;= 0, ABS(ROUND(VALUE(SUBSTITUTE(連結実質赤字比率に係る赤字・黒字の構成分析!J$40,"▲", "-")), 2)), NA())</f>
        <v>0.04</v>
      </c>
    </row>
    <row r="31" spans="1:11" x14ac:dyDescent="0.2">
      <c r="A31" s="175" t="str">
        <f>IF(連結実質赤字比率に係る赤字・黒字の構成分析!C$39="",NA(),連結実質赤字比率に係る赤字・黒字の構成分析!C$39)</f>
        <v>国民健康保険特別会計</v>
      </c>
      <c r="B31" s="175" t="e">
        <f>IF(ROUND(VALUE(SUBSTITUTE(連結実質赤字比率に係る赤字・黒字の構成分析!F$39,"▲", "-")), 2) &lt; 0, ABS(ROUND(VALUE(SUBSTITUTE(連結実質赤字比率に係る赤字・黒字の構成分析!F$39,"▲", "-")), 2)), NA())</f>
        <v>#N/A</v>
      </c>
      <c r="C31" s="175">
        <f>IF(ROUND(VALUE(SUBSTITUTE(連結実質赤字比率に係る赤字・黒字の構成分析!F$39,"▲", "-")), 2) &gt;= 0, ABS(ROUND(VALUE(SUBSTITUTE(連結実質赤字比率に係る赤字・黒字の構成分析!F$39,"▲", "-")), 2)), NA())</f>
        <v>1.44</v>
      </c>
      <c r="D31" s="175" t="e">
        <f>IF(ROUND(VALUE(SUBSTITUTE(連結実質赤字比率に係る赤字・黒字の構成分析!G$39,"▲", "-")), 2) &lt; 0, ABS(ROUND(VALUE(SUBSTITUTE(連結実質赤字比率に係る赤字・黒字の構成分析!G$39,"▲", "-")), 2)), NA())</f>
        <v>#N/A</v>
      </c>
      <c r="E31" s="175">
        <f>IF(ROUND(VALUE(SUBSTITUTE(連結実質赤字比率に係る赤字・黒字の構成分析!G$39,"▲", "-")), 2) &gt;= 0, ABS(ROUND(VALUE(SUBSTITUTE(連結実質赤字比率に係る赤字・黒字の構成分析!G$39,"▲", "-")), 2)), NA())</f>
        <v>0.59</v>
      </c>
      <c r="F31" s="175" t="e">
        <f>IF(ROUND(VALUE(SUBSTITUTE(連結実質赤字比率に係る赤字・黒字の構成分析!H$39,"▲", "-")), 2) &lt; 0, ABS(ROUND(VALUE(SUBSTITUTE(連結実質赤字比率に係る赤字・黒字の構成分析!H$39,"▲", "-")), 2)), NA())</f>
        <v>#N/A</v>
      </c>
      <c r="G31" s="175">
        <f>IF(ROUND(VALUE(SUBSTITUTE(連結実質赤字比率に係る赤字・黒字の構成分析!H$39,"▲", "-")), 2) &gt;= 0, ABS(ROUND(VALUE(SUBSTITUTE(連結実質赤字比率に係る赤字・黒字の構成分析!H$39,"▲", "-")), 2)), NA())</f>
        <v>0.36</v>
      </c>
      <c r="H31" s="175" t="e">
        <f>IF(ROUND(VALUE(SUBSTITUTE(連結実質赤字比率に係る赤字・黒字の構成分析!I$39,"▲", "-")), 2) &lt; 0, ABS(ROUND(VALUE(SUBSTITUTE(連結実質赤字比率に係る赤字・黒字の構成分析!I$39,"▲", "-")), 2)), NA())</f>
        <v>#N/A</v>
      </c>
      <c r="I31" s="175">
        <f>IF(ROUND(VALUE(SUBSTITUTE(連結実質赤字比率に係る赤字・黒字の構成分析!I$39,"▲", "-")), 2) &gt;= 0, ABS(ROUND(VALUE(SUBSTITUTE(連結実質赤字比率に係る赤字・黒字の構成分析!I$39,"▲", "-")), 2)), NA())</f>
        <v>0.28999999999999998</v>
      </c>
      <c r="J31" s="175" t="e">
        <f>IF(ROUND(VALUE(SUBSTITUTE(連結実質赤字比率に係る赤字・黒字の構成分析!J$39,"▲", "-")), 2) &lt; 0, ABS(ROUND(VALUE(SUBSTITUTE(連結実質赤字比率に係る赤字・黒字の構成分析!J$39,"▲", "-")), 2)), NA())</f>
        <v>#N/A</v>
      </c>
      <c r="K31" s="175">
        <f>IF(ROUND(VALUE(SUBSTITUTE(連結実質赤字比率に係る赤字・黒字の構成分析!J$39,"▲", "-")), 2) &gt;= 0, ABS(ROUND(VALUE(SUBSTITUTE(連結実質赤字比率に係る赤字・黒字の構成分析!J$39,"▲", "-")), 2)), NA())</f>
        <v>0.1</v>
      </c>
    </row>
    <row r="32" spans="1:11" x14ac:dyDescent="0.2">
      <c r="A32" s="175" t="str">
        <f>IF(連結実質赤字比率に係る赤字・黒字の構成分析!C$38="",NA(),連結実質赤字比率に係る赤字・黒字の構成分析!C$38)</f>
        <v>後期高齢者医療保険特別会計</v>
      </c>
      <c r="B32" s="175" t="e">
        <f>IF(ROUND(VALUE(SUBSTITUTE(連結実質赤字比率に係る赤字・黒字の構成分析!F$38,"▲", "-")), 2) &lt; 0, ABS(ROUND(VALUE(SUBSTITUTE(連結実質赤字比率に係る赤字・黒字の構成分析!F$38,"▲", "-")), 2)), NA())</f>
        <v>#N/A</v>
      </c>
      <c r="C32" s="175">
        <f>IF(ROUND(VALUE(SUBSTITUTE(連結実質赤字比率に係る赤字・黒字の構成分析!F$38,"▲", "-")), 2) &gt;= 0, ABS(ROUND(VALUE(SUBSTITUTE(連結実質赤字比率に係る赤字・黒字の構成分析!F$38,"▲", "-")), 2)), NA())</f>
        <v>0.1</v>
      </c>
      <c r="D32" s="175" t="e">
        <f>IF(ROUND(VALUE(SUBSTITUTE(連結実質赤字比率に係る赤字・黒字の構成分析!G$38,"▲", "-")), 2) &lt; 0, ABS(ROUND(VALUE(SUBSTITUTE(連結実質赤字比率に係る赤字・黒字の構成分析!G$38,"▲", "-")), 2)), NA())</f>
        <v>#N/A</v>
      </c>
      <c r="E32" s="175">
        <f>IF(ROUND(VALUE(SUBSTITUTE(連結実質赤字比率に係る赤字・黒字の構成分析!G$38,"▲", "-")), 2) &gt;= 0, ABS(ROUND(VALUE(SUBSTITUTE(連結実質赤字比率に係る赤字・黒字の構成分析!G$38,"▲", "-")), 2)), NA())</f>
        <v>0.11</v>
      </c>
      <c r="F32" s="175" t="e">
        <f>IF(ROUND(VALUE(SUBSTITUTE(連結実質赤字比率に係る赤字・黒字の構成分析!H$38,"▲", "-")), 2) &lt; 0, ABS(ROUND(VALUE(SUBSTITUTE(連結実質赤字比率に係る赤字・黒字の構成分析!H$38,"▲", "-")), 2)), NA())</f>
        <v>#N/A</v>
      </c>
      <c r="G32" s="175">
        <f>IF(ROUND(VALUE(SUBSTITUTE(連結実質赤字比率に係る赤字・黒字の構成分析!H$38,"▲", "-")), 2) &gt;= 0, ABS(ROUND(VALUE(SUBSTITUTE(連結実質赤字比率に係る赤字・黒字の構成分析!H$38,"▲", "-")), 2)), NA())</f>
        <v>0.1</v>
      </c>
      <c r="H32" s="175" t="e">
        <f>IF(ROUND(VALUE(SUBSTITUTE(連結実質赤字比率に係る赤字・黒字の構成分析!I$38,"▲", "-")), 2) &lt; 0, ABS(ROUND(VALUE(SUBSTITUTE(連結実質赤字比率に係る赤字・黒字の構成分析!I$38,"▲", "-")), 2)), NA())</f>
        <v>#N/A</v>
      </c>
      <c r="I32" s="175">
        <f>IF(ROUND(VALUE(SUBSTITUTE(連結実質赤字比率に係る赤字・黒字の構成分析!I$38,"▲", "-")), 2) &gt;= 0, ABS(ROUND(VALUE(SUBSTITUTE(連結実質赤字比率に係る赤字・黒字の構成分析!I$38,"▲", "-")), 2)), NA())</f>
        <v>0.11</v>
      </c>
      <c r="J32" s="175" t="e">
        <f>IF(ROUND(VALUE(SUBSTITUTE(連結実質赤字比率に係る赤字・黒字の構成分析!J$38,"▲", "-")), 2) &lt; 0, ABS(ROUND(VALUE(SUBSTITUTE(連結実質赤字比率に係る赤字・黒字の構成分析!J$38,"▲", "-")), 2)), NA())</f>
        <v>#N/A</v>
      </c>
      <c r="K32" s="175">
        <f>IF(ROUND(VALUE(SUBSTITUTE(連結実質赤字比率に係る赤字・黒字の構成分析!J$38,"▲", "-")), 2) &gt;= 0, ABS(ROUND(VALUE(SUBSTITUTE(連結実質赤字比率に係る赤字・黒字の構成分析!J$38,"▲", "-")), 2)), NA())</f>
        <v>0.12</v>
      </c>
    </row>
    <row r="33" spans="1:16" x14ac:dyDescent="0.2">
      <c r="A33" s="175" t="str">
        <f>IF(連結実質赤字比率に係る赤字・黒字の構成分析!C$37="",NA(),連結実質赤字比率に係る赤字・黒字の構成分析!C$37)</f>
        <v>公共下水道事業会計</v>
      </c>
      <c r="B33" s="175" t="e">
        <f>IF(ROUND(VALUE(SUBSTITUTE(連結実質赤字比率に係る赤字・黒字の構成分析!F$37,"▲", "-")), 2) &lt; 0, ABS(ROUND(VALUE(SUBSTITUTE(連結実質赤字比率に係る赤字・黒字の構成分析!F$37,"▲", "-")), 2)), NA())</f>
        <v>#VALUE!</v>
      </c>
      <c r="C33" s="175" t="e">
        <f>IF(ROUND(VALUE(SUBSTITUTE(連結実質赤字比率に係る赤字・黒字の構成分析!F$37,"▲", "-")), 2) &gt;= 0, ABS(ROUND(VALUE(SUBSTITUTE(連結実質赤字比率に係る赤字・黒字の構成分析!F$37,"▲", "-")), 2)), NA())</f>
        <v>#VALUE!</v>
      </c>
      <c r="D33" s="175" t="e">
        <f>IF(ROUND(VALUE(SUBSTITUTE(連結実質赤字比率に係る赤字・黒字の構成分析!G$37,"▲", "-")), 2) &lt; 0, ABS(ROUND(VALUE(SUBSTITUTE(連結実質赤字比率に係る赤字・黒字の構成分析!G$37,"▲", "-")), 2)), NA())</f>
        <v>#VALUE!</v>
      </c>
      <c r="E33" s="175" t="e">
        <f>IF(ROUND(VALUE(SUBSTITUTE(連結実質赤字比率に係る赤字・黒字の構成分析!G$37,"▲", "-")), 2) &gt;= 0, ABS(ROUND(VALUE(SUBSTITUTE(連結実質赤字比率に係る赤字・黒字の構成分析!G$37,"▲", "-")), 2)), NA())</f>
        <v>#VALUE!</v>
      </c>
      <c r="F33" s="175" t="e">
        <f>IF(ROUND(VALUE(SUBSTITUTE(連結実質赤字比率に係る赤字・黒字の構成分析!H$37,"▲", "-")), 2) &lt; 0, ABS(ROUND(VALUE(SUBSTITUTE(連結実質赤字比率に係る赤字・黒字の構成分析!H$37,"▲", "-")), 2)), NA())</f>
        <v>#N/A</v>
      </c>
      <c r="G33" s="175">
        <f>IF(ROUND(VALUE(SUBSTITUTE(連結実質赤字比率に係る赤字・黒字の構成分析!H$37,"▲", "-")), 2) &gt;= 0, ABS(ROUND(VALUE(SUBSTITUTE(連結実質赤字比率に係る赤字・黒字の構成分析!H$37,"▲", "-")), 2)), NA())</f>
        <v>0.81</v>
      </c>
      <c r="H33" s="175" t="e">
        <f>IF(ROUND(VALUE(SUBSTITUTE(連結実質赤字比率に係る赤字・黒字の構成分析!I$37,"▲", "-")), 2) &lt; 0, ABS(ROUND(VALUE(SUBSTITUTE(連結実質赤字比率に係る赤字・黒字の構成分析!I$37,"▲", "-")), 2)), NA())</f>
        <v>#N/A</v>
      </c>
      <c r="I33" s="175">
        <f>IF(ROUND(VALUE(SUBSTITUTE(連結実質赤字比率に係る赤字・黒字の構成分析!I$37,"▲", "-")), 2) &gt;= 0, ABS(ROUND(VALUE(SUBSTITUTE(連結実質赤字比率に係る赤字・黒字の構成分析!I$37,"▲", "-")), 2)), NA())</f>
        <v>0.83</v>
      </c>
      <c r="J33" s="175" t="e">
        <f>IF(ROUND(VALUE(SUBSTITUTE(連結実質赤字比率に係る赤字・黒字の構成分析!J$37,"▲", "-")), 2) &lt; 0, ABS(ROUND(VALUE(SUBSTITUTE(連結実質赤字比率に係る赤字・黒字の構成分析!J$37,"▲", "-")), 2)), NA())</f>
        <v>#N/A</v>
      </c>
      <c r="K33" s="175">
        <f>IF(ROUND(VALUE(SUBSTITUTE(連結実質赤字比率に係る赤字・黒字の構成分析!J$37,"▲", "-")), 2) &gt;= 0, ABS(ROUND(VALUE(SUBSTITUTE(連結実質赤字比率に係る赤字・黒字の構成分析!J$37,"▲", "-")), 2)), NA())</f>
        <v>0.8</v>
      </c>
    </row>
    <row r="34" spans="1:16" x14ac:dyDescent="0.2">
      <c r="A34" s="175" t="str">
        <f>IF(連結実質赤字比率に係る赤字・黒字の構成分析!C$36="",NA(),連結実質赤字比率に係る赤字・黒字の構成分析!C$36)</f>
        <v>介護保険特別会計</v>
      </c>
      <c r="B34" s="175" t="e">
        <f>IF(ROUND(VALUE(SUBSTITUTE(連結実質赤字比率に係る赤字・黒字の構成分析!F$36,"▲", "-")), 2) &lt; 0, ABS(ROUND(VALUE(SUBSTITUTE(連結実質赤字比率に係る赤字・黒字の構成分析!F$36,"▲", "-")), 2)), NA())</f>
        <v>#VALUE!</v>
      </c>
      <c r="C34" s="175" t="e">
        <f>IF(ROUND(VALUE(SUBSTITUTE(連結実質赤字比率に係る赤字・黒字の構成分析!F$36,"▲", "-")), 2) &gt;= 0, ABS(ROUND(VALUE(SUBSTITUTE(連結実質赤字比率に係る赤字・黒字の構成分析!F$36,"▲", "-")), 2)), NA())</f>
        <v>#VALUE!</v>
      </c>
      <c r="D34" s="175" t="e">
        <f>IF(ROUND(VALUE(SUBSTITUTE(連結実質赤字比率に係る赤字・黒字の構成分析!G$36,"▲", "-")), 2) &lt; 0, ABS(ROUND(VALUE(SUBSTITUTE(連結実質赤字比率に係る赤字・黒字の構成分析!G$36,"▲", "-")), 2)), NA())</f>
        <v>#VALUE!</v>
      </c>
      <c r="E34" s="175" t="e">
        <f>IF(ROUND(VALUE(SUBSTITUTE(連結実質赤字比率に係る赤字・黒字の構成分析!G$36,"▲", "-")), 2) &gt;= 0, ABS(ROUND(VALUE(SUBSTITUTE(連結実質赤字比率に係る赤字・黒字の構成分析!G$36,"▲", "-")), 2)), NA())</f>
        <v>#VALUE!</v>
      </c>
      <c r="F34" s="175" t="e">
        <f>IF(ROUND(VALUE(SUBSTITUTE(連結実質赤字比率に係る赤字・黒字の構成分析!H$36,"▲", "-")), 2) &lt; 0, ABS(ROUND(VALUE(SUBSTITUTE(連結実質赤字比率に係る赤字・黒字の構成分析!H$36,"▲", "-")), 2)), NA())</f>
        <v>#VALUE!</v>
      </c>
      <c r="G34" s="175" t="e">
        <f>IF(ROUND(VALUE(SUBSTITUTE(連結実質赤字比率に係る赤字・黒字の構成分析!H$36,"▲", "-")), 2) &gt;= 0, ABS(ROUND(VALUE(SUBSTITUTE(連結実質赤字比率に係る赤字・黒字の構成分析!H$36,"▲", "-")), 2)), NA())</f>
        <v>#VALUE!</v>
      </c>
      <c r="H34" s="175" t="e">
        <f>IF(ROUND(VALUE(SUBSTITUTE(連結実質赤字比率に係る赤字・黒字の構成分析!I$36,"▲", "-")), 2) &lt; 0, ABS(ROUND(VALUE(SUBSTITUTE(連結実質赤字比率に係る赤字・黒字の構成分析!I$36,"▲", "-")), 2)), NA())</f>
        <v>#VALUE!</v>
      </c>
      <c r="I34" s="175" t="e">
        <f>IF(ROUND(VALUE(SUBSTITUTE(連結実質赤字比率に係る赤字・黒字の構成分析!I$36,"▲", "-")), 2) &gt;= 0, ABS(ROUND(VALUE(SUBSTITUTE(連結実質赤字比率に係る赤字・黒字の構成分析!I$36,"▲", "-")), 2)), NA())</f>
        <v>#VALUE!</v>
      </c>
      <c r="J34" s="175" t="e">
        <f>IF(ROUND(VALUE(SUBSTITUTE(連結実質赤字比率に係る赤字・黒字の構成分析!J$36,"▲", "-")), 2) &lt; 0, ABS(ROUND(VALUE(SUBSTITUTE(連結実質赤字比率に係る赤字・黒字の構成分析!J$36,"▲", "-")), 2)), NA())</f>
        <v>#N/A</v>
      </c>
      <c r="K34" s="175">
        <f>IF(ROUND(VALUE(SUBSTITUTE(連結実質赤字比率に係る赤字・黒字の構成分析!J$36,"▲", "-")), 2) &gt;= 0, ABS(ROUND(VALUE(SUBSTITUTE(連結実質赤字比率に係る赤字・黒字の構成分析!J$36,"▲", "-")), 2)), NA())</f>
        <v>1.02</v>
      </c>
    </row>
    <row r="35" spans="1:16" x14ac:dyDescent="0.2">
      <c r="A35" s="175" t="str">
        <f>IF(連結実質赤字比率に係る赤字・黒字の構成分析!C$35="",NA(),連結実質赤字比率に係る赤字・黒字の構成分析!C$35)</f>
        <v>水道事業会計</v>
      </c>
      <c r="B35" s="175" t="e">
        <f>IF(ROUND(VALUE(SUBSTITUTE(連結実質赤字比率に係る赤字・黒字の構成分析!F$35,"▲", "-")), 2) &lt; 0, ABS(ROUND(VALUE(SUBSTITUTE(連結実質赤字比率に係る赤字・黒字の構成分析!F$35,"▲", "-")), 2)), NA())</f>
        <v>#N/A</v>
      </c>
      <c r="C35" s="175">
        <f>IF(ROUND(VALUE(SUBSTITUTE(連結実質赤字比率に係る赤字・黒字の構成分析!F$35,"▲", "-")), 2) &gt;= 0, ABS(ROUND(VALUE(SUBSTITUTE(連結実質赤字比率に係る赤字・黒字の構成分析!F$35,"▲", "-")), 2)), NA())</f>
        <v>5.74</v>
      </c>
      <c r="D35" s="175" t="e">
        <f>IF(ROUND(VALUE(SUBSTITUTE(連結実質赤字比率に係る赤字・黒字の構成分析!G$35,"▲", "-")), 2) &lt; 0, ABS(ROUND(VALUE(SUBSTITUTE(連結実質赤字比率に係る赤字・黒字の構成分析!G$35,"▲", "-")), 2)), NA())</f>
        <v>#N/A</v>
      </c>
      <c r="E35" s="175">
        <f>IF(ROUND(VALUE(SUBSTITUTE(連結実質赤字比率に係る赤字・黒字の構成分析!G$35,"▲", "-")), 2) &gt;= 0, ABS(ROUND(VALUE(SUBSTITUTE(連結実質赤字比率に係る赤字・黒字の構成分析!G$35,"▲", "-")), 2)), NA())</f>
        <v>5.95</v>
      </c>
      <c r="F35" s="175" t="e">
        <f>IF(ROUND(VALUE(SUBSTITUTE(連結実質赤字比率に係る赤字・黒字の構成分析!H$35,"▲", "-")), 2) &lt; 0, ABS(ROUND(VALUE(SUBSTITUTE(連結実質赤字比率に係る赤字・黒字の構成分析!H$35,"▲", "-")), 2)), NA())</f>
        <v>#N/A</v>
      </c>
      <c r="G35" s="175">
        <f>IF(ROUND(VALUE(SUBSTITUTE(連結実質赤字比率に係る赤字・黒字の構成分析!H$35,"▲", "-")), 2) &gt;= 0, ABS(ROUND(VALUE(SUBSTITUTE(連結実質赤字比率に係る赤字・黒字の構成分析!H$35,"▲", "-")), 2)), NA())</f>
        <v>5.76</v>
      </c>
      <c r="H35" s="175" t="e">
        <f>IF(ROUND(VALUE(SUBSTITUTE(連結実質赤字比率に係る赤字・黒字の構成分析!I$35,"▲", "-")), 2) &lt; 0, ABS(ROUND(VALUE(SUBSTITUTE(連結実質赤字比率に係る赤字・黒字の構成分析!I$35,"▲", "-")), 2)), NA())</f>
        <v>#N/A</v>
      </c>
      <c r="I35" s="175">
        <f>IF(ROUND(VALUE(SUBSTITUTE(連結実質赤字比率に係る赤字・黒字の構成分析!I$35,"▲", "-")), 2) &gt;= 0, ABS(ROUND(VALUE(SUBSTITUTE(連結実質赤字比率に係る赤字・黒字の構成分析!I$35,"▲", "-")), 2)), NA())</f>
        <v>5.31</v>
      </c>
      <c r="J35" s="175" t="e">
        <f>IF(ROUND(VALUE(SUBSTITUTE(連結実質赤字比率に係る赤字・黒字の構成分析!J$35,"▲", "-")), 2) &lt; 0, ABS(ROUND(VALUE(SUBSTITUTE(連結実質赤字比率に係る赤字・黒字の構成分析!J$35,"▲", "-")), 2)), NA())</f>
        <v>#N/A</v>
      </c>
      <c r="K35" s="175">
        <f>IF(ROUND(VALUE(SUBSTITUTE(連結実質赤字比率に係る赤字・黒字の構成分析!J$35,"▲", "-")), 2) &gt;= 0, ABS(ROUND(VALUE(SUBSTITUTE(連結実質赤字比率に係る赤字・黒字の構成分析!J$35,"▲", "-")), 2)), NA())</f>
        <v>5</v>
      </c>
    </row>
    <row r="36" spans="1:16" x14ac:dyDescent="0.2">
      <c r="A36" s="175" t="str">
        <f>IF(連結実質赤字比率に係る赤字・黒字の構成分析!C$34="",NA(),連結実質赤字比率に係る赤字・黒字の構成分析!C$34)</f>
        <v>一般会計</v>
      </c>
      <c r="B36" s="175" t="e">
        <f>IF(ROUND(VALUE(SUBSTITUTE(連結実質赤字比率に係る赤字・黒字の構成分析!F$34,"▲", "-")), 2) &lt; 0, ABS(ROUND(VALUE(SUBSTITUTE(連結実質赤字比率に係る赤字・黒字の構成分析!F$34,"▲", "-")), 2)), NA())</f>
        <v>#N/A</v>
      </c>
      <c r="C36" s="175">
        <f>IF(ROUND(VALUE(SUBSTITUTE(連結実質赤字比率に係る赤字・黒字の構成分析!F$34,"▲", "-")), 2) &gt;= 0, ABS(ROUND(VALUE(SUBSTITUTE(連結実質赤字比率に係る赤字・黒字の構成分析!F$34,"▲", "-")), 2)), NA())</f>
        <v>9.0299999999999994</v>
      </c>
      <c r="D36" s="175" t="e">
        <f>IF(ROUND(VALUE(SUBSTITUTE(連結実質赤字比率に係る赤字・黒字の構成分析!G$34,"▲", "-")), 2) &lt; 0, ABS(ROUND(VALUE(SUBSTITUTE(連結実質赤字比率に係る赤字・黒字の構成分析!G$34,"▲", "-")), 2)), NA())</f>
        <v>#N/A</v>
      </c>
      <c r="E36" s="175">
        <f>IF(ROUND(VALUE(SUBSTITUTE(連結実質赤字比率に係る赤字・黒字の構成分析!G$34,"▲", "-")), 2) &gt;= 0, ABS(ROUND(VALUE(SUBSTITUTE(連結実質赤字比率に係る赤字・黒字の構成分析!G$34,"▲", "-")), 2)), NA())</f>
        <v>8.74</v>
      </c>
      <c r="F36" s="175" t="e">
        <f>IF(ROUND(VALUE(SUBSTITUTE(連結実質赤字比率に係る赤字・黒字の構成分析!H$34,"▲", "-")), 2) &lt; 0, ABS(ROUND(VALUE(SUBSTITUTE(連結実質赤字比率に係る赤字・黒字の構成分析!H$34,"▲", "-")), 2)), NA())</f>
        <v>#N/A</v>
      </c>
      <c r="G36" s="175">
        <f>IF(ROUND(VALUE(SUBSTITUTE(連結実質赤字比率に係る赤字・黒字の構成分析!H$34,"▲", "-")), 2) &gt;= 0, ABS(ROUND(VALUE(SUBSTITUTE(連結実質赤字比率に係る赤字・黒字の構成分析!H$34,"▲", "-")), 2)), NA())</f>
        <v>10.94</v>
      </c>
      <c r="H36" s="175" t="e">
        <f>IF(ROUND(VALUE(SUBSTITUTE(連結実質赤字比率に係る赤字・黒字の構成分析!I$34,"▲", "-")), 2) &lt; 0, ABS(ROUND(VALUE(SUBSTITUTE(連結実質赤字比率に係る赤字・黒字の構成分析!I$34,"▲", "-")), 2)), NA())</f>
        <v>#N/A</v>
      </c>
      <c r="I36" s="175">
        <f>IF(ROUND(VALUE(SUBSTITUTE(連結実質赤字比率に係る赤字・黒字の構成分析!I$34,"▲", "-")), 2) &gt;= 0, ABS(ROUND(VALUE(SUBSTITUTE(連結実質赤字比率に係る赤字・黒字の構成分析!I$34,"▲", "-")), 2)), NA())</f>
        <v>12.85</v>
      </c>
      <c r="J36" s="175" t="e">
        <f>IF(ROUND(VALUE(SUBSTITUTE(連結実質赤字比率に係る赤字・黒字の構成分析!J$34,"▲", "-")), 2) &lt; 0, ABS(ROUND(VALUE(SUBSTITUTE(連結実質赤字比率に係る赤字・黒字の構成分析!J$34,"▲", "-")), 2)), NA())</f>
        <v>#N/A</v>
      </c>
      <c r="K36" s="175">
        <f>IF(ROUND(VALUE(SUBSTITUTE(連結実質赤字比率に係る赤字・黒字の構成分析!J$34,"▲", "-")), 2) &gt;= 0, ABS(ROUND(VALUE(SUBSTITUTE(連結実質赤字比率に係る赤字・黒字の構成分析!J$34,"▲", "-")), 2)), NA())</f>
        <v>13.79</v>
      </c>
    </row>
    <row r="39" spans="1:16" x14ac:dyDescent="0.2">
      <c r="A39" s="144" t="s">
        <v>62</v>
      </c>
    </row>
    <row r="40" spans="1:16" x14ac:dyDescent="0.2">
      <c r="A40" s="176"/>
      <c r="B40" s="176" t="str">
        <f>'実質公債費比率（分子）の構造'!K$44</f>
        <v>H30</v>
      </c>
      <c r="C40" s="176"/>
      <c r="D40" s="176"/>
      <c r="E40" s="176" t="str">
        <f>'実質公債費比率（分子）の構造'!L$44</f>
        <v>R01</v>
      </c>
      <c r="F40" s="176"/>
      <c r="G40" s="176"/>
      <c r="H40" s="176" t="str">
        <f>'実質公債費比率（分子）の構造'!M$44</f>
        <v>R02</v>
      </c>
      <c r="I40" s="176"/>
      <c r="J40" s="176"/>
      <c r="K40" s="176" t="str">
        <f>'実質公債費比率（分子）の構造'!N$44</f>
        <v>R03</v>
      </c>
      <c r="L40" s="176"/>
      <c r="M40" s="176"/>
      <c r="N40" s="176" t="str">
        <f>'実質公債費比率（分子）の構造'!O$44</f>
        <v>R04</v>
      </c>
      <c r="O40" s="176"/>
      <c r="P40" s="176"/>
    </row>
    <row r="41" spans="1:16" x14ac:dyDescent="0.2">
      <c r="A41" s="176"/>
      <c r="B41" s="176" t="s">
        <v>63</v>
      </c>
      <c r="C41" s="176"/>
      <c r="D41" s="176" t="s">
        <v>64</v>
      </c>
      <c r="E41" s="176" t="s">
        <v>63</v>
      </c>
      <c r="F41" s="176"/>
      <c r="G41" s="176" t="s">
        <v>64</v>
      </c>
      <c r="H41" s="176" t="s">
        <v>63</v>
      </c>
      <c r="I41" s="176"/>
      <c r="J41" s="176" t="s">
        <v>64</v>
      </c>
      <c r="K41" s="176" t="s">
        <v>63</v>
      </c>
      <c r="L41" s="176"/>
      <c r="M41" s="176" t="s">
        <v>64</v>
      </c>
      <c r="N41" s="176" t="s">
        <v>63</v>
      </c>
      <c r="O41" s="176"/>
      <c r="P41" s="176" t="s">
        <v>64</v>
      </c>
    </row>
    <row r="42" spans="1:16" x14ac:dyDescent="0.2">
      <c r="A42" s="176" t="s">
        <v>65</v>
      </c>
      <c r="B42" s="176"/>
      <c r="C42" s="176"/>
      <c r="D42" s="176">
        <f>'実質公債費比率（分子）の構造'!K$52</f>
        <v>4225</v>
      </c>
      <c r="E42" s="176"/>
      <c r="F42" s="176"/>
      <c r="G42" s="176">
        <f>'実質公債費比率（分子）の構造'!L$52</f>
        <v>4211</v>
      </c>
      <c r="H42" s="176"/>
      <c r="I42" s="176"/>
      <c r="J42" s="176">
        <f>'実質公債費比率（分子）の構造'!M$52</f>
        <v>4391</v>
      </c>
      <c r="K42" s="176"/>
      <c r="L42" s="176"/>
      <c r="M42" s="176">
        <f>'実質公債費比率（分子）の構造'!N$52</f>
        <v>4571</v>
      </c>
      <c r="N42" s="176"/>
      <c r="O42" s="176"/>
      <c r="P42" s="176">
        <f>'実質公債費比率（分子）の構造'!O$52</f>
        <v>4773</v>
      </c>
    </row>
    <row r="43" spans="1:16" x14ac:dyDescent="0.2">
      <c r="A43" s="176" t="s">
        <v>66</v>
      </c>
      <c r="B43" s="176" t="str">
        <f>'実質公債費比率（分子）の構造'!K$51</f>
        <v>-</v>
      </c>
      <c r="C43" s="176"/>
      <c r="D43" s="176"/>
      <c r="E43" s="176" t="str">
        <f>'実質公債費比率（分子）の構造'!L$51</f>
        <v>-</v>
      </c>
      <c r="F43" s="176"/>
      <c r="G43" s="176"/>
      <c r="H43" s="176" t="str">
        <f>'実質公債費比率（分子）の構造'!M$51</f>
        <v>-</v>
      </c>
      <c r="I43" s="176"/>
      <c r="J43" s="176"/>
      <c r="K43" s="176" t="str">
        <f>'実質公債費比率（分子）の構造'!N$51</f>
        <v>-</v>
      </c>
      <c r="L43" s="176"/>
      <c r="M43" s="176"/>
      <c r="N43" s="176" t="str">
        <f>'実質公債費比率（分子）の構造'!O$51</f>
        <v>-</v>
      </c>
      <c r="O43" s="176"/>
      <c r="P43" s="176"/>
    </row>
    <row r="44" spans="1:16" x14ac:dyDescent="0.2">
      <c r="A44" s="176" t="s">
        <v>67</v>
      </c>
      <c r="B44" s="176">
        <f>'実質公債費比率（分子）の構造'!K$50</f>
        <v>9</v>
      </c>
      <c r="C44" s="176"/>
      <c r="D44" s="176"/>
      <c r="E44" s="176">
        <f>'実質公債費比率（分子）の構造'!L$50</f>
        <v>30</v>
      </c>
      <c r="F44" s="176"/>
      <c r="G44" s="176"/>
      <c r="H44" s="176">
        <f>'実質公債費比率（分子）の構造'!M$50</f>
        <v>38</v>
      </c>
      <c r="I44" s="176"/>
      <c r="J44" s="176"/>
      <c r="K44" s="176">
        <f>'実質公債費比率（分子）の構造'!N$50</f>
        <v>38</v>
      </c>
      <c r="L44" s="176"/>
      <c r="M44" s="176"/>
      <c r="N44" s="176">
        <f>'実質公債費比率（分子）の構造'!O$50</f>
        <v>38</v>
      </c>
      <c r="O44" s="176"/>
      <c r="P44" s="176"/>
    </row>
    <row r="45" spans="1:16" x14ac:dyDescent="0.2">
      <c r="A45" s="176" t="s">
        <v>68</v>
      </c>
      <c r="B45" s="176" t="str">
        <f>'実質公債費比率（分子）の構造'!K$49</f>
        <v>-</v>
      </c>
      <c r="C45" s="176"/>
      <c r="D45" s="176"/>
      <c r="E45" s="176" t="str">
        <f>'実質公債費比率（分子）の構造'!L$49</f>
        <v>-</v>
      </c>
      <c r="F45" s="176"/>
      <c r="G45" s="176"/>
      <c r="H45" s="176" t="str">
        <f>'実質公債費比率（分子）の構造'!M$49</f>
        <v>-</v>
      </c>
      <c r="I45" s="176"/>
      <c r="J45" s="176"/>
      <c r="K45" s="176" t="str">
        <f>'実質公債費比率（分子）の構造'!N$49</f>
        <v>-</v>
      </c>
      <c r="L45" s="176"/>
      <c r="M45" s="176"/>
      <c r="N45" s="176" t="str">
        <f>'実質公債費比率（分子）の構造'!O$49</f>
        <v>-</v>
      </c>
      <c r="O45" s="176"/>
      <c r="P45" s="176"/>
    </row>
    <row r="46" spans="1:16" x14ac:dyDescent="0.2">
      <c r="A46" s="176" t="s">
        <v>69</v>
      </c>
      <c r="B46" s="176">
        <f>'実質公債費比率（分子）の構造'!K$48</f>
        <v>1597</v>
      </c>
      <c r="C46" s="176"/>
      <c r="D46" s="176"/>
      <c r="E46" s="176">
        <f>'実質公債費比率（分子）の構造'!L$48</f>
        <v>1465</v>
      </c>
      <c r="F46" s="176"/>
      <c r="G46" s="176"/>
      <c r="H46" s="176">
        <f>'実質公債費比率（分子）の構造'!M$48</f>
        <v>1580</v>
      </c>
      <c r="I46" s="176"/>
      <c r="J46" s="176"/>
      <c r="K46" s="176">
        <f>'実質公債費比率（分子）の構造'!N$48</f>
        <v>1428</v>
      </c>
      <c r="L46" s="176"/>
      <c r="M46" s="176"/>
      <c r="N46" s="176">
        <f>'実質公債費比率（分子）の構造'!O$48</f>
        <v>1445</v>
      </c>
      <c r="O46" s="176"/>
      <c r="P46" s="176"/>
    </row>
    <row r="47" spans="1:16" x14ac:dyDescent="0.2">
      <c r="A47" s="176" t="s">
        <v>70</v>
      </c>
      <c r="B47" s="176" t="str">
        <f>'実質公債費比率（分子）の構造'!K$47</f>
        <v>-</v>
      </c>
      <c r="C47" s="176"/>
      <c r="D47" s="176"/>
      <c r="E47" s="176" t="str">
        <f>'実質公債費比率（分子）の構造'!L$47</f>
        <v>-</v>
      </c>
      <c r="F47" s="176"/>
      <c r="G47" s="176"/>
      <c r="H47" s="176" t="str">
        <f>'実質公債費比率（分子）の構造'!M$47</f>
        <v>-</v>
      </c>
      <c r="I47" s="176"/>
      <c r="J47" s="176"/>
      <c r="K47" s="176" t="str">
        <f>'実質公債費比率（分子）の構造'!N$47</f>
        <v>-</v>
      </c>
      <c r="L47" s="176"/>
      <c r="M47" s="176"/>
      <c r="N47" s="176" t="str">
        <f>'実質公債費比率（分子）の構造'!O$47</f>
        <v>-</v>
      </c>
      <c r="O47" s="176"/>
      <c r="P47" s="176"/>
    </row>
    <row r="48" spans="1:16" x14ac:dyDescent="0.2">
      <c r="A48" s="176" t="s">
        <v>71</v>
      </c>
      <c r="B48" s="176" t="str">
        <f>'実質公債費比率（分子）の構造'!K$46</f>
        <v>-</v>
      </c>
      <c r="C48" s="176"/>
      <c r="D48" s="176"/>
      <c r="E48" s="176" t="str">
        <f>'実質公債費比率（分子）の構造'!L$46</f>
        <v>-</v>
      </c>
      <c r="F48" s="176"/>
      <c r="G48" s="176"/>
      <c r="H48" s="176" t="str">
        <f>'実質公債費比率（分子）の構造'!M$46</f>
        <v>-</v>
      </c>
      <c r="I48" s="176"/>
      <c r="J48" s="176"/>
      <c r="K48" s="176" t="str">
        <f>'実質公債費比率（分子）の構造'!N$46</f>
        <v>-</v>
      </c>
      <c r="L48" s="176"/>
      <c r="M48" s="176"/>
      <c r="N48" s="176" t="str">
        <f>'実質公債費比率（分子）の構造'!O$46</f>
        <v>-</v>
      </c>
      <c r="O48" s="176"/>
      <c r="P48" s="176"/>
    </row>
    <row r="49" spans="1:16" x14ac:dyDescent="0.2">
      <c r="A49" s="176" t="s">
        <v>72</v>
      </c>
      <c r="B49" s="176">
        <f>'実質公債費比率（分子）の構造'!K$45</f>
        <v>4135</v>
      </c>
      <c r="C49" s="176"/>
      <c r="D49" s="176"/>
      <c r="E49" s="176">
        <f>'実質公債費比率（分子）の構造'!L$45</f>
        <v>4126</v>
      </c>
      <c r="F49" s="176"/>
      <c r="G49" s="176"/>
      <c r="H49" s="176">
        <f>'実質公債費比率（分子）の構造'!M$45</f>
        <v>4418</v>
      </c>
      <c r="I49" s="176"/>
      <c r="J49" s="176"/>
      <c r="K49" s="176">
        <f>'実質公債費比率（分子）の構造'!N$45</f>
        <v>4780</v>
      </c>
      <c r="L49" s="176"/>
      <c r="M49" s="176"/>
      <c r="N49" s="176">
        <f>'実質公債費比率（分子）の構造'!O$45</f>
        <v>5206</v>
      </c>
      <c r="O49" s="176"/>
      <c r="P49" s="176"/>
    </row>
    <row r="50" spans="1:16" x14ac:dyDescent="0.2">
      <c r="A50" s="176" t="s">
        <v>73</v>
      </c>
      <c r="B50" s="176" t="e">
        <f>NA()</f>
        <v>#N/A</v>
      </c>
      <c r="C50" s="176">
        <f>IF(ISNUMBER('実質公債費比率（分子）の構造'!K$53),'実質公債費比率（分子）の構造'!K$53,NA())</f>
        <v>1516</v>
      </c>
      <c r="D50" s="176" t="e">
        <f>NA()</f>
        <v>#N/A</v>
      </c>
      <c r="E50" s="176" t="e">
        <f>NA()</f>
        <v>#N/A</v>
      </c>
      <c r="F50" s="176">
        <f>IF(ISNUMBER('実質公債費比率（分子）の構造'!L$53),'実質公債費比率（分子）の構造'!L$53,NA())</f>
        <v>1410</v>
      </c>
      <c r="G50" s="176" t="e">
        <f>NA()</f>
        <v>#N/A</v>
      </c>
      <c r="H50" s="176" t="e">
        <f>NA()</f>
        <v>#N/A</v>
      </c>
      <c r="I50" s="176">
        <f>IF(ISNUMBER('実質公債費比率（分子）の構造'!M$53),'実質公債費比率（分子）の構造'!M$53,NA())</f>
        <v>1645</v>
      </c>
      <c r="J50" s="176" t="e">
        <f>NA()</f>
        <v>#N/A</v>
      </c>
      <c r="K50" s="176" t="e">
        <f>NA()</f>
        <v>#N/A</v>
      </c>
      <c r="L50" s="176">
        <f>IF(ISNUMBER('実質公債費比率（分子）の構造'!N$53),'実質公債費比率（分子）の構造'!N$53,NA())</f>
        <v>1675</v>
      </c>
      <c r="M50" s="176" t="e">
        <f>NA()</f>
        <v>#N/A</v>
      </c>
      <c r="N50" s="176" t="e">
        <f>NA()</f>
        <v>#N/A</v>
      </c>
      <c r="O50" s="176">
        <f>IF(ISNUMBER('実質公債費比率（分子）の構造'!O$53),'実質公債費比率（分子）の構造'!O$53,NA())</f>
        <v>1916</v>
      </c>
      <c r="P50" s="176" t="e">
        <f>NA()</f>
        <v>#N/A</v>
      </c>
    </row>
    <row r="53" spans="1:16" x14ac:dyDescent="0.2">
      <c r="A53" s="144" t="s">
        <v>74</v>
      </c>
    </row>
    <row r="54" spans="1:16" x14ac:dyDescent="0.2">
      <c r="A54" s="175"/>
      <c r="B54" s="175" t="str">
        <f>'将来負担比率（分子）の構造'!I$40</f>
        <v>H30</v>
      </c>
      <c r="C54" s="175"/>
      <c r="D54" s="175"/>
      <c r="E54" s="175" t="str">
        <f>'将来負担比率（分子）の構造'!J$40</f>
        <v>R01</v>
      </c>
      <c r="F54" s="175"/>
      <c r="G54" s="175"/>
      <c r="H54" s="175" t="str">
        <f>'将来負担比率（分子）の構造'!K$40</f>
        <v>R02</v>
      </c>
      <c r="I54" s="175"/>
      <c r="J54" s="175"/>
      <c r="K54" s="175" t="str">
        <f>'将来負担比率（分子）の構造'!L$40</f>
        <v>R03</v>
      </c>
      <c r="L54" s="175"/>
      <c r="M54" s="175"/>
      <c r="N54" s="175" t="str">
        <f>'将来負担比率（分子）の構造'!M$40</f>
        <v>R04</v>
      </c>
      <c r="O54" s="175"/>
      <c r="P54" s="175"/>
    </row>
    <row r="55" spans="1:16" x14ac:dyDescent="0.2">
      <c r="A55" s="175"/>
      <c r="B55" s="175" t="s">
        <v>75</v>
      </c>
      <c r="C55" s="175"/>
      <c r="D55" s="175" t="s">
        <v>76</v>
      </c>
      <c r="E55" s="175" t="s">
        <v>75</v>
      </c>
      <c r="F55" s="175"/>
      <c r="G55" s="175" t="s">
        <v>76</v>
      </c>
      <c r="H55" s="175" t="s">
        <v>75</v>
      </c>
      <c r="I55" s="175"/>
      <c r="J55" s="175" t="s">
        <v>76</v>
      </c>
      <c r="K55" s="175" t="s">
        <v>75</v>
      </c>
      <c r="L55" s="175"/>
      <c r="M55" s="175" t="s">
        <v>76</v>
      </c>
      <c r="N55" s="175" t="s">
        <v>75</v>
      </c>
      <c r="O55" s="175"/>
      <c r="P55" s="175" t="s">
        <v>76</v>
      </c>
    </row>
    <row r="56" spans="1:16" x14ac:dyDescent="0.2">
      <c r="A56" s="175" t="s">
        <v>45</v>
      </c>
      <c r="B56" s="175"/>
      <c r="C56" s="175"/>
      <c r="D56" s="175">
        <f>'将来負担比率（分子）の構造'!I$52</f>
        <v>53591</v>
      </c>
      <c r="E56" s="175"/>
      <c r="F56" s="175"/>
      <c r="G56" s="175">
        <f>'将来負担比率（分子）の構造'!J$52</f>
        <v>56156</v>
      </c>
      <c r="H56" s="175"/>
      <c r="I56" s="175"/>
      <c r="J56" s="175">
        <f>'将来負担比率（分子）の構造'!K$52</f>
        <v>55795</v>
      </c>
      <c r="K56" s="175"/>
      <c r="L56" s="175"/>
      <c r="M56" s="175">
        <f>'将来負担比率（分子）の構造'!L$52</f>
        <v>55525</v>
      </c>
      <c r="N56" s="175"/>
      <c r="O56" s="175"/>
      <c r="P56" s="175">
        <f>'将来負担比率（分子）の構造'!M$52</f>
        <v>54558</v>
      </c>
    </row>
    <row r="57" spans="1:16" x14ac:dyDescent="0.2">
      <c r="A57" s="175" t="s">
        <v>44</v>
      </c>
      <c r="B57" s="175"/>
      <c r="C57" s="175"/>
      <c r="D57" s="175">
        <f>'将来負担比率（分子）の構造'!I$51</f>
        <v>974</v>
      </c>
      <c r="E57" s="175"/>
      <c r="F57" s="175"/>
      <c r="G57" s="175">
        <f>'将来負担比率（分子）の構造'!J$51</f>
        <v>1278</v>
      </c>
      <c r="H57" s="175"/>
      <c r="I57" s="175"/>
      <c r="J57" s="175">
        <f>'将来負担比率（分子）の構造'!K$51</f>
        <v>2359</v>
      </c>
      <c r="K57" s="175"/>
      <c r="L57" s="175"/>
      <c r="M57" s="175">
        <f>'将来負担比率（分子）の構造'!L$51</f>
        <v>2205</v>
      </c>
      <c r="N57" s="175"/>
      <c r="O57" s="175"/>
      <c r="P57" s="175">
        <f>'将来負担比率（分子）の構造'!M$51</f>
        <v>2072</v>
      </c>
    </row>
    <row r="58" spans="1:16" x14ac:dyDescent="0.2">
      <c r="A58" s="175" t="s">
        <v>43</v>
      </c>
      <c r="B58" s="175"/>
      <c r="C58" s="175"/>
      <c r="D58" s="175">
        <f>'将来負担比率（分子）の構造'!I$50</f>
        <v>10036</v>
      </c>
      <c r="E58" s="175"/>
      <c r="F58" s="175"/>
      <c r="G58" s="175">
        <f>'将来負担比率（分子）の構造'!J$50</f>
        <v>10196</v>
      </c>
      <c r="H58" s="175"/>
      <c r="I58" s="175"/>
      <c r="J58" s="175">
        <f>'将来負担比率（分子）の構造'!K$50</f>
        <v>10263</v>
      </c>
      <c r="K58" s="175"/>
      <c r="L58" s="175"/>
      <c r="M58" s="175">
        <f>'将来負担比率（分子）の構造'!L$50</f>
        <v>12629</v>
      </c>
      <c r="N58" s="175"/>
      <c r="O58" s="175"/>
      <c r="P58" s="175">
        <f>'将来負担比率（分子）の構造'!M$50</f>
        <v>12708</v>
      </c>
    </row>
    <row r="59" spans="1:16" x14ac:dyDescent="0.2">
      <c r="A59" s="175" t="s">
        <v>41</v>
      </c>
      <c r="B59" s="175" t="str">
        <f>'将来負担比率（分子）の構造'!I$49</f>
        <v>-</v>
      </c>
      <c r="C59" s="175"/>
      <c r="D59" s="175"/>
      <c r="E59" s="175" t="str">
        <f>'将来負担比率（分子）の構造'!J$49</f>
        <v>-</v>
      </c>
      <c r="F59" s="175"/>
      <c r="G59" s="175"/>
      <c r="H59" s="175" t="str">
        <f>'将来負担比率（分子）の構造'!K$49</f>
        <v>-</v>
      </c>
      <c r="I59" s="175"/>
      <c r="J59" s="175"/>
      <c r="K59" s="175" t="str">
        <f>'将来負担比率（分子）の構造'!L$49</f>
        <v>-</v>
      </c>
      <c r="L59" s="175"/>
      <c r="M59" s="175"/>
      <c r="N59" s="175" t="str">
        <f>'将来負担比率（分子）の構造'!M$49</f>
        <v>-</v>
      </c>
      <c r="O59" s="175"/>
      <c r="P59" s="175"/>
    </row>
    <row r="60" spans="1:16" x14ac:dyDescent="0.2">
      <c r="A60" s="175" t="s">
        <v>40</v>
      </c>
      <c r="B60" s="175" t="str">
        <f>'将来負担比率（分子）の構造'!I$48</f>
        <v>-</v>
      </c>
      <c r="C60" s="175"/>
      <c r="D60" s="175"/>
      <c r="E60" s="175" t="str">
        <f>'将来負担比率（分子）の構造'!J$48</f>
        <v>-</v>
      </c>
      <c r="F60" s="175"/>
      <c r="G60" s="175"/>
      <c r="H60" s="175" t="str">
        <f>'将来負担比率（分子）の構造'!K$48</f>
        <v>-</v>
      </c>
      <c r="I60" s="175"/>
      <c r="J60" s="175"/>
      <c r="K60" s="175" t="str">
        <f>'将来負担比率（分子）の構造'!L$48</f>
        <v>-</v>
      </c>
      <c r="L60" s="175"/>
      <c r="M60" s="175"/>
      <c r="N60" s="175" t="str">
        <f>'将来負担比率（分子）の構造'!M$48</f>
        <v>-</v>
      </c>
      <c r="O60" s="175"/>
      <c r="P60" s="175"/>
    </row>
    <row r="61" spans="1:16" x14ac:dyDescent="0.2">
      <c r="A61" s="175" t="s">
        <v>38</v>
      </c>
      <c r="B61" s="175">
        <f>'将来負担比率（分子）の構造'!I$46</f>
        <v>21</v>
      </c>
      <c r="C61" s="175"/>
      <c r="D61" s="175"/>
      <c r="E61" s="175">
        <f>'将来負担比率（分子）の構造'!J$46</f>
        <v>21</v>
      </c>
      <c r="F61" s="175"/>
      <c r="G61" s="175"/>
      <c r="H61" s="175">
        <f>'将来負担比率（分子）の構造'!K$46</f>
        <v>21</v>
      </c>
      <c r="I61" s="175"/>
      <c r="J61" s="175"/>
      <c r="K61" s="175">
        <f>'将来負担比率（分子）の構造'!L$46</f>
        <v>21</v>
      </c>
      <c r="L61" s="175"/>
      <c r="M61" s="175"/>
      <c r="N61" s="175">
        <f>'将来負担比率（分子）の構造'!M$46</f>
        <v>21</v>
      </c>
      <c r="O61" s="175"/>
      <c r="P61" s="175"/>
    </row>
    <row r="62" spans="1:16" x14ac:dyDescent="0.2">
      <c r="A62" s="175" t="s">
        <v>37</v>
      </c>
      <c r="B62" s="175">
        <f>'将来負担比率（分子）の構造'!I$45</f>
        <v>6491</v>
      </c>
      <c r="C62" s="175"/>
      <c r="D62" s="175"/>
      <c r="E62" s="175">
        <f>'将来負担比率（分子）の構造'!J$45</f>
        <v>6411</v>
      </c>
      <c r="F62" s="175"/>
      <c r="G62" s="175"/>
      <c r="H62" s="175">
        <f>'将来負担比率（分子）の構造'!K$45</f>
        <v>6774</v>
      </c>
      <c r="I62" s="175"/>
      <c r="J62" s="175"/>
      <c r="K62" s="175">
        <f>'将来負担比率（分子）の構造'!L$45</f>
        <v>6452</v>
      </c>
      <c r="L62" s="175"/>
      <c r="M62" s="175"/>
      <c r="N62" s="175">
        <f>'将来負担比率（分子）の構造'!M$45</f>
        <v>6434</v>
      </c>
      <c r="O62" s="175"/>
      <c r="P62" s="175"/>
    </row>
    <row r="63" spans="1:16" x14ac:dyDescent="0.2">
      <c r="A63" s="175" t="s">
        <v>36</v>
      </c>
      <c r="B63" s="175" t="str">
        <f>'将来負担比率（分子）の構造'!I$44</f>
        <v>-</v>
      </c>
      <c r="C63" s="175"/>
      <c r="D63" s="175"/>
      <c r="E63" s="175" t="str">
        <f>'将来負担比率（分子）の構造'!J$44</f>
        <v>-</v>
      </c>
      <c r="F63" s="175"/>
      <c r="G63" s="175"/>
      <c r="H63" s="175" t="str">
        <f>'将来負担比率（分子）の構造'!K$44</f>
        <v>-</v>
      </c>
      <c r="I63" s="175"/>
      <c r="J63" s="175"/>
      <c r="K63" s="175" t="str">
        <f>'将来負担比率（分子）の構造'!L$44</f>
        <v>-</v>
      </c>
      <c r="L63" s="175"/>
      <c r="M63" s="175"/>
      <c r="N63" s="175" t="str">
        <f>'将来負担比率（分子）の構造'!M$44</f>
        <v>-</v>
      </c>
      <c r="O63" s="175"/>
      <c r="P63" s="175"/>
    </row>
    <row r="64" spans="1:16" x14ac:dyDescent="0.2">
      <c r="A64" s="175" t="s">
        <v>35</v>
      </c>
      <c r="B64" s="175">
        <f>'将来負担比率（分子）の構造'!I$43</f>
        <v>18596</v>
      </c>
      <c r="C64" s="175"/>
      <c r="D64" s="175"/>
      <c r="E64" s="175">
        <f>'将来負担比率（分子）の構造'!J$43</f>
        <v>18326</v>
      </c>
      <c r="F64" s="175"/>
      <c r="G64" s="175"/>
      <c r="H64" s="175">
        <f>'将来負担比率（分子）の構造'!K$43</f>
        <v>18065</v>
      </c>
      <c r="I64" s="175"/>
      <c r="J64" s="175"/>
      <c r="K64" s="175">
        <f>'将来負担比率（分子）の構造'!L$43</f>
        <v>16067</v>
      </c>
      <c r="L64" s="175"/>
      <c r="M64" s="175"/>
      <c r="N64" s="175">
        <f>'将来負担比率（分子）の構造'!M$43</f>
        <v>14822</v>
      </c>
      <c r="O64" s="175"/>
      <c r="P64" s="175"/>
    </row>
    <row r="65" spans="1:16" x14ac:dyDescent="0.2">
      <c r="A65" s="175" t="s">
        <v>34</v>
      </c>
      <c r="B65" s="175" t="str">
        <f>'将来負担比率（分子）の構造'!I$42</f>
        <v>-</v>
      </c>
      <c r="C65" s="175"/>
      <c r="D65" s="175"/>
      <c r="E65" s="175" t="str">
        <f>'将来負担比率（分子）の構造'!J$42</f>
        <v>-</v>
      </c>
      <c r="F65" s="175"/>
      <c r="G65" s="175"/>
      <c r="H65" s="175">
        <f>'将来負担比率（分子）の構造'!K$42</f>
        <v>1</v>
      </c>
      <c r="I65" s="175"/>
      <c r="J65" s="175"/>
      <c r="K65" s="175">
        <f>'将来負担比率（分子）の構造'!L$42</f>
        <v>0</v>
      </c>
      <c r="L65" s="175"/>
      <c r="M65" s="175"/>
      <c r="N65" s="175" t="str">
        <f>'将来負担比率（分子）の構造'!M$42</f>
        <v>-</v>
      </c>
      <c r="O65" s="175"/>
      <c r="P65" s="175"/>
    </row>
    <row r="66" spans="1:16" x14ac:dyDescent="0.2">
      <c r="A66" s="175" t="s">
        <v>33</v>
      </c>
      <c r="B66" s="175">
        <f>'将来負担比率（分子）の構造'!I$41</f>
        <v>56500</v>
      </c>
      <c r="C66" s="175"/>
      <c r="D66" s="175"/>
      <c r="E66" s="175">
        <f>'将来負担比率（分子）の構造'!J$41</f>
        <v>61947</v>
      </c>
      <c r="F66" s="175"/>
      <c r="G66" s="175"/>
      <c r="H66" s="175">
        <f>'将来負担比率（分子）の構造'!K$41</f>
        <v>62070</v>
      </c>
      <c r="I66" s="175"/>
      <c r="J66" s="175"/>
      <c r="K66" s="175">
        <f>'将来負担比率（分子）の構造'!L$41</f>
        <v>61639</v>
      </c>
      <c r="L66" s="175"/>
      <c r="M66" s="175"/>
      <c r="N66" s="175">
        <f>'将来負担比率（分子）の構造'!M$41</f>
        <v>60566</v>
      </c>
      <c r="O66" s="175"/>
      <c r="P66" s="175"/>
    </row>
    <row r="67" spans="1:16" x14ac:dyDescent="0.2">
      <c r="A67" s="175" t="s">
        <v>77</v>
      </c>
      <c r="B67" s="175" t="e">
        <f>NA()</f>
        <v>#N/A</v>
      </c>
      <c r="C67" s="175">
        <f>IF(ISNUMBER('将来負担比率（分子）の構造'!I$53), IF('将来負担比率（分子）の構造'!I$53 &lt; 0, 0, '将来負担比率（分子）の構造'!I$53), NA())</f>
        <v>17007</v>
      </c>
      <c r="D67" s="175" t="e">
        <f>NA()</f>
        <v>#N/A</v>
      </c>
      <c r="E67" s="175" t="e">
        <f>NA()</f>
        <v>#N/A</v>
      </c>
      <c r="F67" s="175">
        <f>IF(ISNUMBER('将来負担比率（分子）の構造'!J$53), IF('将来負担比率（分子）の構造'!J$53 &lt; 0, 0, '将来負担比率（分子）の構造'!J$53), NA())</f>
        <v>19076</v>
      </c>
      <c r="G67" s="175" t="e">
        <f>NA()</f>
        <v>#N/A</v>
      </c>
      <c r="H67" s="175" t="e">
        <f>NA()</f>
        <v>#N/A</v>
      </c>
      <c r="I67" s="175">
        <f>IF(ISNUMBER('将来負担比率（分子）の構造'!K$53), IF('将来負担比率（分子）の構造'!K$53 &lt; 0, 0, '将来負担比率（分子）の構造'!K$53), NA())</f>
        <v>18514</v>
      </c>
      <c r="J67" s="175" t="e">
        <f>NA()</f>
        <v>#N/A</v>
      </c>
      <c r="K67" s="175" t="e">
        <f>NA()</f>
        <v>#N/A</v>
      </c>
      <c r="L67" s="175">
        <f>IF(ISNUMBER('将来負担比率（分子）の構造'!L$53), IF('将来負担比率（分子）の構造'!L$53 &lt; 0, 0, '将来負担比率（分子）の構造'!L$53), NA())</f>
        <v>13820</v>
      </c>
      <c r="M67" s="175" t="e">
        <f>NA()</f>
        <v>#N/A</v>
      </c>
      <c r="N67" s="175" t="e">
        <f>NA()</f>
        <v>#N/A</v>
      </c>
      <c r="O67" s="175">
        <f>IF(ISNUMBER('将来負担比率（分子）の構造'!M$53), IF('将来負担比率（分子）の構造'!M$53 &lt; 0, 0, '将来負担比率（分子）の構造'!M$53), NA())</f>
        <v>12506</v>
      </c>
      <c r="P67" s="175" t="e">
        <f>NA()</f>
        <v>#N/A</v>
      </c>
    </row>
    <row r="70" spans="1:16" x14ac:dyDescent="0.2">
      <c r="A70" s="177" t="s">
        <v>78</v>
      </c>
      <c r="B70" s="177"/>
      <c r="C70" s="177"/>
      <c r="D70" s="177"/>
      <c r="E70" s="177"/>
      <c r="F70" s="177"/>
    </row>
    <row r="71" spans="1:16" x14ac:dyDescent="0.2">
      <c r="A71" s="178"/>
      <c r="B71" s="178" t="str">
        <f>基金残高に係る経年分析!F54</f>
        <v>R02</v>
      </c>
      <c r="C71" s="178" t="str">
        <f>基金残高に係る経年分析!G54</f>
        <v>R03</v>
      </c>
      <c r="D71" s="178" t="str">
        <f>基金残高に係る経年分析!H54</f>
        <v>R04</v>
      </c>
    </row>
    <row r="72" spans="1:16" x14ac:dyDescent="0.2">
      <c r="A72" s="178" t="s">
        <v>79</v>
      </c>
      <c r="B72" s="179">
        <f>基金残高に係る経年分析!F55</f>
        <v>4556</v>
      </c>
      <c r="C72" s="179">
        <f>基金残高に係る経年分析!G55</f>
        <v>5645</v>
      </c>
      <c r="D72" s="179">
        <f>基金残高に係る経年分析!H55</f>
        <v>5647</v>
      </c>
    </row>
    <row r="73" spans="1:16" x14ac:dyDescent="0.2">
      <c r="A73" s="178" t="s">
        <v>80</v>
      </c>
      <c r="B73" s="179">
        <f>基金残高に係る経年分析!F56</f>
        <v>2102</v>
      </c>
      <c r="C73" s="179">
        <f>基金残高に係る経年分析!G56</f>
        <v>3314</v>
      </c>
      <c r="D73" s="179">
        <f>基金残高に係る経年分析!H56</f>
        <v>3186</v>
      </c>
    </row>
    <row r="74" spans="1:16" x14ac:dyDescent="0.2">
      <c r="A74" s="178" t="s">
        <v>81</v>
      </c>
      <c r="B74" s="179">
        <f>基金残高に係る経年分析!F57</f>
        <v>4544</v>
      </c>
      <c r="C74" s="179">
        <f>基金残高に係る経年分析!G57</f>
        <v>4495</v>
      </c>
      <c r="D74" s="179">
        <f>基金残高に係る経年分析!H57</f>
        <v>5033</v>
      </c>
    </row>
  </sheetData>
  <sheetProtection algorithmName="SHA-512" hashValue="2mYyNv7tMeEVmLlyPxalCh6/G4BLDcjZQ4btt6PxOSZHNPaW2iSc/hXSxEQr6Vcy2sgFLmx54dxhtz0ot/vQJw==" saltValue="gDzsoErIK2yDzw1UkGxq8g==" spinCount="100000" sheet="1" objects="1" scenarios="1"/>
  <phoneticPr fontId="2"/>
  <pageMargins left="0.78700000000000003" right="0.78700000000000003" top="0.98399999999999999" bottom="0.98399999999999999" header="0.51200000000000001" footer="0.51200000000000001"/>
  <pageSetup paperSize="9" orientation="portrait" r:id="rId1"/>
  <headerFooter alignWithMargins="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ワークシート</vt:lpstr>
      </vt:variant>
      <vt:variant>
        <vt:i4>17</vt:i4>
      </vt:variant>
    </vt:vector>
  </HeadingPairs>
  <TitlesOfParts>
    <vt:vector size="17" baseType="lpstr">
      <vt:lpstr>総括表</vt:lpstr>
      <vt:lpstr>普通会計の状況</vt:lpstr>
      <vt:lpstr>各会計、関係団体の財政状況及び健全化判断比率</vt:lpstr>
      <vt:lpstr>財政比較分析表 </vt:lpstr>
      <vt:lpstr>経常経費分析表（経常収支比率の分析）</vt:lpstr>
      <vt:lpstr>経常経費分析表（人件費・公債費・普通建設事業費の分析）</vt:lpstr>
      <vt:lpstr>性質別歳出決算分析表（住民一人当たりのコスト）</vt:lpstr>
      <vt:lpstr>目的別歳出決算分析表（住民一人当たりのコスト）</vt:lpstr>
      <vt:lpstr>実質収支比率等に係る経年分析</vt:lpstr>
      <vt:lpstr>連結実質赤字比率に係る赤字・黒字の構成分析</vt:lpstr>
      <vt:lpstr>実質公債費比率（分子）の構造</vt:lpstr>
      <vt:lpstr>将来負担比率（分子）の構造</vt:lpstr>
      <vt:lpstr>基金残高に係る経年分析</vt:lpstr>
      <vt:lpstr>公会計指標分析・財政指標組合せ分析表</vt:lpstr>
      <vt:lpstr>施設類型別ストック情報分析表①</vt:lpstr>
      <vt:lpstr>施設類型別ストック情報分析表②</vt:lpstr>
      <vt:lpstr>データシート</vt:lpstr>
    </vt:vector>
  </TitlesOfParts>
  <Manager>財務調査課</Manager>
  <Company>総務省</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財政状況資料集</dc:title>
  <dc:subject/>
  <dc:creator>財務調査課</dc:creator>
  <cp:keywords/>
  <dc:description/>
  <cp:lastModifiedBy>青野 健汰</cp:lastModifiedBy>
  <cp:lastPrinted>2024-03-25T06:06:09Z</cp:lastPrinted>
  <dcterms:created xsi:type="dcterms:W3CDTF">2024-02-05T03:07:38Z</dcterms:created>
  <dcterms:modified xsi:type="dcterms:W3CDTF">2025-03-21T01:07:40Z</dcterms:modified>
  <cp:category/>
</cp:coreProperties>
</file>